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/GitHub/Educational-Statistical-Shiny-Apps/SLR/"/>
    </mc:Choice>
  </mc:AlternateContent>
  <xr:revisionPtr revIDLastSave="0" documentId="13_ncr:1_{3E05B673-CF59-EC49-9322-4AF515DADD29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" sheetId="5" r:id="rId1"/>
    <sheet name="S.Width vs. S.Length" sheetId="1" r:id="rId2"/>
    <sheet name="P.Length vs. P.Width" sheetId="2" r:id="rId3"/>
  </sheets>
  <definedNames>
    <definedName name="_AMO_UniqueIdentifier" hidden="1">"'b7cef322-a0c5-46a6-aa4b-4cfa87bc4e8a'"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1" i="2" l="1"/>
  <c r="E501" i="2" s="1"/>
  <c r="F501" i="2" s="1"/>
  <c r="D500" i="2"/>
  <c r="E500" i="2" s="1"/>
  <c r="F500" i="2" s="1"/>
  <c r="D499" i="2"/>
  <c r="E499" i="2" s="1"/>
  <c r="F499" i="2" s="1"/>
  <c r="D498" i="2"/>
  <c r="E498" i="2" s="1"/>
  <c r="F498" i="2" s="1"/>
  <c r="D497" i="2"/>
  <c r="E497" i="2" s="1"/>
  <c r="F497" i="2" s="1"/>
  <c r="D496" i="2"/>
  <c r="E496" i="2" s="1"/>
  <c r="F496" i="2" s="1"/>
  <c r="E495" i="2"/>
  <c r="F495" i="2" s="1"/>
  <c r="D495" i="2"/>
  <c r="D494" i="2"/>
  <c r="E494" i="2" s="1"/>
  <c r="F494" i="2" s="1"/>
  <c r="D493" i="2"/>
  <c r="E493" i="2" s="1"/>
  <c r="F493" i="2" s="1"/>
  <c r="D492" i="2"/>
  <c r="E492" i="2" s="1"/>
  <c r="F492" i="2" s="1"/>
  <c r="D491" i="2"/>
  <c r="E491" i="2" s="1"/>
  <c r="F491" i="2" s="1"/>
  <c r="D490" i="2"/>
  <c r="E490" i="2" s="1"/>
  <c r="F490" i="2" s="1"/>
  <c r="D489" i="2"/>
  <c r="E489" i="2" s="1"/>
  <c r="F489" i="2" s="1"/>
  <c r="E488" i="2"/>
  <c r="F488" i="2" s="1"/>
  <c r="D488" i="2"/>
  <c r="D487" i="2"/>
  <c r="E487" i="2" s="1"/>
  <c r="F487" i="2" s="1"/>
  <c r="D486" i="2"/>
  <c r="E486" i="2" s="1"/>
  <c r="F486" i="2" s="1"/>
  <c r="D485" i="2"/>
  <c r="E485" i="2" s="1"/>
  <c r="F485" i="2" s="1"/>
  <c r="D484" i="2"/>
  <c r="E484" i="2" s="1"/>
  <c r="F484" i="2" s="1"/>
  <c r="D483" i="2"/>
  <c r="E483" i="2" s="1"/>
  <c r="F483" i="2" s="1"/>
  <c r="D482" i="2"/>
  <c r="E482" i="2" s="1"/>
  <c r="F482" i="2" s="1"/>
  <c r="D481" i="2"/>
  <c r="E481" i="2" s="1"/>
  <c r="F481" i="2" s="1"/>
  <c r="D480" i="2"/>
  <c r="E480" i="2" s="1"/>
  <c r="F480" i="2" s="1"/>
  <c r="D479" i="2"/>
  <c r="E479" i="2" s="1"/>
  <c r="F479" i="2" s="1"/>
  <c r="D478" i="2"/>
  <c r="E478" i="2" s="1"/>
  <c r="F478" i="2" s="1"/>
  <c r="D477" i="2"/>
  <c r="E477" i="2" s="1"/>
  <c r="F477" i="2" s="1"/>
  <c r="D476" i="2"/>
  <c r="E476" i="2" s="1"/>
  <c r="F476" i="2" s="1"/>
  <c r="D475" i="2"/>
  <c r="E475" i="2" s="1"/>
  <c r="F475" i="2" s="1"/>
  <c r="D474" i="2"/>
  <c r="E474" i="2" s="1"/>
  <c r="F474" i="2" s="1"/>
  <c r="D473" i="2"/>
  <c r="E473" i="2" s="1"/>
  <c r="F473" i="2" s="1"/>
  <c r="D472" i="2"/>
  <c r="E472" i="2" s="1"/>
  <c r="F472" i="2" s="1"/>
  <c r="D471" i="2"/>
  <c r="E471" i="2" s="1"/>
  <c r="F471" i="2" s="1"/>
  <c r="D470" i="2"/>
  <c r="E470" i="2" s="1"/>
  <c r="F470" i="2" s="1"/>
  <c r="D469" i="2"/>
  <c r="E469" i="2" s="1"/>
  <c r="F469" i="2" s="1"/>
  <c r="D468" i="2"/>
  <c r="E468" i="2" s="1"/>
  <c r="F468" i="2" s="1"/>
  <c r="E467" i="2"/>
  <c r="F467" i="2" s="1"/>
  <c r="D467" i="2"/>
  <c r="D466" i="2"/>
  <c r="E466" i="2" s="1"/>
  <c r="F466" i="2" s="1"/>
  <c r="D465" i="2"/>
  <c r="E465" i="2" s="1"/>
  <c r="F465" i="2" s="1"/>
  <c r="D464" i="2"/>
  <c r="E464" i="2" s="1"/>
  <c r="F464" i="2" s="1"/>
  <c r="D463" i="2"/>
  <c r="E463" i="2" s="1"/>
  <c r="F463" i="2" s="1"/>
  <c r="D462" i="2"/>
  <c r="E462" i="2" s="1"/>
  <c r="F462" i="2" s="1"/>
  <c r="D461" i="2"/>
  <c r="E461" i="2" s="1"/>
  <c r="F461" i="2" s="1"/>
  <c r="D460" i="2"/>
  <c r="E460" i="2" s="1"/>
  <c r="F460" i="2" s="1"/>
  <c r="D459" i="2"/>
  <c r="E459" i="2" s="1"/>
  <c r="F459" i="2" s="1"/>
  <c r="D458" i="2"/>
  <c r="E458" i="2" s="1"/>
  <c r="F458" i="2" s="1"/>
  <c r="D457" i="2"/>
  <c r="E457" i="2" s="1"/>
  <c r="F457" i="2" s="1"/>
  <c r="D456" i="2"/>
  <c r="E456" i="2" s="1"/>
  <c r="F456" i="2" s="1"/>
  <c r="D455" i="2"/>
  <c r="E455" i="2" s="1"/>
  <c r="F455" i="2" s="1"/>
  <c r="D454" i="2"/>
  <c r="E454" i="2" s="1"/>
  <c r="F454" i="2" s="1"/>
  <c r="D453" i="2"/>
  <c r="E453" i="2" s="1"/>
  <c r="F453" i="2" s="1"/>
  <c r="D452" i="2"/>
  <c r="E452" i="2" s="1"/>
  <c r="F452" i="2" s="1"/>
  <c r="E451" i="2"/>
  <c r="F451" i="2" s="1"/>
  <c r="D451" i="2"/>
  <c r="D450" i="2"/>
  <c r="E450" i="2" s="1"/>
  <c r="F450" i="2" s="1"/>
  <c r="D449" i="2"/>
  <c r="E449" i="2" s="1"/>
  <c r="F449" i="2" s="1"/>
  <c r="D448" i="2"/>
  <c r="E448" i="2" s="1"/>
  <c r="F448" i="2" s="1"/>
  <c r="E447" i="2"/>
  <c r="F447" i="2" s="1"/>
  <c r="D447" i="2"/>
  <c r="D446" i="2"/>
  <c r="E446" i="2" s="1"/>
  <c r="F446" i="2" s="1"/>
  <c r="D445" i="2"/>
  <c r="E445" i="2" s="1"/>
  <c r="F445" i="2" s="1"/>
  <c r="D444" i="2"/>
  <c r="E444" i="2" s="1"/>
  <c r="F444" i="2" s="1"/>
  <c r="D443" i="2"/>
  <c r="E443" i="2" s="1"/>
  <c r="F443" i="2" s="1"/>
  <c r="D442" i="2"/>
  <c r="E442" i="2" s="1"/>
  <c r="F442" i="2" s="1"/>
  <c r="D441" i="2"/>
  <c r="E441" i="2" s="1"/>
  <c r="F441" i="2" s="1"/>
  <c r="D440" i="2"/>
  <c r="E440" i="2" s="1"/>
  <c r="F440" i="2" s="1"/>
  <c r="D439" i="2"/>
  <c r="E439" i="2" s="1"/>
  <c r="F439" i="2" s="1"/>
  <c r="D438" i="2"/>
  <c r="E438" i="2" s="1"/>
  <c r="F438" i="2" s="1"/>
  <c r="D437" i="2"/>
  <c r="E437" i="2" s="1"/>
  <c r="F437" i="2" s="1"/>
  <c r="D436" i="2"/>
  <c r="E436" i="2" s="1"/>
  <c r="F436" i="2" s="1"/>
  <c r="E435" i="2"/>
  <c r="F435" i="2" s="1"/>
  <c r="D435" i="2"/>
  <c r="D434" i="2"/>
  <c r="E434" i="2" s="1"/>
  <c r="F434" i="2" s="1"/>
  <c r="D433" i="2"/>
  <c r="E433" i="2" s="1"/>
  <c r="F433" i="2" s="1"/>
  <c r="D432" i="2"/>
  <c r="E432" i="2" s="1"/>
  <c r="F432" i="2" s="1"/>
  <c r="D431" i="2"/>
  <c r="E431" i="2" s="1"/>
  <c r="F431" i="2" s="1"/>
  <c r="D430" i="2"/>
  <c r="E430" i="2" s="1"/>
  <c r="F430" i="2" s="1"/>
  <c r="D429" i="2"/>
  <c r="E429" i="2" s="1"/>
  <c r="F429" i="2" s="1"/>
  <c r="D428" i="2"/>
  <c r="E428" i="2" s="1"/>
  <c r="F428" i="2" s="1"/>
  <c r="D427" i="2"/>
  <c r="E427" i="2" s="1"/>
  <c r="F427" i="2" s="1"/>
  <c r="D426" i="2"/>
  <c r="E426" i="2" s="1"/>
  <c r="F426" i="2" s="1"/>
  <c r="D425" i="2"/>
  <c r="E425" i="2" s="1"/>
  <c r="F425" i="2" s="1"/>
  <c r="E424" i="2"/>
  <c r="F424" i="2" s="1"/>
  <c r="D424" i="2"/>
  <c r="D423" i="2"/>
  <c r="E423" i="2" s="1"/>
  <c r="F423" i="2" s="1"/>
  <c r="D422" i="2"/>
  <c r="E422" i="2" s="1"/>
  <c r="F422" i="2" s="1"/>
  <c r="D421" i="2"/>
  <c r="E421" i="2" s="1"/>
  <c r="F421" i="2" s="1"/>
  <c r="D420" i="2"/>
  <c r="E420" i="2" s="1"/>
  <c r="F420" i="2" s="1"/>
  <c r="D419" i="2"/>
  <c r="E419" i="2" s="1"/>
  <c r="F419" i="2" s="1"/>
  <c r="D418" i="2"/>
  <c r="E418" i="2" s="1"/>
  <c r="F418" i="2" s="1"/>
  <c r="D417" i="2"/>
  <c r="E417" i="2" s="1"/>
  <c r="F417" i="2" s="1"/>
  <c r="D416" i="2"/>
  <c r="E416" i="2" s="1"/>
  <c r="F416" i="2" s="1"/>
  <c r="D415" i="2"/>
  <c r="E415" i="2" s="1"/>
  <c r="F415" i="2" s="1"/>
  <c r="D414" i="2"/>
  <c r="E414" i="2" s="1"/>
  <c r="F414" i="2" s="1"/>
  <c r="D413" i="2"/>
  <c r="E413" i="2" s="1"/>
  <c r="F413" i="2" s="1"/>
  <c r="E412" i="2"/>
  <c r="F412" i="2" s="1"/>
  <c r="D412" i="2"/>
  <c r="D411" i="2"/>
  <c r="E411" i="2" s="1"/>
  <c r="F411" i="2" s="1"/>
  <c r="D410" i="2"/>
  <c r="E410" i="2" s="1"/>
  <c r="F410" i="2" s="1"/>
  <c r="D409" i="2"/>
  <c r="E409" i="2" s="1"/>
  <c r="F409" i="2" s="1"/>
  <c r="E408" i="2"/>
  <c r="F408" i="2" s="1"/>
  <c r="D408" i="2"/>
  <c r="D407" i="2"/>
  <c r="E407" i="2" s="1"/>
  <c r="F407" i="2" s="1"/>
  <c r="D406" i="2"/>
  <c r="E406" i="2" s="1"/>
  <c r="F406" i="2" s="1"/>
  <c r="D405" i="2"/>
  <c r="E405" i="2" s="1"/>
  <c r="F405" i="2" s="1"/>
  <c r="D404" i="2"/>
  <c r="E404" i="2" s="1"/>
  <c r="F404" i="2" s="1"/>
  <c r="D403" i="2"/>
  <c r="E403" i="2" s="1"/>
  <c r="F403" i="2" s="1"/>
  <c r="D402" i="2"/>
  <c r="E402" i="2" s="1"/>
  <c r="F402" i="2" s="1"/>
  <c r="D401" i="2"/>
  <c r="E401" i="2" s="1"/>
  <c r="F401" i="2" s="1"/>
  <c r="D400" i="2"/>
  <c r="E400" i="2" s="1"/>
  <c r="F400" i="2" s="1"/>
  <c r="D399" i="2"/>
  <c r="E399" i="2" s="1"/>
  <c r="F399" i="2" s="1"/>
  <c r="D398" i="2"/>
  <c r="E398" i="2" s="1"/>
  <c r="F398" i="2" s="1"/>
  <c r="D397" i="2"/>
  <c r="E397" i="2" s="1"/>
  <c r="F397" i="2" s="1"/>
  <c r="D396" i="2"/>
  <c r="E396" i="2" s="1"/>
  <c r="F396" i="2" s="1"/>
  <c r="D395" i="2"/>
  <c r="E395" i="2" s="1"/>
  <c r="F395" i="2" s="1"/>
  <c r="D394" i="2"/>
  <c r="E394" i="2" s="1"/>
  <c r="F394" i="2" s="1"/>
  <c r="D393" i="2"/>
  <c r="E393" i="2" s="1"/>
  <c r="F393" i="2" s="1"/>
  <c r="D392" i="2"/>
  <c r="E392" i="2" s="1"/>
  <c r="F392" i="2" s="1"/>
  <c r="D391" i="2"/>
  <c r="E391" i="2" s="1"/>
  <c r="F391" i="2" s="1"/>
  <c r="D390" i="2"/>
  <c r="E390" i="2" s="1"/>
  <c r="F390" i="2" s="1"/>
  <c r="D389" i="2"/>
  <c r="E389" i="2" s="1"/>
  <c r="F389" i="2" s="1"/>
  <c r="E388" i="2"/>
  <c r="F388" i="2" s="1"/>
  <c r="D388" i="2"/>
  <c r="D387" i="2"/>
  <c r="E387" i="2" s="1"/>
  <c r="F387" i="2" s="1"/>
  <c r="D386" i="2"/>
  <c r="E386" i="2" s="1"/>
  <c r="F386" i="2" s="1"/>
  <c r="F385" i="2"/>
  <c r="D385" i="2"/>
  <c r="E385" i="2" s="1"/>
  <c r="D384" i="2"/>
  <c r="E384" i="2" s="1"/>
  <c r="F384" i="2" s="1"/>
  <c r="D383" i="2"/>
  <c r="E383" i="2" s="1"/>
  <c r="F383" i="2" s="1"/>
  <c r="D382" i="2"/>
  <c r="E382" i="2" s="1"/>
  <c r="F382" i="2" s="1"/>
  <c r="D381" i="2"/>
  <c r="E381" i="2" s="1"/>
  <c r="F381" i="2" s="1"/>
  <c r="D380" i="2"/>
  <c r="E380" i="2" s="1"/>
  <c r="F380" i="2" s="1"/>
  <c r="D379" i="2"/>
  <c r="E379" i="2" s="1"/>
  <c r="F379" i="2" s="1"/>
  <c r="D378" i="2"/>
  <c r="E378" i="2" s="1"/>
  <c r="F378" i="2" s="1"/>
  <c r="D377" i="2"/>
  <c r="E377" i="2" s="1"/>
  <c r="F377" i="2" s="1"/>
  <c r="D376" i="2"/>
  <c r="E376" i="2" s="1"/>
  <c r="F376" i="2" s="1"/>
  <c r="D375" i="2"/>
  <c r="E375" i="2" s="1"/>
  <c r="F375" i="2" s="1"/>
  <c r="D374" i="2"/>
  <c r="E374" i="2" s="1"/>
  <c r="F374" i="2" s="1"/>
  <c r="D373" i="2"/>
  <c r="E373" i="2" s="1"/>
  <c r="F373" i="2" s="1"/>
  <c r="E372" i="2"/>
  <c r="F372" i="2" s="1"/>
  <c r="D372" i="2"/>
  <c r="D371" i="2"/>
  <c r="E371" i="2" s="1"/>
  <c r="F371" i="2" s="1"/>
  <c r="D370" i="2"/>
  <c r="E370" i="2" s="1"/>
  <c r="F370" i="2" s="1"/>
  <c r="F369" i="2"/>
  <c r="D369" i="2"/>
  <c r="E369" i="2" s="1"/>
  <c r="D368" i="2"/>
  <c r="E368" i="2" s="1"/>
  <c r="F368" i="2" s="1"/>
  <c r="D367" i="2"/>
  <c r="E367" i="2" s="1"/>
  <c r="F367" i="2" s="1"/>
  <c r="D366" i="2"/>
  <c r="E366" i="2" s="1"/>
  <c r="F366" i="2" s="1"/>
  <c r="D365" i="2"/>
  <c r="E365" i="2" s="1"/>
  <c r="F365" i="2" s="1"/>
  <c r="D364" i="2"/>
  <c r="E364" i="2" s="1"/>
  <c r="F364" i="2" s="1"/>
  <c r="D363" i="2"/>
  <c r="E363" i="2" s="1"/>
  <c r="F363" i="2" s="1"/>
  <c r="D362" i="2"/>
  <c r="E362" i="2" s="1"/>
  <c r="F362" i="2" s="1"/>
  <c r="D361" i="2"/>
  <c r="E361" i="2" s="1"/>
  <c r="F361" i="2" s="1"/>
  <c r="D360" i="2"/>
  <c r="E360" i="2" s="1"/>
  <c r="F360" i="2" s="1"/>
  <c r="D359" i="2"/>
  <c r="E359" i="2" s="1"/>
  <c r="F359" i="2" s="1"/>
  <c r="D358" i="2"/>
  <c r="E358" i="2" s="1"/>
  <c r="F358" i="2" s="1"/>
  <c r="D357" i="2"/>
  <c r="E357" i="2" s="1"/>
  <c r="F357" i="2" s="1"/>
  <c r="E356" i="2"/>
  <c r="F356" i="2" s="1"/>
  <c r="D356" i="2"/>
  <c r="D355" i="2"/>
  <c r="E355" i="2" s="1"/>
  <c r="F355" i="2" s="1"/>
  <c r="D354" i="2"/>
  <c r="E354" i="2" s="1"/>
  <c r="F354" i="2" s="1"/>
  <c r="F353" i="2"/>
  <c r="D353" i="2"/>
  <c r="E353" i="2" s="1"/>
  <c r="D352" i="2"/>
  <c r="E352" i="2" s="1"/>
  <c r="F352" i="2" s="1"/>
  <c r="D351" i="2"/>
  <c r="E351" i="2" s="1"/>
  <c r="F351" i="2" s="1"/>
  <c r="D350" i="2"/>
  <c r="E350" i="2" s="1"/>
  <c r="F350" i="2" s="1"/>
  <c r="D349" i="2"/>
  <c r="E349" i="2" s="1"/>
  <c r="F349" i="2" s="1"/>
  <c r="D348" i="2"/>
  <c r="E348" i="2" s="1"/>
  <c r="F348" i="2" s="1"/>
  <c r="D347" i="2"/>
  <c r="E347" i="2" s="1"/>
  <c r="F347" i="2" s="1"/>
  <c r="D346" i="2"/>
  <c r="E346" i="2" s="1"/>
  <c r="F346" i="2" s="1"/>
  <c r="D345" i="2"/>
  <c r="E345" i="2" s="1"/>
  <c r="F345" i="2" s="1"/>
  <c r="D344" i="2"/>
  <c r="E344" i="2" s="1"/>
  <c r="F344" i="2" s="1"/>
  <c r="D343" i="2"/>
  <c r="E343" i="2" s="1"/>
  <c r="F343" i="2" s="1"/>
  <c r="D342" i="2"/>
  <c r="E342" i="2" s="1"/>
  <c r="F342" i="2" s="1"/>
  <c r="D341" i="2"/>
  <c r="E341" i="2" s="1"/>
  <c r="F341" i="2" s="1"/>
  <c r="E340" i="2"/>
  <c r="F340" i="2" s="1"/>
  <c r="D340" i="2"/>
  <c r="D339" i="2"/>
  <c r="E339" i="2" s="1"/>
  <c r="F339" i="2" s="1"/>
  <c r="D338" i="2"/>
  <c r="E338" i="2" s="1"/>
  <c r="F338" i="2" s="1"/>
  <c r="F337" i="2"/>
  <c r="D337" i="2"/>
  <c r="E337" i="2" s="1"/>
  <c r="D336" i="2"/>
  <c r="E336" i="2" s="1"/>
  <c r="F336" i="2" s="1"/>
  <c r="D335" i="2"/>
  <c r="E335" i="2" s="1"/>
  <c r="F335" i="2" s="1"/>
  <c r="D334" i="2"/>
  <c r="E334" i="2" s="1"/>
  <c r="F334" i="2" s="1"/>
  <c r="D333" i="2"/>
  <c r="E333" i="2" s="1"/>
  <c r="F333" i="2" s="1"/>
  <c r="D332" i="2"/>
  <c r="E332" i="2" s="1"/>
  <c r="F332" i="2" s="1"/>
  <c r="D331" i="2"/>
  <c r="E331" i="2" s="1"/>
  <c r="F331" i="2" s="1"/>
  <c r="D330" i="2"/>
  <c r="E330" i="2" s="1"/>
  <c r="F330" i="2" s="1"/>
  <c r="E329" i="2"/>
  <c r="F329" i="2" s="1"/>
  <c r="D329" i="2"/>
  <c r="D328" i="2"/>
  <c r="E328" i="2" s="1"/>
  <c r="F328" i="2" s="1"/>
  <c r="D327" i="2"/>
  <c r="E327" i="2" s="1"/>
  <c r="F327" i="2" s="1"/>
  <c r="D326" i="2"/>
  <c r="E326" i="2" s="1"/>
  <c r="F326" i="2" s="1"/>
  <c r="E325" i="2"/>
  <c r="F325" i="2" s="1"/>
  <c r="D325" i="2"/>
  <c r="D324" i="2"/>
  <c r="E324" i="2" s="1"/>
  <c r="F324" i="2" s="1"/>
  <c r="D323" i="2"/>
  <c r="E323" i="2" s="1"/>
  <c r="F323" i="2" s="1"/>
  <c r="D322" i="2"/>
  <c r="E322" i="2" s="1"/>
  <c r="F322" i="2" s="1"/>
  <c r="D321" i="2"/>
  <c r="E321" i="2" s="1"/>
  <c r="F321" i="2" s="1"/>
  <c r="D320" i="2"/>
  <c r="E320" i="2" s="1"/>
  <c r="F320" i="2" s="1"/>
  <c r="D319" i="2"/>
  <c r="E319" i="2" s="1"/>
  <c r="F319" i="2" s="1"/>
  <c r="D318" i="2"/>
  <c r="E318" i="2" s="1"/>
  <c r="F318" i="2" s="1"/>
  <c r="D317" i="2"/>
  <c r="E317" i="2" s="1"/>
  <c r="F317" i="2" s="1"/>
  <c r="E316" i="2"/>
  <c r="F316" i="2" s="1"/>
  <c r="D316" i="2"/>
  <c r="D315" i="2"/>
  <c r="E315" i="2" s="1"/>
  <c r="F315" i="2" s="1"/>
  <c r="D314" i="2"/>
  <c r="E314" i="2" s="1"/>
  <c r="F314" i="2" s="1"/>
  <c r="F313" i="2"/>
  <c r="E313" i="2"/>
  <c r="D313" i="2"/>
  <c r="D312" i="2"/>
  <c r="E312" i="2" s="1"/>
  <c r="F312" i="2" s="1"/>
  <c r="D311" i="2"/>
  <c r="E311" i="2" s="1"/>
  <c r="F311" i="2" s="1"/>
  <c r="D310" i="2"/>
  <c r="E310" i="2" s="1"/>
  <c r="F310" i="2" s="1"/>
  <c r="E309" i="2"/>
  <c r="F309" i="2" s="1"/>
  <c r="D309" i="2"/>
  <c r="D308" i="2"/>
  <c r="E308" i="2" s="1"/>
  <c r="F308" i="2" s="1"/>
  <c r="D307" i="2"/>
  <c r="E307" i="2" s="1"/>
  <c r="F307" i="2" s="1"/>
  <c r="D306" i="2"/>
  <c r="E306" i="2" s="1"/>
  <c r="F306" i="2" s="1"/>
  <c r="D305" i="2"/>
  <c r="E305" i="2" s="1"/>
  <c r="F305" i="2" s="1"/>
  <c r="E304" i="2"/>
  <c r="F304" i="2" s="1"/>
  <c r="D304" i="2"/>
  <c r="D303" i="2"/>
  <c r="E303" i="2" s="1"/>
  <c r="F303" i="2" s="1"/>
  <c r="D302" i="2"/>
  <c r="E302" i="2" s="1"/>
  <c r="F302" i="2" s="1"/>
  <c r="D301" i="2"/>
  <c r="E301" i="2" s="1"/>
  <c r="F301" i="2" s="1"/>
  <c r="E300" i="2"/>
  <c r="F300" i="2" s="1"/>
  <c r="D300" i="2"/>
  <c r="D299" i="2"/>
  <c r="E299" i="2" s="1"/>
  <c r="F299" i="2" s="1"/>
  <c r="D298" i="2"/>
  <c r="E298" i="2" s="1"/>
  <c r="F298" i="2" s="1"/>
  <c r="F297" i="2"/>
  <c r="E297" i="2"/>
  <c r="D297" i="2"/>
  <c r="D296" i="2"/>
  <c r="E296" i="2" s="1"/>
  <c r="F296" i="2" s="1"/>
  <c r="D295" i="2"/>
  <c r="E295" i="2" s="1"/>
  <c r="F295" i="2" s="1"/>
  <c r="D294" i="2"/>
  <c r="E294" i="2" s="1"/>
  <c r="F294" i="2" s="1"/>
  <c r="D293" i="2"/>
  <c r="E293" i="2" s="1"/>
  <c r="F293" i="2" s="1"/>
  <c r="D292" i="2"/>
  <c r="E292" i="2" s="1"/>
  <c r="F292" i="2" s="1"/>
  <c r="D291" i="2"/>
  <c r="E291" i="2" s="1"/>
  <c r="F291" i="2" s="1"/>
  <c r="D290" i="2"/>
  <c r="E290" i="2" s="1"/>
  <c r="F290" i="2" s="1"/>
  <c r="D289" i="2"/>
  <c r="E289" i="2" s="1"/>
  <c r="F289" i="2" s="1"/>
  <c r="E288" i="2"/>
  <c r="F288" i="2" s="1"/>
  <c r="D288" i="2"/>
  <c r="D287" i="2"/>
  <c r="E287" i="2" s="1"/>
  <c r="F287" i="2" s="1"/>
  <c r="D286" i="2"/>
  <c r="E286" i="2" s="1"/>
  <c r="F286" i="2" s="1"/>
  <c r="D285" i="2"/>
  <c r="E285" i="2" s="1"/>
  <c r="F285" i="2" s="1"/>
  <c r="E284" i="2"/>
  <c r="F284" i="2" s="1"/>
  <c r="D284" i="2"/>
  <c r="D283" i="2"/>
  <c r="E283" i="2" s="1"/>
  <c r="F283" i="2" s="1"/>
  <c r="D282" i="2"/>
  <c r="E282" i="2" s="1"/>
  <c r="F282" i="2" s="1"/>
  <c r="D281" i="2"/>
  <c r="E281" i="2" s="1"/>
  <c r="F281" i="2" s="1"/>
  <c r="D280" i="2"/>
  <c r="E280" i="2" s="1"/>
  <c r="F280" i="2" s="1"/>
  <c r="D279" i="2"/>
  <c r="E279" i="2" s="1"/>
  <c r="F279" i="2" s="1"/>
  <c r="D278" i="2"/>
  <c r="E278" i="2" s="1"/>
  <c r="F278" i="2" s="1"/>
  <c r="E277" i="2"/>
  <c r="F277" i="2" s="1"/>
  <c r="D277" i="2"/>
  <c r="D276" i="2"/>
  <c r="E276" i="2" s="1"/>
  <c r="F276" i="2" s="1"/>
  <c r="D275" i="2"/>
  <c r="E275" i="2" s="1"/>
  <c r="F275" i="2" s="1"/>
  <c r="D274" i="2"/>
  <c r="E274" i="2" s="1"/>
  <c r="F274" i="2" s="1"/>
  <c r="D273" i="2"/>
  <c r="E273" i="2" s="1"/>
  <c r="F273" i="2" s="1"/>
  <c r="E272" i="2"/>
  <c r="F272" i="2" s="1"/>
  <c r="D272" i="2"/>
  <c r="D271" i="2"/>
  <c r="E271" i="2" s="1"/>
  <c r="F271" i="2" s="1"/>
  <c r="D270" i="2"/>
  <c r="E270" i="2" s="1"/>
  <c r="F270" i="2" s="1"/>
  <c r="D269" i="2"/>
  <c r="E269" i="2" s="1"/>
  <c r="F269" i="2" s="1"/>
  <c r="D268" i="2"/>
  <c r="E268" i="2" s="1"/>
  <c r="F268" i="2" s="1"/>
  <c r="D267" i="2"/>
  <c r="E267" i="2" s="1"/>
  <c r="F267" i="2" s="1"/>
  <c r="D266" i="2"/>
  <c r="E266" i="2" s="1"/>
  <c r="F266" i="2" s="1"/>
  <c r="E265" i="2"/>
  <c r="F265" i="2" s="1"/>
  <c r="D265" i="2"/>
  <c r="D264" i="2"/>
  <c r="E264" i="2" s="1"/>
  <c r="F264" i="2" s="1"/>
  <c r="D263" i="2"/>
  <c r="E263" i="2" s="1"/>
  <c r="F263" i="2" s="1"/>
  <c r="D262" i="2"/>
  <c r="E262" i="2" s="1"/>
  <c r="F262" i="2" s="1"/>
  <c r="E261" i="2"/>
  <c r="F261" i="2" s="1"/>
  <c r="D261" i="2"/>
  <c r="D260" i="2"/>
  <c r="E260" i="2" s="1"/>
  <c r="F260" i="2" s="1"/>
  <c r="D259" i="2"/>
  <c r="E259" i="2" s="1"/>
  <c r="F259" i="2" s="1"/>
  <c r="D258" i="2"/>
  <c r="E258" i="2" s="1"/>
  <c r="F258" i="2" s="1"/>
  <c r="D257" i="2"/>
  <c r="E257" i="2" s="1"/>
  <c r="F257" i="2" s="1"/>
  <c r="D256" i="2"/>
  <c r="E256" i="2" s="1"/>
  <c r="F256" i="2" s="1"/>
  <c r="D255" i="2"/>
  <c r="E255" i="2" s="1"/>
  <c r="F255" i="2" s="1"/>
  <c r="F254" i="2"/>
  <c r="D254" i="2"/>
  <c r="E254" i="2" s="1"/>
  <c r="D253" i="2"/>
  <c r="E253" i="2" s="1"/>
  <c r="F253" i="2" s="1"/>
  <c r="D252" i="2"/>
  <c r="E252" i="2" s="1"/>
  <c r="F252" i="2" s="1"/>
  <c r="D251" i="2"/>
  <c r="E251" i="2" s="1"/>
  <c r="F251" i="2" s="1"/>
  <c r="D250" i="2"/>
  <c r="E250" i="2" s="1"/>
  <c r="F250" i="2" s="1"/>
  <c r="D249" i="2"/>
  <c r="E249" i="2" s="1"/>
  <c r="F249" i="2" s="1"/>
  <c r="D248" i="2"/>
  <c r="E248" i="2" s="1"/>
  <c r="F248" i="2" s="1"/>
  <c r="D247" i="2"/>
  <c r="E247" i="2" s="1"/>
  <c r="F247" i="2" s="1"/>
  <c r="D246" i="2"/>
  <c r="E246" i="2" s="1"/>
  <c r="F246" i="2" s="1"/>
  <c r="F245" i="2"/>
  <c r="E245" i="2"/>
  <c r="D245" i="2"/>
  <c r="D244" i="2"/>
  <c r="E244" i="2" s="1"/>
  <c r="F244" i="2" s="1"/>
  <c r="D243" i="2"/>
  <c r="E243" i="2" s="1"/>
  <c r="F243" i="2" s="1"/>
  <c r="F242" i="2"/>
  <c r="D242" i="2"/>
  <c r="E242" i="2" s="1"/>
  <c r="D241" i="2"/>
  <c r="E241" i="2" s="1"/>
  <c r="F241" i="2" s="1"/>
  <c r="D240" i="2"/>
  <c r="E240" i="2" s="1"/>
  <c r="F240" i="2" s="1"/>
  <c r="D239" i="2"/>
  <c r="E239" i="2" s="1"/>
  <c r="F239" i="2" s="1"/>
  <c r="D238" i="2"/>
  <c r="E238" i="2" s="1"/>
  <c r="F238" i="2" s="1"/>
  <c r="D237" i="2"/>
  <c r="E237" i="2" s="1"/>
  <c r="F237" i="2" s="1"/>
  <c r="D236" i="2"/>
  <c r="E236" i="2" s="1"/>
  <c r="F236" i="2" s="1"/>
  <c r="D235" i="2"/>
  <c r="E235" i="2" s="1"/>
  <c r="F235" i="2" s="1"/>
  <c r="D234" i="2"/>
  <c r="E234" i="2" s="1"/>
  <c r="F234" i="2" s="1"/>
  <c r="D233" i="2"/>
  <c r="E233" i="2" s="1"/>
  <c r="F233" i="2" s="1"/>
  <c r="D232" i="2"/>
  <c r="E232" i="2" s="1"/>
  <c r="F232" i="2" s="1"/>
  <c r="D231" i="2"/>
  <c r="E231" i="2" s="1"/>
  <c r="F231" i="2" s="1"/>
  <c r="D230" i="2"/>
  <c r="E230" i="2" s="1"/>
  <c r="F230" i="2" s="1"/>
  <c r="F229" i="2"/>
  <c r="E229" i="2"/>
  <c r="D229" i="2"/>
  <c r="D228" i="2"/>
  <c r="E228" i="2" s="1"/>
  <c r="F228" i="2" s="1"/>
  <c r="D227" i="2"/>
  <c r="E227" i="2" s="1"/>
  <c r="F227" i="2" s="1"/>
  <c r="F226" i="2"/>
  <c r="D226" i="2"/>
  <c r="E226" i="2" s="1"/>
  <c r="E225" i="2"/>
  <c r="F225" i="2" s="1"/>
  <c r="D225" i="2"/>
  <c r="D224" i="2"/>
  <c r="E224" i="2" s="1"/>
  <c r="F224" i="2" s="1"/>
  <c r="D223" i="2"/>
  <c r="E223" i="2" s="1"/>
  <c r="F223" i="2" s="1"/>
  <c r="F222" i="2"/>
  <c r="D222" i="2"/>
  <c r="E222" i="2" s="1"/>
  <c r="D221" i="2"/>
  <c r="E221" i="2" s="1"/>
  <c r="F221" i="2" s="1"/>
  <c r="D220" i="2"/>
  <c r="E220" i="2" s="1"/>
  <c r="F220" i="2" s="1"/>
  <c r="D219" i="2"/>
  <c r="E219" i="2" s="1"/>
  <c r="F219" i="2" s="1"/>
  <c r="D218" i="2"/>
  <c r="E218" i="2" s="1"/>
  <c r="F218" i="2" s="1"/>
  <c r="D217" i="2"/>
  <c r="E217" i="2" s="1"/>
  <c r="F217" i="2" s="1"/>
  <c r="D216" i="2"/>
  <c r="E216" i="2" s="1"/>
  <c r="F216" i="2" s="1"/>
  <c r="D215" i="2"/>
  <c r="E215" i="2" s="1"/>
  <c r="F215" i="2" s="1"/>
  <c r="D214" i="2"/>
  <c r="E214" i="2" s="1"/>
  <c r="F214" i="2" s="1"/>
  <c r="D213" i="2"/>
  <c r="E213" i="2" s="1"/>
  <c r="F213" i="2" s="1"/>
  <c r="D212" i="2"/>
  <c r="E212" i="2" s="1"/>
  <c r="F212" i="2" s="1"/>
  <c r="D211" i="2"/>
  <c r="E211" i="2" s="1"/>
  <c r="F211" i="2" s="1"/>
  <c r="D210" i="2"/>
  <c r="E210" i="2" s="1"/>
  <c r="F210" i="2" s="1"/>
  <c r="E209" i="2"/>
  <c r="F209" i="2" s="1"/>
  <c r="D209" i="2"/>
  <c r="D208" i="2"/>
  <c r="E208" i="2" s="1"/>
  <c r="F208" i="2" s="1"/>
  <c r="D207" i="2"/>
  <c r="E207" i="2" s="1"/>
  <c r="F207" i="2" s="1"/>
  <c r="F206" i="2"/>
  <c r="D206" i="2"/>
  <c r="E206" i="2" s="1"/>
  <c r="D205" i="2"/>
  <c r="E205" i="2" s="1"/>
  <c r="F205" i="2" s="1"/>
  <c r="D204" i="2"/>
  <c r="E204" i="2" s="1"/>
  <c r="F204" i="2" s="1"/>
  <c r="D203" i="2"/>
  <c r="E203" i="2" s="1"/>
  <c r="F203" i="2" s="1"/>
  <c r="D202" i="2"/>
  <c r="E202" i="2" s="1"/>
  <c r="F202" i="2" s="1"/>
  <c r="D201" i="2"/>
  <c r="E201" i="2" s="1"/>
  <c r="F201" i="2" s="1"/>
  <c r="D200" i="2"/>
  <c r="E200" i="2" s="1"/>
  <c r="F200" i="2" s="1"/>
  <c r="D199" i="2"/>
  <c r="E199" i="2" s="1"/>
  <c r="F199" i="2" s="1"/>
  <c r="D198" i="2"/>
  <c r="E198" i="2" s="1"/>
  <c r="F198" i="2" s="1"/>
  <c r="E197" i="2"/>
  <c r="F197" i="2" s="1"/>
  <c r="D197" i="2"/>
  <c r="D196" i="2"/>
  <c r="E196" i="2" s="1"/>
  <c r="F196" i="2" s="1"/>
  <c r="D195" i="2"/>
  <c r="E195" i="2" s="1"/>
  <c r="F195" i="2" s="1"/>
  <c r="D194" i="2"/>
  <c r="E194" i="2" s="1"/>
  <c r="F194" i="2" s="1"/>
  <c r="E193" i="2"/>
  <c r="F193" i="2" s="1"/>
  <c r="D193" i="2"/>
  <c r="D192" i="2"/>
  <c r="E192" i="2" s="1"/>
  <c r="F192" i="2" s="1"/>
  <c r="E191" i="2"/>
  <c r="F191" i="2" s="1"/>
  <c r="D191" i="2"/>
  <c r="D190" i="2"/>
  <c r="E190" i="2" s="1"/>
  <c r="F190" i="2" s="1"/>
  <c r="F189" i="2"/>
  <c r="E189" i="2"/>
  <c r="D189" i="2"/>
  <c r="D188" i="2"/>
  <c r="E188" i="2" s="1"/>
  <c r="F188" i="2" s="1"/>
  <c r="D187" i="2"/>
  <c r="E187" i="2" s="1"/>
  <c r="F187" i="2" s="1"/>
  <c r="D186" i="2"/>
  <c r="E186" i="2" s="1"/>
  <c r="F186" i="2" s="1"/>
  <c r="D185" i="2"/>
  <c r="E185" i="2" s="1"/>
  <c r="F185" i="2" s="1"/>
  <c r="F184" i="2"/>
  <c r="E184" i="2"/>
  <c r="D184" i="2"/>
  <c r="D183" i="2"/>
  <c r="E183" i="2" s="1"/>
  <c r="F183" i="2" s="1"/>
  <c r="D182" i="2"/>
  <c r="E182" i="2" s="1"/>
  <c r="F182" i="2" s="1"/>
  <c r="D181" i="2"/>
  <c r="E181" i="2" s="1"/>
  <c r="F181" i="2" s="1"/>
  <c r="D180" i="2"/>
  <c r="E180" i="2" s="1"/>
  <c r="F180" i="2" s="1"/>
  <c r="E179" i="2"/>
  <c r="F179" i="2" s="1"/>
  <c r="D179" i="2"/>
  <c r="D178" i="2"/>
  <c r="E178" i="2" s="1"/>
  <c r="F178" i="2" s="1"/>
  <c r="D177" i="2"/>
  <c r="E177" i="2" s="1"/>
  <c r="F177" i="2" s="1"/>
  <c r="D176" i="2"/>
  <c r="E176" i="2" s="1"/>
  <c r="F176" i="2" s="1"/>
  <c r="E175" i="2"/>
  <c r="F175" i="2" s="1"/>
  <c r="D175" i="2"/>
  <c r="D174" i="2"/>
  <c r="E174" i="2" s="1"/>
  <c r="F174" i="2" s="1"/>
  <c r="E173" i="2"/>
  <c r="F173" i="2" s="1"/>
  <c r="D173" i="2"/>
  <c r="D172" i="2"/>
  <c r="E172" i="2" s="1"/>
  <c r="F172" i="2" s="1"/>
  <c r="D171" i="2"/>
  <c r="E171" i="2" s="1"/>
  <c r="F171" i="2" s="1"/>
  <c r="D170" i="2"/>
  <c r="E170" i="2" s="1"/>
  <c r="F170" i="2" s="1"/>
  <c r="D169" i="2"/>
  <c r="E169" i="2" s="1"/>
  <c r="F169" i="2" s="1"/>
  <c r="E168" i="2"/>
  <c r="F168" i="2" s="1"/>
  <c r="D168" i="2"/>
  <c r="D167" i="2"/>
  <c r="E167" i="2" s="1"/>
  <c r="F167" i="2" s="1"/>
  <c r="D166" i="2"/>
  <c r="E166" i="2" s="1"/>
  <c r="F166" i="2" s="1"/>
  <c r="D165" i="2"/>
  <c r="E165" i="2" s="1"/>
  <c r="F165" i="2" s="1"/>
  <c r="D164" i="2"/>
  <c r="E164" i="2" s="1"/>
  <c r="F164" i="2" s="1"/>
  <c r="D163" i="2"/>
  <c r="E163" i="2" s="1"/>
  <c r="F163" i="2" s="1"/>
  <c r="D162" i="2"/>
  <c r="E162" i="2" s="1"/>
  <c r="F162" i="2" s="1"/>
  <c r="D161" i="2"/>
  <c r="E161" i="2" s="1"/>
  <c r="F161" i="2" s="1"/>
  <c r="D160" i="2"/>
  <c r="E160" i="2" s="1"/>
  <c r="F160" i="2" s="1"/>
  <c r="D159" i="2"/>
  <c r="E159" i="2" s="1"/>
  <c r="F159" i="2" s="1"/>
  <c r="D158" i="2"/>
  <c r="E158" i="2" s="1"/>
  <c r="F158" i="2" s="1"/>
  <c r="D157" i="2"/>
  <c r="E157" i="2" s="1"/>
  <c r="F157" i="2" s="1"/>
  <c r="D156" i="2"/>
  <c r="E156" i="2" s="1"/>
  <c r="F156" i="2" s="1"/>
  <c r="D155" i="2"/>
  <c r="E155" i="2" s="1"/>
  <c r="F155" i="2" s="1"/>
  <c r="D154" i="2"/>
  <c r="E154" i="2" s="1"/>
  <c r="F154" i="2" s="1"/>
  <c r="D153" i="2"/>
  <c r="E153" i="2" s="1"/>
  <c r="F153" i="2" s="1"/>
  <c r="F152" i="2"/>
  <c r="E152" i="2"/>
  <c r="D152" i="2"/>
  <c r="I18" i="2"/>
  <c r="I13" i="2"/>
  <c r="I9" i="2"/>
  <c r="L18" i="2" s="1"/>
  <c r="I4" i="2"/>
  <c r="I3" i="2"/>
  <c r="D150" i="2" s="1"/>
  <c r="E150" i="2" s="1"/>
  <c r="F150" i="2" s="1"/>
  <c r="O2" i="2"/>
  <c r="O3" i="2" s="1"/>
  <c r="D10" i="2" l="1"/>
  <c r="E10" i="2" s="1"/>
  <c r="F10" i="2" s="1"/>
  <c r="D13" i="2"/>
  <c r="E13" i="2" s="1"/>
  <c r="F13" i="2" s="1"/>
  <c r="D16" i="2"/>
  <c r="E16" i="2" s="1"/>
  <c r="F16" i="2" s="1"/>
  <c r="D19" i="2"/>
  <c r="E19" i="2" s="1"/>
  <c r="F19" i="2" s="1"/>
  <c r="D22" i="2"/>
  <c r="E22" i="2" s="1"/>
  <c r="F22" i="2" s="1"/>
  <c r="D25" i="2"/>
  <c r="E25" i="2" s="1"/>
  <c r="F25" i="2" s="1"/>
  <c r="D29" i="2"/>
  <c r="E29" i="2" s="1"/>
  <c r="F29" i="2" s="1"/>
  <c r="D36" i="2"/>
  <c r="E36" i="2" s="1"/>
  <c r="F36" i="2" s="1"/>
  <c r="D39" i="2"/>
  <c r="E39" i="2" s="1"/>
  <c r="F39" i="2" s="1"/>
  <c r="D42" i="2"/>
  <c r="E42" i="2" s="1"/>
  <c r="F42" i="2" s="1"/>
  <c r="D46" i="2"/>
  <c r="E46" i="2" s="1"/>
  <c r="F46" i="2" s="1"/>
  <c r="D49" i="2"/>
  <c r="E49" i="2" s="1"/>
  <c r="F49" i="2" s="1"/>
  <c r="D53" i="2"/>
  <c r="E53" i="2" s="1"/>
  <c r="F53" i="2" s="1"/>
  <c r="D59" i="2"/>
  <c r="E59" i="2" s="1"/>
  <c r="F59" i="2" s="1"/>
  <c r="D63" i="2"/>
  <c r="E63" i="2" s="1"/>
  <c r="F63" i="2" s="1"/>
  <c r="D66" i="2"/>
  <c r="E66" i="2" s="1"/>
  <c r="F66" i="2" s="1"/>
  <c r="D72" i="2"/>
  <c r="E72" i="2" s="1"/>
  <c r="F72" i="2" s="1"/>
  <c r="D76" i="2"/>
  <c r="E76" i="2" s="1"/>
  <c r="F76" i="2" s="1"/>
  <c r="D80" i="2"/>
  <c r="E80" i="2" s="1"/>
  <c r="F80" i="2" s="1"/>
  <c r="D83" i="2"/>
  <c r="E83" i="2" s="1"/>
  <c r="F83" i="2" s="1"/>
  <c r="D86" i="2"/>
  <c r="E86" i="2" s="1"/>
  <c r="F86" i="2" s="1"/>
  <c r="D89" i="2"/>
  <c r="E89" i="2" s="1"/>
  <c r="F89" i="2" s="1"/>
  <c r="D93" i="2"/>
  <c r="E93" i="2" s="1"/>
  <c r="F93" i="2" s="1"/>
  <c r="D100" i="2"/>
  <c r="E100" i="2" s="1"/>
  <c r="F100" i="2" s="1"/>
  <c r="D103" i="2"/>
  <c r="E103" i="2" s="1"/>
  <c r="F103" i="2" s="1"/>
  <c r="D106" i="2"/>
  <c r="E106" i="2" s="1"/>
  <c r="F106" i="2" s="1"/>
  <c r="D110" i="2"/>
  <c r="E110" i="2" s="1"/>
  <c r="F110" i="2" s="1"/>
  <c r="D113" i="2"/>
  <c r="E113" i="2" s="1"/>
  <c r="F113" i="2" s="1"/>
  <c r="D117" i="2"/>
  <c r="E117" i="2" s="1"/>
  <c r="F117" i="2" s="1"/>
  <c r="D123" i="2"/>
  <c r="E123" i="2" s="1"/>
  <c r="F123" i="2" s="1"/>
  <c r="D128" i="2"/>
  <c r="E128" i="2" s="1"/>
  <c r="F128" i="2" s="1"/>
  <c r="D132" i="2"/>
  <c r="E132" i="2" s="1"/>
  <c r="F132" i="2" s="1"/>
  <c r="D136" i="2"/>
  <c r="E136" i="2" s="1"/>
  <c r="F136" i="2" s="1"/>
  <c r="D139" i="2"/>
  <c r="E139" i="2" s="1"/>
  <c r="F139" i="2" s="1"/>
  <c r="D142" i="2"/>
  <c r="E142" i="2" s="1"/>
  <c r="F142" i="2" s="1"/>
  <c r="D145" i="2"/>
  <c r="E145" i="2" s="1"/>
  <c r="F145" i="2" s="1"/>
  <c r="D151" i="2"/>
  <c r="E151" i="2" s="1"/>
  <c r="F151" i="2" s="1"/>
  <c r="D11" i="2"/>
  <c r="E11" i="2" s="1"/>
  <c r="F11" i="2" s="1"/>
  <c r="D17" i="2"/>
  <c r="E17" i="2" s="1"/>
  <c r="F17" i="2" s="1"/>
  <c r="D20" i="2"/>
  <c r="E20" i="2" s="1"/>
  <c r="F20" i="2" s="1"/>
  <c r="D23" i="2"/>
  <c r="E23" i="2" s="1"/>
  <c r="F23" i="2" s="1"/>
  <c r="D26" i="2"/>
  <c r="E26" i="2" s="1"/>
  <c r="F26" i="2" s="1"/>
  <c r="D30" i="2"/>
  <c r="E30" i="2" s="1"/>
  <c r="F30" i="2" s="1"/>
  <c r="D33" i="2"/>
  <c r="E33" i="2" s="1"/>
  <c r="F33" i="2" s="1"/>
  <c r="D37" i="2"/>
  <c r="E37" i="2" s="1"/>
  <c r="F37" i="2" s="1"/>
  <c r="D43" i="2"/>
  <c r="E43" i="2" s="1"/>
  <c r="F43" i="2" s="1"/>
  <c r="D47" i="2"/>
  <c r="E47" i="2" s="1"/>
  <c r="F47" i="2" s="1"/>
  <c r="D50" i="2"/>
  <c r="E50" i="2" s="1"/>
  <c r="F50" i="2" s="1"/>
  <c r="D56" i="2"/>
  <c r="E56" i="2" s="1"/>
  <c r="F56" i="2" s="1"/>
  <c r="D60" i="2"/>
  <c r="E60" i="2" s="1"/>
  <c r="F60" i="2" s="1"/>
  <c r="D64" i="2"/>
  <c r="E64" i="2" s="1"/>
  <c r="F64" i="2" s="1"/>
  <c r="D67" i="2"/>
  <c r="E67" i="2" s="1"/>
  <c r="F67" i="2" s="1"/>
  <c r="D70" i="2"/>
  <c r="E70" i="2" s="1"/>
  <c r="F70" i="2" s="1"/>
  <c r="D73" i="2"/>
  <c r="E73" i="2" s="1"/>
  <c r="F73" i="2" s="1"/>
  <c r="D77" i="2"/>
  <c r="E77" i="2" s="1"/>
  <c r="F77" i="2" s="1"/>
  <c r="D84" i="2"/>
  <c r="E84" i="2" s="1"/>
  <c r="F84" i="2" s="1"/>
  <c r="D87" i="2"/>
  <c r="E87" i="2" s="1"/>
  <c r="F87" i="2" s="1"/>
  <c r="D90" i="2"/>
  <c r="E90" i="2" s="1"/>
  <c r="F90" i="2" s="1"/>
  <c r="D94" i="2"/>
  <c r="E94" i="2" s="1"/>
  <c r="F94" i="2" s="1"/>
  <c r="D97" i="2"/>
  <c r="E97" i="2" s="1"/>
  <c r="F97" i="2" s="1"/>
  <c r="D101" i="2"/>
  <c r="E101" i="2" s="1"/>
  <c r="F101" i="2" s="1"/>
  <c r="D107" i="2"/>
  <c r="E107" i="2" s="1"/>
  <c r="F107" i="2" s="1"/>
  <c r="D111" i="2"/>
  <c r="E111" i="2" s="1"/>
  <c r="F111" i="2" s="1"/>
  <c r="D114" i="2"/>
  <c r="E114" i="2" s="1"/>
  <c r="F114" i="2" s="1"/>
  <c r="D120" i="2"/>
  <c r="E120" i="2" s="1"/>
  <c r="F120" i="2" s="1"/>
  <c r="D124" i="2"/>
  <c r="E124" i="2" s="1"/>
  <c r="F124" i="2" s="1"/>
  <c r="D126" i="2"/>
  <c r="E126" i="2" s="1"/>
  <c r="F126" i="2" s="1"/>
  <c r="D129" i="2"/>
  <c r="E129" i="2" s="1"/>
  <c r="F129" i="2" s="1"/>
  <c r="D133" i="2"/>
  <c r="E133" i="2" s="1"/>
  <c r="F133" i="2" s="1"/>
  <c r="D140" i="2"/>
  <c r="E140" i="2" s="1"/>
  <c r="F140" i="2" s="1"/>
  <c r="D143" i="2"/>
  <c r="E143" i="2" s="1"/>
  <c r="F143" i="2" s="1"/>
  <c r="D148" i="2"/>
  <c r="E148" i="2" s="1"/>
  <c r="F148" i="2" s="1"/>
  <c r="D12" i="2"/>
  <c r="E12" i="2" s="1"/>
  <c r="F12" i="2" s="1"/>
  <c r="D14" i="2"/>
  <c r="E14" i="2" s="1"/>
  <c r="F14" i="2" s="1"/>
  <c r="D18" i="2"/>
  <c r="E18" i="2" s="1"/>
  <c r="F18" i="2" s="1"/>
  <c r="D27" i="2"/>
  <c r="E27" i="2" s="1"/>
  <c r="F27" i="2" s="1"/>
  <c r="D31" i="2"/>
  <c r="E31" i="2" s="1"/>
  <c r="F31" i="2" s="1"/>
  <c r="D34" i="2"/>
  <c r="E34" i="2" s="1"/>
  <c r="F34" i="2" s="1"/>
  <c r="D40" i="2"/>
  <c r="E40" i="2" s="1"/>
  <c r="F40" i="2" s="1"/>
  <c r="D44" i="2"/>
  <c r="E44" i="2" s="1"/>
  <c r="F44" i="2" s="1"/>
  <c r="D48" i="2"/>
  <c r="E48" i="2" s="1"/>
  <c r="F48" i="2" s="1"/>
  <c r="D51" i="2"/>
  <c r="E51" i="2" s="1"/>
  <c r="F51" i="2" s="1"/>
  <c r="D54" i="2"/>
  <c r="E54" i="2" s="1"/>
  <c r="F54" i="2" s="1"/>
  <c r="D57" i="2"/>
  <c r="E57" i="2" s="1"/>
  <c r="F57" i="2" s="1"/>
  <c r="D61" i="2"/>
  <c r="E61" i="2" s="1"/>
  <c r="F61" i="2" s="1"/>
  <c r="D68" i="2"/>
  <c r="E68" i="2" s="1"/>
  <c r="F68" i="2" s="1"/>
  <c r="D71" i="2"/>
  <c r="E71" i="2" s="1"/>
  <c r="F71" i="2" s="1"/>
  <c r="D74" i="2"/>
  <c r="E74" i="2" s="1"/>
  <c r="F74" i="2" s="1"/>
  <c r="D78" i="2"/>
  <c r="E78" i="2" s="1"/>
  <c r="F78" i="2" s="1"/>
  <c r="D81" i="2"/>
  <c r="E81" i="2" s="1"/>
  <c r="F81" i="2" s="1"/>
  <c r="D85" i="2"/>
  <c r="E85" i="2" s="1"/>
  <c r="F85" i="2" s="1"/>
  <c r="D91" i="2"/>
  <c r="E91" i="2" s="1"/>
  <c r="F91" i="2" s="1"/>
  <c r="D95" i="2"/>
  <c r="E95" i="2" s="1"/>
  <c r="F95" i="2" s="1"/>
  <c r="D98" i="2"/>
  <c r="E98" i="2" s="1"/>
  <c r="F98" i="2" s="1"/>
  <c r="D104" i="2"/>
  <c r="E104" i="2" s="1"/>
  <c r="F104" i="2" s="1"/>
  <c r="D108" i="2"/>
  <c r="E108" i="2" s="1"/>
  <c r="F108" i="2" s="1"/>
  <c r="D112" i="2"/>
  <c r="E112" i="2" s="1"/>
  <c r="F112" i="2" s="1"/>
  <c r="D115" i="2"/>
  <c r="E115" i="2" s="1"/>
  <c r="F115" i="2" s="1"/>
  <c r="D118" i="2"/>
  <c r="E118" i="2" s="1"/>
  <c r="F118" i="2" s="1"/>
  <c r="D121" i="2"/>
  <c r="E121" i="2" s="1"/>
  <c r="F121" i="2" s="1"/>
  <c r="D125" i="2"/>
  <c r="E125" i="2" s="1"/>
  <c r="F125" i="2" s="1"/>
  <c r="D127" i="2"/>
  <c r="E127" i="2" s="1"/>
  <c r="F127" i="2" s="1"/>
  <c r="D130" i="2"/>
  <c r="E130" i="2" s="1"/>
  <c r="F130" i="2" s="1"/>
  <c r="D134" i="2"/>
  <c r="E134" i="2" s="1"/>
  <c r="F134" i="2" s="1"/>
  <c r="D137" i="2"/>
  <c r="E137" i="2" s="1"/>
  <c r="F137" i="2" s="1"/>
  <c r="D141" i="2"/>
  <c r="E141" i="2" s="1"/>
  <c r="F141" i="2" s="1"/>
  <c r="D146" i="2"/>
  <c r="E146" i="2" s="1"/>
  <c r="F146" i="2" s="1"/>
  <c r="D149" i="2"/>
  <c r="E149" i="2" s="1"/>
  <c r="F149" i="2" s="1"/>
  <c r="D15" i="2"/>
  <c r="E15" i="2" s="1"/>
  <c r="F15" i="2" s="1"/>
  <c r="D21" i="2"/>
  <c r="E21" i="2" s="1"/>
  <c r="F21" i="2" s="1"/>
  <c r="D24" i="2"/>
  <c r="E24" i="2" s="1"/>
  <c r="F24" i="2" s="1"/>
  <c r="D28" i="2"/>
  <c r="E28" i="2" s="1"/>
  <c r="F28" i="2" s="1"/>
  <c r="D32" i="2"/>
  <c r="E32" i="2" s="1"/>
  <c r="F32" i="2" s="1"/>
  <c r="D35" i="2"/>
  <c r="E35" i="2" s="1"/>
  <c r="F35" i="2" s="1"/>
  <c r="D38" i="2"/>
  <c r="E38" i="2" s="1"/>
  <c r="F38" i="2" s="1"/>
  <c r="D41" i="2"/>
  <c r="E41" i="2" s="1"/>
  <c r="F41" i="2" s="1"/>
  <c r="D45" i="2"/>
  <c r="E45" i="2" s="1"/>
  <c r="F45" i="2" s="1"/>
  <c r="D52" i="2"/>
  <c r="E52" i="2" s="1"/>
  <c r="F52" i="2" s="1"/>
  <c r="D55" i="2"/>
  <c r="E55" i="2" s="1"/>
  <c r="F55" i="2" s="1"/>
  <c r="D58" i="2"/>
  <c r="E58" i="2" s="1"/>
  <c r="F58" i="2" s="1"/>
  <c r="D62" i="2"/>
  <c r="E62" i="2" s="1"/>
  <c r="F62" i="2" s="1"/>
  <c r="D65" i="2"/>
  <c r="E65" i="2" s="1"/>
  <c r="F65" i="2" s="1"/>
  <c r="D69" i="2"/>
  <c r="E69" i="2" s="1"/>
  <c r="F69" i="2" s="1"/>
  <c r="D75" i="2"/>
  <c r="E75" i="2" s="1"/>
  <c r="F75" i="2" s="1"/>
  <c r="D79" i="2"/>
  <c r="E79" i="2" s="1"/>
  <c r="F79" i="2" s="1"/>
  <c r="D82" i="2"/>
  <c r="E82" i="2" s="1"/>
  <c r="F82" i="2" s="1"/>
  <c r="D88" i="2"/>
  <c r="E88" i="2" s="1"/>
  <c r="F88" i="2" s="1"/>
  <c r="D92" i="2"/>
  <c r="E92" i="2" s="1"/>
  <c r="F92" i="2" s="1"/>
  <c r="D96" i="2"/>
  <c r="E96" i="2" s="1"/>
  <c r="F96" i="2" s="1"/>
  <c r="D99" i="2"/>
  <c r="E99" i="2" s="1"/>
  <c r="F99" i="2" s="1"/>
  <c r="D102" i="2"/>
  <c r="E102" i="2" s="1"/>
  <c r="F102" i="2" s="1"/>
  <c r="D105" i="2"/>
  <c r="E105" i="2" s="1"/>
  <c r="F105" i="2" s="1"/>
  <c r="D109" i="2"/>
  <c r="E109" i="2" s="1"/>
  <c r="F109" i="2" s="1"/>
  <c r="D116" i="2"/>
  <c r="E116" i="2" s="1"/>
  <c r="F116" i="2" s="1"/>
  <c r="D119" i="2"/>
  <c r="E119" i="2" s="1"/>
  <c r="F119" i="2" s="1"/>
  <c r="D122" i="2"/>
  <c r="E122" i="2" s="1"/>
  <c r="F122" i="2" s="1"/>
  <c r="D131" i="2"/>
  <c r="E131" i="2" s="1"/>
  <c r="F131" i="2" s="1"/>
  <c r="D135" i="2"/>
  <c r="E135" i="2" s="1"/>
  <c r="F135" i="2" s="1"/>
  <c r="D138" i="2"/>
  <c r="E138" i="2" s="1"/>
  <c r="F138" i="2" s="1"/>
  <c r="D144" i="2"/>
  <c r="E144" i="2" s="1"/>
  <c r="F144" i="2" s="1"/>
  <c r="D147" i="2"/>
  <c r="E147" i="2" s="1"/>
  <c r="F147" i="2" s="1"/>
  <c r="O4" i="2"/>
  <c r="P3" i="2"/>
  <c r="D4" i="2"/>
  <c r="E4" i="2" s="1"/>
  <c r="F4" i="2" s="1"/>
  <c r="D9" i="2"/>
  <c r="E9" i="2" s="1"/>
  <c r="F9" i="2" s="1"/>
  <c r="D7" i="2"/>
  <c r="E7" i="2" s="1"/>
  <c r="F7" i="2" s="1"/>
  <c r="D6" i="2"/>
  <c r="E6" i="2" s="1"/>
  <c r="F6" i="2" s="1"/>
  <c r="I14" i="2"/>
  <c r="I15" i="2" s="1"/>
  <c r="D2" i="2"/>
  <c r="E2" i="2" s="1"/>
  <c r="F2" i="2" s="1"/>
  <c r="P2" i="2"/>
  <c r="D3" i="2"/>
  <c r="E3" i="2" s="1"/>
  <c r="F3" i="2" s="1"/>
  <c r="D5" i="2"/>
  <c r="E5" i="2" s="1"/>
  <c r="F5" i="2" s="1"/>
  <c r="I6" i="2"/>
  <c r="D8" i="2"/>
  <c r="E8" i="2" s="1"/>
  <c r="F8" i="2" s="1"/>
  <c r="I9" i="1"/>
  <c r="L18" i="1" s="1"/>
  <c r="O2" i="1"/>
  <c r="O3" i="1" s="1"/>
  <c r="I3" i="1"/>
  <c r="I4" i="1"/>
  <c r="D11" i="1"/>
  <c r="E11" i="1" s="1"/>
  <c r="F11" i="1" s="1"/>
  <c r="D12" i="1"/>
  <c r="E12" i="1" s="1"/>
  <c r="F12" i="1" s="1"/>
  <c r="D14" i="1"/>
  <c r="E14" i="1" s="1"/>
  <c r="F14" i="1" s="1"/>
  <c r="D17" i="1"/>
  <c r="E17" i="1" s="1"/>
  <c r="F17" i="1" s="1"/>
  <c r="D18" i="1"/>
  <c r="E18" i="1" s="1"/>
  <c r="F18" i="1" s="1"/>
  <c r="D19" i="1"/>
  <c r="E19" i="1" s="1"/>
  <c r="F19" i="1" s="1"/>
  <c r="D21" i="1"/>
  <c r="E21" i="1" s="1"/>
  <c r="F21" i="1" s="1"/>
  <c r="D22" i="1"/>
  <c r="E22" i="1" s="1"/>
  <c r="F22" i="1" s="1"/>
  <c r="D25" i="1"/>
  <c r="E25" i="1" s="1"/>
  <c r="F25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3" i="1"/>
  <c r="E33" i="1" s="1"/>
  <c r="F33" i="1" s="1"/>
  <c r="D35" i="1"/>
  <c r="E35" i="1" s="1"/>
  <c r="F35" i="1" s="1"/>
  <c r="D36" i="1"/>
  <c r="E36" i="1" s="1"/>
  <c r="F36" i="1" s="1"/>
  <c r="D38" i="1"/>
  <c r="E38" i="1" s="1"/>
  <c r="F38" i="1" s="1"/>
  <c r="D39" i="1"/>
  <c r="E39" i="1" s="1"/>
  <c r="F39" i="1" s="1"/>
  <c r="D41" i="1"/>
  <c r="E41" i="1" s="1"/>
  <c r="F41" i="1" s="1"/>
  <c r="D42" i="1"/>
  <c r="E42" i="1" s="1"/>
  <c r="F42" i="1" s="1"/>
  <c r="D45" i="1"/>
  <c r="E45" i="1"/>
  <c r="F45" i="1" s="1"/>
  <c r="D48" i="1"/>
  <c r="E48" i="1" s="1"/>
  <c r="F48" i="1" s="1"/>
  <c r="D51" i="1"/>
  <c r="E51" i="1" s="1"/>
  <c r="F51" i="1" s="1"/>
  <c r="D53" i="1"/>
  <c r="E53" i="1" s="1"/>
  <c r="F53" i="1" s="1"/>
  <c r="D54" i="1"/>
  <c r="E54" i="1" s="1"/>
  <c r="F54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1" i="1"/>
  <c r="E61" i="1"/>
  <c r="F61" i="1" s="1"/>
  <c r="D63" i="1"/>
  <c r="E63" i="1" s="1"/>
  <c r="F63" i="1" s="1"/>
  <c r="D65" i="1"/>
  <c r="E65" i="1" s="1"/>
  <c r="F65" i="1" s="1"/>
  <c r="D67" i="1"/>
  <c r="E67" i="1" s="1"/>
  <c r="F67" i="1" s="1"/>
  <c r="D69" i="1"/>
  <c r="E69" i="1" s="1"/>
  <c r="F69" i="1" s="1"/>
  <c r="D70" i="1"/>
  <c r="E70" i="1" s="1"/>
  <c r="F70" i="1" s="1"/>
  <c r="D72" i="1"/>
  <c r="E72" i="1" s="1"/>
  <c r="F72" i="1" s="1"/>
  <c r="D76" i="1"/>
  <c r="E76" i="1" s="1"/>
  <c r="F76" i="1" s="1"/>
  <c r="D78" i="1"/>
  <c r="E78" i="1" s="1"/>
  <c r="F78" i="1"/>
  <c r="D81" i="1"/>
  <c r="E81" i="1" s="1"/>
  <c r="F81" i="1" s="1"/>
  <c r="D83" i="1"/>
  <c r="E83" i="1" s="1"/>
  <c r="F83" i="1" s="1"/>
  <c r="D84" i="1"/>
  <c r="E84" i="1" s="1"/>
  <c r="F84" i="1" s="1"/>
  <c r="D86" i="1"/>
  <c r="E86" i="1" s="1"/>
  <c r="F86" i="1" s="1"/>
  <c r="D87" i="1"/>
  <c r="E87" i="1" s="1"/>
  <c r="F87" i="1" s="1"/>
  <c r="D89" i="1"/>
  <c r="E89" i="1"/>
  <c r="F89" i="1" s="1"/>
  <c r="D91" i="1"/>
  <c r="E91" i="1"/>
  <c r="F91" i="1" s="1"/>
  <c r="D95" i="1"/>
  <c r="E95" i="1"/>
  <c r="F95" i="1" s="1"/>
  <c r="D97" i="1"/>
  <c r="E97" i="1"/>
  <c r="F97" i="1" s="1"/>
  <c r="D99" i="1"/>
  <c r="E99" i="1" s="1"/>
  <c r="F99" i="1" s="1"/>
  <c r="D100" i="1"/>
  <c r="E100" i="1" s="1"/>
  <c r="F100" i="1" s="1"/>
  <c r="D102" i="1"/>
  <c r="E102" i="1" s="1"/>
  <c r="F102" i="1"/>
  <c r="D104" i="1"/>
  <c r="E104" i="1"/>
  <c r="F104" i="1" s="1"/>
  <c r="D106" i="1"/>
  <c r="E106" i="1" s="1"/>
  <c r="F106" i="1" s="1"/>
  <c r="D108" i="1"/>
  <c r="E108" i="1" s="1"/>
  <c r="F108" i="1" s="1"/>
  <c r="D109" i="1"/>
  <c r="E109" i="1" s="1"/>
  <c r="F109" i="1" s="1"/>
  <c r="D111" i="1"/>
  <c r="E111" i="1" s="1"/>
  <c r="F111" i="1" s="1"/>
  <c r="D113" i="1"/>
  <c r="E113" i="1" s="1"/>
  <c r="F113" i="1" s="1"/>
  <c r="D114" i="1"/>
  <c r="E114" i="1" s="1"/>
  <c r="F114" i="1" s="1"/>
  <c r="D116" i="1"/>
  <c r="E116" i="1"/>
  <c r="F116" i="1" s="1"/>
  <c r="D119" i="1"/>
  <c r="E119" i="1"/>
  <c r="F119" i="1" s="1"/>
  <c r="D124" i="1"/>
  <c r="E124" i="1" s="1"/>
  <c r="F124" i="1" s="1"/>
  <c r="D126" i="1"/>
  <c r="E126" i="1" s="1"/>
  <c r="F126" i="1" s="1"/>
  <c r="D128" i="1"/>
  <c r="E128" i="1" s="1"/>
  <c r="F128" i="1" s="1"/>
  <c r="D130" i="1"/>
  <c r="E130" i="1" s="1"/>
  <c r="F130" i="1" s="1"/>
  <c r="D132" i="1"/>
  <c r="E132" i="1"/>
  <c r="F132" i="1" s="1"/>
  <c r="D135" i="1"/>
  <c r="E135" i="1" s="1"/>
  <c r="F135" i="1" s="1"/>
  <c r="D137" i="1"/>
  <c r="E137" i="1" s="1"/>
  <c r="F137" i="1" s="1"/>
  <c r="D138" i="1"/>
  <c r="E138" i="1" s="1"/>
  <c r="F138" i="1" s="1"/>
  <c r="D139" i="1"/>
  <c r="E139" i="1" s="1"/>
  <c r="F139" i="1" s="1"/>
  <c r="D141" i="1"/>
  <c r="E141" i="1"/>
  <c r="F141" i="1" s="1"/>
  <c r="D143" i="1"/>
  <c r="E143" i="1" s="1"/>
  <c r="F143" i="1" s="1"/>
  <c r="D144" i="1"/>
  <c r="E144" i="1" s="1"/>
  <c r="F144" i="1" s="1"/>
  <c r="D146" i="1"/>
  <c r="E146" i="1" s="1"/>
  <c r="F146" i="1"/>
  <c r="D149" i="1"/>
  <c r="E149" i="1" s="1"/>
  <c r="F149" i="1" s="1"/>
  <c r="D152" i="1"/>
  <c r="E152" i="1" s="1"/>
  <c r="F152" i="1" s="1"/>
  <c r="D153" i="1"/>
  <c r="E153" i="1" s="1"/>
  <c r="F153" i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/>
  <c r="D159" i="1"/>
  <c r="E159" i="1" s="1"/>
  <c r="F159" i="1" s="1"/>
  <c r="D160" i="1"/>
  <c r="E160" i="1"/>
  <c r="F160" i="1" s="1"/>
  <c r="D161" i="1"/>
  <c r="E161" i="1" s="1"/>
  <c r="F161" i="1" s="1"/>
  <c r="D162" i="1"/>
  <c r="E162" i="1" s="1"/>
  <c r="F162" i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/>
  <c r="F177" i="1" s="1"/>
  <c r="D178" i="1"/>
  <c r="E178" i="1" s="1"/>
  <c r="F178" i="1" s="1"/>
  <c r="D179" i="1"/>
  <c r="E179" i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/>
  <c r="F183" i="1" s="1"/>
  <c r="D184" i="1"/>
  <c r="E184" i="1" s="1"/>
  <c r="F184" i="1" s="1"/>
  <c r="D185" i="1"/>
  <c r="E185" i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/>
  <c r="F203" i="1" s="1"/>
  <c r="D204" i="1"/>
  <c r="E204" i="1" s="1"/>
  <c r="F204" i="1" s="1"/>
  <c r="D205" i="1"/>
  <c r="E205" i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/>
  <c r="F241" i="1" s="1"/>
  <c r="D242" i="1"/>
  <c r="E242" i="1" s="1"/>
  <c r="F242" i="1" s="1"/>
  <c r="D243" i="1"/>
  <c r="E243" i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/>
  <c r="F247" i="1" s="1"/>
  <c r="D248" i="1"/>
  <c r="E248" i="1" s="1"/>
  <c r="F248" i="1" s="1"/>
  <c r="D249" i="1"/>
  <c r="E249" i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/>
  <c r="F299" i="1" s="1"/>
  <c r="D300" i="1"/>
  <c r="E300" i="1" s="1"/>
  <c r="F300" i="1" s="1"/>
  <c r="D301" i="1"/>
  <c r="E301" i="1" s="1"/>
  <c r="F301" i="1" s="1"/>
  <c r="D302" i="1"/>
  <c r="E302" i="1" s="1"/>
  <c r="F302" i="1"/>
  <c r="D303" i="1"/>
  <c r="E303" i="1" s="1"/>
  <c r="F303" i="1" s="1"/>
  <c r="D304" i="1"/>
  <c r="E304" i="1"/>
  <c r="F304" i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/>
  <c r="F321" i="1" s="1"/>
  <c r="D322" i="1"/>
  <c r="E322" i="1" s="1"/>
  <c r="F322" i="1" s="1"/>
  <c r="D323" i="1"/>
  <c r="E323" i="1"/>
  <c r="F323" i="1" s="1"/>
  <c r="D324" i="1"/>
  <c r="E324" i="1" s="1"/>
  <c r="F324" i="1" s="1"/>
  <c r="D325" i="1"/>
  <c r="E325" i="1" s="1"/>
  <c r="F325" i="1" s="1"/>
  <c r="D326" i="1"/>
  <c r="E326" i="1" s="1"/>
  <c r="F326" i="1"/>
  <c r="D327" i="1"/>
  <c r="E327" i="1" s="1"/>
  <c r="F327" i="1" s="1"/>
  <c r="D328" i="1"/>
  <c r="E328" i="1" s="1"/>
  <c r="F328" i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/>
  <c r="F341" i="1" s="1"/>
  <c r="D342" i="1"/>
  <c r="E342" i="1" s="1"/>
  <c r="F342" i="1" s="1"/>
  <c r="D343" i="1"/>
  <c r="E343" i="1" s="1"/>
  <c r="F343" i="1" s="1"/>
  <c r="D344" i="1"/>
  <c r="E344" i="1"/>
  <c r="F344" i="1" s="1"/>
  <c r="D345" i="1"/>
  <c r="E345" i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/>
  <c r="F365" i="1" s="1"/>
  <c r="D366" i="1"/>
  <c r="E366" i="1" s="1"/>
  <c r="F366" i="1" s="1"/>
  <c r="D367" i="1"/>
  <c r="E367" i="1" s="1"/>
  <c r="F367" i="1" s="1"/>
  <c r="D368" i="1"/>
  <c r="E368" i="1"/>
  <c r="F368" i="1" s="1"/>
  <c r="D369" i="1"/>
  <c r="E369" i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/>
  <c r="F376" i="1" s="1"/>
  <c r="D377" i="1"/>
  <c r="E377" i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/>
  <c r="F390" i="1" s="1"/>
  <c r="D391" i="1"/>
  <c r="E391" i="1" s="1"/>
  <c r="F391" i="1" s="1"/>
  <c r="D392" i="1"/>
  <c r="E392" i="1" s="1"/>
  <c r="F392" i="1" s="1"/>
  <c r="D393" i="1"/>
  <c r="E393" i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/>
  <c r="F402" i="1" s="1"/>
  <c r="D403" i="1"/>
  <c r="E403" i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/>
  <c r="F410" i="1" s="1"/>
  <c r="D411" i="1"/>
  <c r="E411" i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/>
  <c r="F418" i="1" s="1"/>
  <c r="D419" i="1"/>
  <c r="E419" i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/>
  <c r="F426" i="1" s="1"/>
  <c r="D427" i="1"/>
  <c r="E427" i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/>
  <c r="F434" i="1" s="1"/>
  <c r="D435" i="1"/>
  <c r="E435" i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I13" i="1"/>
  <c r="I18" i="1"/>
  <c r="D151" i="1" l="1"/>
  <c r="E151" i="1" s="1"/>
  <c r="F151" i="1" s="1"/>
  <c r="D148" i="1"/>
  <c r="E148" i="1" s="1"/>
  <c r="F148" i="1" s="1"/>
  <c r="D145" i="1"/>
  <c r="E145" i="1" s="1"/>
  <c r="F145" i="1" s="1"/>
  <c r="D140" i="1"/>
  <c r="E140" i="1" s="1"/>
  <c r="F140" i="1" s="1"/>
  <c r="D136" i="1"/>
  <c r="E136" i="1" s="1"/>
  <c r="F136" i="1" s="1"/>
  <c r="D134" i="1"/>
  <c r="E134" i="1" s="1"/>
  <c r="F134" i="1" s="1"/>
  <c r="D131" i="1"/>
  <c r="E131" i="1" s="1"/>
  <c r="F131" i="1" s="1"/>
  <c r="D129" i="1"/>
  <c r="E129" i="1" s="1"/>
  <c r="F129" i="1" s="1"/>
  <c r="D127" i="1"/>
  <c r="E127" i="1" s="1"/>
  <c r="F127" i="1" s="1"/>
  <c r="D123" i="1"/>
  <c r="E123" i="1" s="1"/>
  <c r="F123" i="1" s="1"/>
  <c r="D121" i="1"/>
  <c r="E121" i="1" s="1"/>
  <c r="F121" i="1" s="1"/>
  <c r="D118" i="1"/>
  <c r="E118" i="1" s="1"/>
  <c r="F118" i="1" s="1"/>
  <c r="D115" i="1"/>
  <c r="E115" i="1" s="1"/>
  <c r="F115" i="1" s="1"/>
  <c r="D110" i="1"/>
  <c r="E110" i="1" s="1"/>
  <c r="F110" i="1" s="1"/>
  <c r="D101" i="1"/>
  <c r="E101" i="1" s="1"/>
  <c r="F101" i="1" s="1"/>
  <c r="D93" i="1"/>
  <c r="E93" i="1" s="1"/>
  <c r="F93" i="1" s="1"/>
  <c r="D90" i="1"/>
  <c r="E90" i="1" s="1"/>
  <c r="F90" i="1" s="1"/>
  <c r="D88" i="1"/>
  <c r="E88" i="1" s="1"/>
  <c r="F88" i="1" s="1"/>
  <c r="D85" i="1"/>
  <c r="E85" i="1" s="1"/>
  <c r="F85" i="1" s="1"/>
  <c r="D80" i="1"/>
  <c r="E80" i="1" s="1"/>
  <c r="F80" i="1" s="1"/>
  <c r="D75" i="1"/>
  <c r="E75" i="1" s="1"/>
  <c r="F75" i="1" s="1"/>
  <c r="D73" i="1"/>
  <c r="E73" i="1" s="1"/>
  <c r="F73" i="1" s="1"/>
  <c r="D71" i="1"/>
  <c r="E71" i="1" s="1"/>
  <c r="F71" i="1" s="1"/>
  <c r="D66" i="1"/>
  <c r="E66" i="1" s="1"/>
  <c r="F66" i="1" s="1"/>
  <c r="D64" i="1"/>
  <c r="E64" i="1" s="1"/>
  <c r="F64" i="1" s="1"/>
  <c r="D62" i="1"/>
  <c r="E62" i="1" s="1"/>
  <c r="F62" i="1" s="1"/>
  <c r="D60" i="1"/>
  <c r="E60" i="1" s="1"/>
  <c r="F60" i="1" s="1"/>
  <c r="D50" i="1"/>
  <c r="E50" i="1" s="1"/>
  <c r="F50" i="1" s="1"/>
  <c r="D47" i="1"/>
  <c r="E47" i="1" s="1"/>
  <c r="F47" i="1" s="1"/>
  <c r="D44" i="1"/>
  <c r="E44" i="1" s="1"/>
  <c r="F44" i="1" s="1"/>
  <c r="D37" i="1"/>
  <c r="E37" i="1" s="1"/>
  <c r="F37" i="1" s="1"/>
  <c r="D34" i="1"/>
  <c r="E34" i="1" s="1"/>
  <c r="F34" i="1" s="1"/>
  <c r="D27" i="1"/>
  <c r="E27" i="1" s="1"/>
  <c r="F27" i="1" s="1"/>
  <c r="D24" i="1"/>
  <c r="E24" i="1" s="1"/>
  <c r="F24" i="1" s="1"/>
  <c r="D16" i="1"/>
  <c r="E16" i="1" s="1"/>
  <c r="F16" i="1" s="1"/>
  <c r="D10" i="1"/>
  <c r="E10" i="1" s="1"/>
  <c r="F10" i="1" s="1"/>
  <c r="D150" i="1"/>
  <c r="E150" i="1" s="1"/>
  <c r="F150" i="1" s="1"/>
  <c r="D147" i="1"/>
  <c r="E147" i="1" s="1"/>
  <c r="F147" i="1" s="1"/>
  <c r="D142" i="1"/>
  <c r="E142" i="1" s="1"/>
  <c r="F142" i="1" s="1"/>
  <c r="D133" i="1"/>
  <c r="E133" i="1" s="1"/>
  <c r="F133" i="1" s="1"/>
  <c r="D125" i="1"/>
  <c r="E125" i="1" s="1"/>
  <c r="F125" i="1" s="1"/>
  <c r="D122" i="1"/>
  <c r="E122" i="1" s="1"/>
  <c r="F122" i="1" s="1"/>
  <c r="D120" i="1"/>
  <c r="E120" i="1" s="1"/>
  <c r="F120" i="1" s="1"/>
  <c r="D117" i="1"/>
  <c r="E117" i="1" s="1"/>
  <c r="F117" i="1" s="1"/>
  <c r="D112" i="1"/>
  <c r="E112" i="1" s="1"/>
  <c r="F112" i="1" s="1"/>
  <c r="D107" i="1"/>
  <c r="E107" i="1" s="1"/>
  <c r="F107" i="1" s="1"/>
  <c r="D105" i="1"/>
  <c r="E105" i="1" s="1"/>
  <c r="F105" i="1" s="1"/>
  <c r="D103" i="1"/>
  <c r="E103" i="1" s="1"/>
  <c r="F103" i="1" s="1"/>
  <c r="D98" i="1"/>
  <c r="E98" i="1" s="1"/>
  <c r="F98" i="1" s="1"/>
  <c r="D96" i="1"/>
  <c r="E96" i="1" s="1"/>
  <c r="F96" i="1" s="1"/>
  <c r="D94" i="1"/>
  <c r="E94" i="1" s="1"/>
  <c r="F94" i="1" s="1"/>
  <c r="D92" i="1"/>
  <c r="E92" i="1" s="1"/>
  <c r="F92" i="1" s="1"/>
  <c r="D82" i="1"/>
  <c r="E82" i="1" s="1"/>
  <c r="F82" i="1" s="1"/>
  <c r="D79" i="1"/>
  <c r="E79" i="1" s="1"/>
  <c r="F79" i="1" s="1"/>
  <c r="D77" i="1"/>
  <c r="E77" i="1" s="1"/>
  <c r="F77" i="1" s="1"/>
  <c r="D74" i="1"/>
  <c r="E74" i="1" s="1"/>
  <c r="F74" i="1" s="1"/>
  <c r="D68" i="1"/>
  <c r="E68" i="1" s="1"/>
  <c r="F68" i="1" s="1"/>
  <c r="D55" i="1"/>
  <c r="E55" i="1" s="1"/>
  <c r="F55" i="1" s="1"/>
  <c r="D52" i="1"/>
  <c r="E52" i="1" s="1"/>
  <c r="F52" i="1" s="1"/>
  <c r="D49" i="1"/>
  <c r="E49" i="1" s="1"/>
  <c r="F49" i="1" s="1"/>
  <c r="D46" i="1"/>
  <c r="E46" i="1" s="1"/>
  <c r="F46" i="1" s="1"/>
  <c r="D43" i="1"/>
  <c r="E43" i="1" s="1"/>
  <c r="F43" i="1" s="1"/>
  <c r="D40" i="1"/>
  <c r="E40" i="1" s="1"/>
  <c r="F40" i="1" s="1"/>
  <c r="D32" i="1"/>
  <c r="E32" i="1" s="1"/>
  <c r="F32" i="1" s="1"/>
  <c r="D26" i="1"/>
  <c r="E26" i="1" s="1"/>
  <c r="F26" i="1" s="1"/>
  <c r="D23" i="1"/>
  <c r="E23" i="1" s="1"/>
  <c r="F23" i="1" s="1"/>
  <c r="D20" i="1"/>
  <c r="E20" i="1" s="1"/>
  <c r="F20" i="1" s="1"/>
  <c r="D15" i="1"/>
  <c r="E15" i="1" s="1"/>
  <c r="F15" i="1" s="1"/>
  <c r="D13" i="1"/>
  <c r="E13" i="1" s="1"/>
  <c r="F13" i="1" s="1"/>
  <c r="D7" i="1"/>
  <c r="E7" i="1" s="1"/>
  <c r="F7" i="1" s="1"/>
  <c r="D4" i="1"/>
  <c r="E4" i="1" s="1"/>
  <c r="F4" i="1" s="1"/>
  <c r="D8" i="1"/>
  <c r="E8" i="1" s="1"/>
  <c r="F8" i="1" s="1"/>
  <c r="D3" i="1"/>
  <c r="E3" i="1" s="1"/>
  <c r="F3" i="1" s="1"/>
  <c r="O5" i="2"/>
  <c r="P4" i="2"/>
  <c r="I8" i="2"/>
  <c r="I10" i="2" s="1"/>
  <c r="I14" i="1"/>
  <c r="I15" i="1" s="1"/>
  <c r="D9" i="1"/>
  <c r="E9" i="1" s="1"/>
  <c r="F9" i="1" s="1"/>
  <c r="D5" i="1"/>
  <c r="E5" i="1" s="1"/>
  <c r="F5" i="1" s="1"/>
  <c r="P2" i="1"/>
  <c r="D6" i="1"/>
  <c r="E6" i="1" s="1"/>
  <c r="F6" i="1" s="1"/>
  <c r="D2" i="1"/>
  <c r="E2" i="1" s="1"/>
  <c r="F2" i="1" s="1"/>
  <c r="I8" i="1" s="1"/>
  <c r="I10" i="1" s="1"/>
  <c r="L17" i="1" s="1"/>
  <c r="P3" i="1"/>
  <c r="O4" i="1"/>
  <c r="P5" i="2" l="1"/>
  <c r="O6" i="2"/>
  <c r="I17" i="2"/>
  <c r="Q5" i="2" s="1"/>
  <c r="L17" i="2"/>
  <c r="L19" i="2" s="1"/>
  <c r="L19" i="1"/>
  <c r="L22" i="1" s="1"/>
  <c r="I17" i="1"/>
  <c r="P4" i="1"/>
  <c r="O5" i="1"/>
  <c r="S4" i="1"/>
  <c r="T4" i="1"/>
  <c r="R4" i="1"/>
  <c r="Q4" i="1"/>
  <c r="T2" i="1"/>
  <c r="S2" i="1"/>
  <c r="R2" i="1"/>
  <c r="Q2" i="1"/>
  <c r="R3" i="1"/>
  <c r="Q3" i="1"/>
  <c r="I19" i="1"/>
  <c r="L20" i="1"/>
  <c r="S5" i="2" l="1"/>
  <c r="R5" i="2"/>
  <c r="L20" i="2"/>
  <c r="L22" i="2"/>
  <c r="R2" i="2"/>
  <c r="R3" i="2"/>
  <c r="T3" i="2"/>
  <c r="T4" i="2"/>
  <c r="S3" i="2"/>
  <c r="S2" i="2"/>
  <c r="T2" i="2"/>
  <c r="Q3" i="2"/>
  <c r="Q2" i="2"/>
  <c r="I19" i="2"/>
  <c r="Q4" i="2"/>
  <c r="S4" i="2"/>
  <c r="R4" i="2"/>
  <c r="T5" i="2"/>
  <c r="O7" i="2"/>
  <c r="P6" i="2"/>
  <c r="T6" i="2"/>
  <c r="R6" i="2"/>
  <c r="Q6" i="2"/>
  <c r="S6" i="2"/>
  <c r="S3" i="1"/>
  <c r="T3" i="1"/>
  <c r="I22" i="1"/>
  <c r="I20" i="1"/>
  <c r="P5" i="1"/>
  <c r="O6" i="1"/>
  <c r="S5" i="1"/>
  <c r="T5" i="1"/>
  <c r="R5" i="1"/>
  <c r="Q5" i="1"/>
  <c r="O8" i="2" l="1"/>
  <c r="P7" i="2"/>
  <c r="R7" i="2"/>
  <c r="T7" i="2"/>
  <c r="S7" i="2"/>
  <c r="Q7" i="2"/>
  <c r="I22" i="2"/>
  <c r="I20" i="2"/>
  <c r="P6" i="1"/>
  <c r="O7" i="1"/>
  <c r="S6" i="1"/>
  <c r="T6" i="1"/>
  <c r="R6" i="1"/>
  <c r="Q6" i="1"/>
  <c r="O9" i="2" l="1"/>
  <c r="P8" i="2"/>
  <c r="Q8" i="2"/>
  <c r="T8" i="2"/>
  <c r="S8" i="2"/>
  <c r="R8" i="2"/>
  <c r="P7" i="1"/>
  <c r="O8" i="1"/>
  <c r="S7" i="1"/>
  <c r="T7" i="1"/>
  <c r="R7" i="1"/>
  <c r="Q7" i="1"/>
  <c r="O10" i="2" l="1"/>
  <c r="P9" i="2"/>
  <c r="S9" i="2"/>
  <c r="R9" i="2"/>
  <c r="Q9" i="2"/>
  <c r="T9" i="2"/>
  <c r="P8" i="1"/>
  <c r="O9" i="1"/>
  <c r="S8" i="1"/>
  <c r="T8" i="1"/>
  <c r="R8" i="1"/>
  <c r="Q8" i="1"/>
  <c r="O11" i="2" l="1"/>
  <c r="P10" i="2"/>
  <c r="R10" i="2"/>
  <c r="T10" i="2"/>
  <c r="Q10" i="2"/>
  <c r="S10" i="2"/>
  <c r="P9" i="1"/>
  <c r="O10" i="1"/>
  <c r="S9" i="1"/>
  <c r="T9" i="1"/>
  <c r="R9" i="1"/>
  <c r="Q9" i="1"/>
  <c r="P11" i="2" l="1"/>
  <c r="O12" i="2"/>
  <c r="R11" i="2"/>
  <c r="Q11" i="2"/>
  <c r="T11" i="2"/>
  <c r="S11" i="2"/>
  <c r="P10" i="1"/>
  <c r="O11" i="1"/>
  <c r="S10" i="1"/>
  <c r="T10" i="1"/>
  <c r="R10" i="1"/>
  <c r="Q10" i="1"/>
  <c r="O13" i="2" l="1"/>
  <c r="P12" i="2"/>
  <c r="Q12" i="2"/>
  <c r="T12" i="2"/>
  <c r="R12" i="2"/>
  <c r="S12" i="2"/>
  <c r="P11" i="1"/>
  <c r="O12" i="1"/>
  <c r="S11" i="1"/>
  <c r="T11" i="1"/>
  <c r="R11" i="1"/>
  <c r="Q11" i="1"/>
  <c r="P13" i="2" l="1"/>
  <c r="O14" i="2"/>
  <c r="T13" i="2"/>
  <c r="S13" i="2"/>
  <c r="Q13" i="2"/>
  <c r="R13" i="2"/>
  <c r="P12" i="1"/>
  <c r="O13" i="1"/>
  <c r="S12" i="1"/>
  <c r="T12" i="1"/>
  <c r="R12" i="1"/>
  <c r="Q12" i="1"/>
  <c r="O15" i="2" l="1"/>
  <c r="P14" i="2"/>
  <c r="T14" i="2"/>
  <c r="S14" i="2"/>
  <c r="R14" i="2"/>
  <c r="Q14" i="2"/>
  <c r="P13" i="1"/>
  <c r="O14" i="1"/>
  <c r="S13" i="1"/>
  <c r="T13" i="1"/>
  <c r="R13" i="1"/>
  <c r="Q13" i="1"/>
  <c r="O16" i="2" l="1"/>
  <c r="P15" i="2"/>
  <c r="S15" i="2"/>
  <c r="R15" i="2"/>
  <c r="Q15" i="2"/>
  <c r="T15" i="2"/>
  <c r="P14" i="1"/>
  <c r="O15" i="1"/>
  <c r="S14" i="1"/>
  <c r="T14" i="1"/>
  <c r="R14" i="1"/>
  <c r="Q14" i="1"/>
  <c r="O17" i="2" l="1"/>
  <c r="P16" i="2"/>
  <c r="T16" i="2"/>
  <c r="S16" i="2"/>
  <c r="R16" i="2"/>
  <c r="Q16" i="2"/>
  <c r="P15" i="1"/>
  <c r="O16" i="1"/>
  <c r="S15" i="1"/>
  <c r="T15" i="1"/>
  <c r="R15" i="1"/>
  <c r="Q15" i="1"/>
  <c r="P17" i="2" l="1"/>
  <c r="O18" i="2"/>
  <c r="T17" i="2"/>
  <c r="Q17" i="2"/>
  <c r="S17" i="2"/>
  <c r="R17" i="2"/>
  <c r="P16" i="1"/>
  <c r="O17" i="1"/>
  <c r="S16" i="1"/>
  <c r="T16" i="1"/>
  <c r="R16" i="1"/>
  <c r="Q16" i="1"/>
  <c r="P18" i="2" l="1"/>
  <c r="O19" i="2"/>
  <c r="S18" i="2"/>
  <c r="R18" i="2"/>
  <c r="T18" i="2"/>
  <c r="Q18" i="2"/>
  <c r="P17" i="1"/>
  <c r="O18" i="1"/>
  <c r="S17" i="1"/>
  <c r="T17" i="1"/>
  <c r="R17" i="1"/>
  <c r="Q17" i="1"/>
  <c r="O20" i="2" l="1"/>
  <c r="P19" i="2"/>
  <c r="Q19" i="2"/>
  <c r="R19" i="2"/>
  <c r="T19" i="2"/>
  <c r="S19" i="2"/>
  <c r="P18" i="1"/>
  <c r="O19" i="1"/>
  <c r="S18" i="1"/>
  <c r="T18" i="1"/>
  <c r="R18" i="1"/>
  <c r="Q18" i="1"/>
  <c r="O21" i="2" l="1"/>
  <c r="P20" i="2"/>
  <c r="S20" i="2"/>
  <c r="T20" i="2"/>
  <c r="Q20" i="2"/>
  <c r="R20" i="2"/>
  <c r="P19" i="1"/>
  <c r="O20" i="1"/>
  <c r="S19" i="1"/>
  <c r="T19" i="1"/>
  <c r="R19" i="1"/>
  <c r="Q19" i="1"/>
  <c r="P21" i="2" l="1"/>
  <c r="R21" i="2"/>
  <c r="Q21" i="2"/>
  <c r="S21" i="2"/>
  <c r="T21" i="2"/>
  <c r="P20" i="1"/>
  <c r="O21" i="1"/>
  <c r="S20" i="1"/>
  <c r="T20" i="1"/>
  <c r="R20" i="1"/>
  <c r="Q20" i="1"/>
  <c r="P21" i="1" l="1"/>
  <c r="Q21" i="1"/>
  <c r="R21" i="1"/>
  <c r="S21" i="1"/>
  <c r="T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Jianyu Wang</author>
  </authors>
  <commentList>
    <comment ref="I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Use =intercept() or find it from Excel output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Use =slope() or find it from Excel output
</t>
        </r>
      </text>
    </comment>
    <comment ref="I5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This is a new value for x. Find it in the question. </t>
        </r>
      </text>
    </comment>
    <comment ref="I6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Jianyu Wang: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This is the predicted y value based on a new value of x you typed in G5</t>
        </r>
      </text>
    </comment>
    <comment ref="I8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SSE can be found in the Excel output, or calculated using residuals as in H8.</t>
        </r>
      </text>
    </comment>
    <comment ref="I10" authorId="0" shapeId="0" xr:uid="{00000000-0006-0000-0000-000006000000}">
      <text>
        <r>
          <rPr>
            <b/>
            <sz val="9"/>
            <color rgb="FF000000"/>
            <rFont val="Calibri"/>
            <family val="2"/>
          </rPr>
          <t>Jianyu Wang: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if SSE is not given, find Se from Excel output or use formula as in H8 and H10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Jianyu Wang</author>
  </authors>
  <commentList>
    <comment ref="I3" authorId="0" shapeId="0" xr:uid="{50EC507C-AD1F-8046-8AFF-87C8C409CFF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Use =intercept() or find it from Excel output
</t>
        </r>
      </text>
    </comment>
    <comment ref="I4" authorId="0" shapeId="0" xr:uid="{922739E1-C3F5-7F47-808B-CD79E22F6AC6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Use =slope() or find it from Excel output
</t>
        </r>
      </text>
    </comment>
    <comment ref="I5" authorId="0" shapeId="0" xr:uid="{D4B8092B-ECA3-C841-9D3F-857E62058E65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This is a new value for x. Find it in the question. </t>
        </r>
      </text>
    </comment>
    <comment ref="I6" authorId="0" shapeId="0" xr:uid="{AD9CAE35-715E-8148-B443-E948CFD8E81D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This is the predicted y value based on a new value of x you typed in G5</t>
        </r>
      </text>
    </comment>
    <comment ref="I8" authorId="0" shapeId="0" xr:uid="{F6B7C843-C420-5940-8F31-8D5D28092D00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SSE can be found in the Excel output, or calculated using residuals as in H8.</t>
        </r>
      </text>
    </comment>
    <comment ref="I10" authorId="0" shapeId="0" xr:uid="{4D742921-73CD-E74D-993D-217BE51B00AD}">
      <text>
        <r>
          <rPr>
            <b/>
            <sz val="9"/>
            <color indexed="81"/>
            <rFont val="Calibri"/>
            <family val="2"/>
          </rPr>
          <t>Jianyu Wang:</t>
        </r>
        <r>
          <rPr>
            <sz val="9"/>
            <color indexed="81"/>
            <rFont val="Calibri"/>
            <family val="2"/>
          </rPr>
          <t xml:space="preserve">
if SSE is not given, find Se from Excel output or use formula as in H8 and H10
</t>
        </r>
      </text>
    </comment>
  </commentList>
</comments>
</file>

<file path=xl/sharedStrings.xml><?xml version="1.0" encoding="utf-8"?>
<sst xmlns="http://schemas.openxmlformats.org/spreadsheetml/2006/main" count="66" uniqueCount="31">
  <si>
    <t>x</t>
  </si>
  <si>
    <t>y</t>
  </si>
  <si>
    <t>SSE</t>
  </si>
  <si>
    <t>n</t>
  </si>
  <si>
    <t>UCL</t>
  </si>
  <si>
    <t>LCL</t>
  </si>
  <si>
    <t>Input Data</t>
  </si>
  <si>
    <t>UPL</t>
  </si>
  <si>
    <t>LPL</t>
  </si>
  <si>
    <t>Intercept</t>
  </si>
  <si>
    <t>df</t>
  </si>
  <si>
    <r>
      <t>s</t>
    </r>
    <r>
      <rPr>
        <vertAlign val="subscript"/>
        <sz val="11"/>
        <rFont val="Calibri"/>
        <family val="2"/>
      </rPr>
      <t>e</t>
    </r>
  </si>
  <si>
    <t>CI for average y|x</t>
  </si>
  <si>
    <t>PI for individual y|x</t>
  </si>
  <si>
    <t>x of interest</t>
  </si>
  <si>
    <t>Margin of error</t>
  </si>
  <si>
    <t>Slope</t>
  </si>
  <si>
    <r>
      <t>Predicted y|x (i.e., ŷ</t>
    </r>
    <r>
      <rPr>
        <sz val="13.75"/>
        <rFont val="Calibri"/>
        <family val="2"/>
      </rPr>
      <t>)</t>
    </r>
  </si>
  <si>
    <t>Confidence level</t>
  </si>
  <si>
    <r>
      <t>Alpha (</t>
    </r>
    <r>
      <rPr>
        <sz val="11"/>
        <rFont val="Calibri"/>
        <family val="2"/>
      </rPr>
      <t>α</t>
    </r>
    <r>
      <rPr>
        <sz val="13.75"/>
        <rFont val="Calibri"/>
        <family val="2"/>
      </rPr>
      <t>)</t>
    </r>
  </si>
  <si>
    <r>
      <t xml:space="preserve">Critical </t>
    </r>
    <r>
      <rPr>
        <i/>
        <sz val="11"/>
        <rFont val="Calibri"/>
        <family val="2"/>
      </rPr>
      <t>t</t>
    </r>
    <r>
      <rPr>
        <sz val="11"/>
        <rFont val="Calibri"/>
        <family val="2"/>
      </rPr>
      <t>-score</t>
    </r>
  </si>
  <si>
    <r>
      <t>s</t>
    </r>
    <r>
      <rPr>
        <vertAlign val="subscript"/>
        <sz val="11"/>
        <rFont val="Calibri"/>
        <family val="2"/>
      </rPr>
      <t>e</t>
    </r>
    <r>
      <rPr>
        <sz val="11"/>
        <rFont val="Calibri"/>
        <family val="2"/>
      </rPr>
      <t xml:space="preserve">/√n </t>
    </r>
  </si>
  <si>
    <t>Scaling factor for CI</t>
  </si>
  <si>
    <t>Scaling factor for PI</t>
  </si>
  <si>
    <r>
      <t>Predicted y (i.e, ŷ</t>
    </r>
    <r>
      <rPr>
        <sz val="13.75"/>
        <rFont val="Calibri"/>
        <family val="2"/>
      </rPr>
      <t>)</t>
    </r>
  </si>
  <si>
    <r>
      <t xml:space="preserve">Residual (i.e., </t>
    </r>
    <r>
      <rPr>
        <i/>
        <sz val="11"/>
        <rFont val="Calibri"/>
        <family val="2"/>
      </rPr>
      <t>e</t>
    </r>
    <r>
      <rPr>
        <sz val="11"/>
        <rFont val="Calibri"/>
        <family val="2"/>
      </rPr>
      <t>)</t>
    </r>
  </si>
  <si>
    <r>
      <t>Residual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(i.e., </t>
    </r>
    <r>
      <rPr>
        <i/>
        <sz val="11"/>
        <rFont val="Calibri"/>
        <family val="2"/>
      </rPr>
      <t>e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>)</t>
    </r>
  </si>
  <si>
    <t>Sepal.Length</t>
  </si>
  <si>
    <t>Sepal.Width</t>
  </si>
  <si>
    <t>Petal.Length</t>
  </si>
  <si>
    <t>Petal.Width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</si>
</sst>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2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vertAlign val="subscript"/>
      <sz val="11"/>
      <name val="Calibri"/>
      <family val="2"/>
    </font>
    <font>
      <sz val="13.75"/>
      <name val="Calibri"/>
      <family val="2"/>
    </font>
    <font>
      <vertAlign val="superscript"/>
      <sz val="1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 applyNumberFormat="1" applyFont="1"/>
    <xf numFmtId="0" fontId="0" fillId="3" borderId="0" xfId="0" applyNumberFormat="1" applyFont="1" applyFill="1"/>
    <xf numFmtId="0" fontId="0" fillId="4" borderId="0" xfId="0" applyNumberFormat="1" applyFont="1" applyFill="1"/>
    <xf numFmtId="9" fontId="0" fillId="4" borderId="0" xfId="0" applyNumberFormat="1" applyFont="1" applyFill="1"/>
    <xf numFmtId="0" fontId="0" fillId="0" borderId="0" xfId="0" applyNumberFormat="1" applyFont="1" applyFill="1"/>
    <xf numFmtId="0" fontId="0" fillId="6" borderId="0" xfId="0" applyNumberFormat="1" applyFont="1" applyFill="1"/>
    <xf numFmtId="0" fontId="0" fillId="7" borderId="0" xfId="0" applyNumberFormat="1" applyFont="1" applyFill="1"/>
    <xf numFmtId="0" fontId="8" fillId="7" borderId="0" xfId="0" quotePrefix="1" applyNumberFormat="1" applyFont="1" applyFill="1"/>
    <xf numFmtId="9" fontId="0" fillId="3" borderId="0" xfId="0" applyNumberFormat="1" applyFont="1" applyFill="1"/>
    <xf numFmtId="0" fontId="0" fillId="7" borderId="0" xfId="0" applyFill="1"/>
    <xf numFmtId="0" fontId="8" fillId="7" borderId="0" xfId="0" applyNumberFormat="1" applyFont="1" applyFill="1"/>
    <xf numFmtId="0" fontId="8" fillId="8" borderId="0" xfId="0" applyNumberFormat="1" applyFont="1" applyFill="1" applyAlignment="1">
      <alignment horizontal="center"/>
    </xf>
    <xf numFmtId="0" fontId="8" fillId="7" borderId="0" xfId="0" applyNumberFormat="1" applyFont="1" applyFill="1" applyBorder="1"/>
    <xf numFmtId="0" fontId="0" fillId="3" borderId="0" xfId="0" applyNumberFormat="1" applyFont="1" applyFill="1" applyBorder="1"/>
    <xf numFmtId="0" fontId="0" fillId="4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8" fillId="8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2" borderId="0" xfId="0" applyNumberFormat="1" applyFont="1" applyFill="1" applyAlignment="1">
      <alignment horizontal="right" vertical="top"/>
    </xf>
    <xf numFmtId="0" fontId="4" fillId="5" borderId="0" xfId="0" applyNumberFormat="1" applyFont="1" applyFill="1" applyAlignment="1">
      <alignment horizontal="right" vertical="top"/>
    </xf>
    <xf numFmtId="0" fontId="8" fillId="8" borderId="0" xfId="0" applyNumberFormat="1" applyFont="1" applyFill="1" applyAlignment="1">
      <alignment horizontal="center"/>
    </xf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with</a:t>
            </a:r>
            <a:r>
              <a:rPr lang="en-US" baseline="0"/>
              <a:t>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'S.Width vs. S.Length'!$Q$1</c:f>
              <c:strCache>
                <c:ptCount val="1"/>
                <c:pt idx="0">
                  <c:v>CI for average y|x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S.Length'!$Q$2:$Q$21</c:f>
              <c:numCache>
                <c:formatCode>General</c:formatCode>
                <c:ptCount val="20"/>
                <c:pt idx="0">
                  <c:v>3.301443388911137</c:v>
                </c:pt>
                <c:pt idx="1">
                  <c:v>3.2770187479062001</c:v>
                </c:pt>
                <c:pt idx="2">
                  <c:v>3.2530609861127942</c:v>
                </c:pt>
                <c:pt idx="3">
                  <c:v>3.2297329860336874</c:v>
                </c:pt>
                <c:pt idx="4">
                  <c:v>3.2072676688468693</c:v>
                </c:pt>
                <c:pt idx="5">
                  <c:v>3.1859955591379077</c:v>
                </c:pt>
                <c:pt idx="6">
                  <c:v>3.1663692825210266</c:v>
                </c:pt>
                <c:pt idx="7">
                  <c:v>3.1489566110021729</c:v>
                </c:pt>
                <c:pt idx="8">
                  <c:v>3.1343499393235752</c:v>
                </c:pt>
                <c:pt idx="9">
                  <c:v>3.1229652471682696</c:v>
                </c:pt>
                <c:pt idx="10">
                  <c:v>3.1148348682564677</c:v>
                </c:pt>
                <c:pt idx="11">
                  <c:v>3.1095891297121896</c:v>
                </c:pt>
                <c:pt idx="12">
                  <c:v>3.1066469198443056</c:v>
                </c:pt>
                <c:pt idx="13">
                  <c:v>3.1054283588025329</c:v>
                </c:pt>
                <c:pt idx="14">
                  <c:v>3.1054619670481145</c:v>
                </c:pt>
                <c:pt idx="15">
                  <c:v>3.1064003625081975</c:v>
                </c:pt>
                <c:pt idx="16">
                  <c:v>3.1079979911050213</c:v>
                </c:pt>
                <c:pt idx="17">
                  <c:v>3.1100831369021282</c:v>
                </c:pt>
                <c:pt idx="18">
                  <c:v>3.1125351123818414</c:v>
                </c:pt>
                <c:pt idx="19">
                  <c:v>3.1152680143793781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2-A249-B610-3065C8E498AE}"/>
            </c:ext>
          </c:extLst>
        </c:ser>
        <c:ser>
          <c:idx val="2"/>
          <c:order val="1"/>
          <c:tx>
            <c:strRef>
              <c:f>'S.Width vs. S.Length'!$R$1</c:f>
              <c:strCache>
                <c:ptCount val="1"/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S.Length'!$R$2:$R$21</c:f>
              <c:numCache>
                <c:formatCode>General</c:formatCode>
                <c:ptCount val="20"/>
                <c:pt idx="0">
                  <c:v>3.0042410208048569</c:v>
                </c:pt>
                <c:pt idx="1">
                  <c:v>3.0063871345427016</c:v>
                </c:pt>
                <c:pt idx="2">
                  <c:v>3.0080663690690153</c:v>
                </c:pt>
                <c:pt idx="3">
                  <c:v>3.0091158418810307</c:v>
                </c:pt>
                <c:pt idx="4">
                  <c:v>3.0093026318007565</c:v>
                </c:pt>
                <c:pt idx="5">
                  <c:v>3.0082962142426268</c:v>
                </c:pt>
                <c:pt idx="6">
                  <c:v>3.0056439635924157</c:v>
                </c:pt>
                <c:pt idx="7">
                  <c:v>3.000778107844178</c:v>
                </c:pt>
                <c:pt idx="8">
                  <c:v>2.9931062522556835</c:v>
                </c:pt>
                <c:pt idx="9">
                  <c:v>2.9822124171438977</c:v>
                </c:pt>
                <c:pt idx="10">
                  <c:v>2.9680642687886074</c:v>
                </c:pt>
                <c:pt idx="11">
                  <c:v>2.9510314800657933</c:v>
                </c:pt>
                <c:pt idx="12">
                  <c:v>2.9316951626665859</c:v>
                </c:pt>
                <c:pt idx="13">
                  <c:v>2.9106351964412664</c:v>
                </c:pt>
                <c:pt idx="14">
                  <c:v>2.8883230609285935</c:v>
                </c:pt>
                <c:pt idx="15">
                  <c:v>2.8651061382014182</c:v>
                </c:pt>
                <c:pt idx="16">
                  <c:v>2.8412299823375031</c:v>
                </c:pt>
                <c:pt idx="17">
                  <c:v>2.8168663092733039</c:v>
                </c:pt>
                <c:pt idx="18">
                  <c:v>2.7921358065264994</c:v>
                </c:pt>
                <c:pt idx="19">
                  <c:v>2.7671243772618705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2-A249-B610-3065C8E498AE}"/>
            </c:ext>
          </c:extLst>
        </c:ser>
        <c:ser>
          <c:idx val="3"/>
          <c:order val="2"/>
          <c:tx>
            <c:strRef>
              <c:f>'S.Width vs. S.Length'!$S$1</c:f>
              <c:strCache>
                <c:ptCount val="1"/>
                <c:pt idx="0">
                  <c:v>PI for individual y|x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S.Length'!$S$2:$S$21</c:f>
              <c:numCache>
                <c:formatCode>General</c:formatCode>
                <c:ptCount val="20"/>
                <c:pt idx="0">
                  <c:v>4.0238485285111327</c:v>
                </c:pt>
                <c:pt idx="1">
                  <c:v>4.0105412872242621</c:v>
                </c:pt>
                <c:pt idx="2">
                  <c:v>3.9974981010260699</c:v>
                </c:pt>
                <c:pt idx="3">
                  <c:v>3.9847207129297249</c:v>
                </c:pt>
                <c:pt idx="4">
                  <c:v>3.9722106349085209</c:v>
                </c:pt>
                <c:pt idx="5">
                  <c:v>3.9599691410337097</c:v>
                </c:pt>
                <c:pt idx="6">
                  <c:v>3.9479972616241774</c:v>
                </c:pt>
                <c:pt idx="7">
                  <c:v>3.936295778469872</c:v>
                </c:pt>
                <c:pt idx="8">
                  <c:v>3.9248652211801729</c:v>
                </c:pt>
                <c:pt idx="9">
                  <c:v>3.9137058646967962</c:v>
                </c:pt>
                <c:pt idx="10">
                  <c:v>3.9028177279983765</c:v>
                </c:pt>
                <c:pt idx="11">
                  <c:v>3.8922005740109391</c:v>
                </c:pt>
                <c:pt idx="12">
                  <c:v>3.8818539107252459</c:v>
                </c:pt>
                <c:pt idx="13">
                  <c:v>3.8717769935087554</c:v>
                </c:pt>
                <c:pt idx="14">
                  <c:v>3.861968828586928</c:v>
                </c:pt>
                <c:pt idx="15">
                  <c:v>3.8524281776561047</c:v>
                </c:pt>
                <c:pt idx="16">
                  <c:v>3.8431535635784151</c:v>
                </c:pt>
                <c:pt idx="17">
                  <c:v>3.8341432770983301</c:v>
                </c:pt>
                <c:pt idx="18">
                  <c:v>3.825395384510808</c:v>
                </c:pt>
                <c:pt idx="19">
                  <c:v>3.8169077362025625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2-A249-B610-3065C8E498AE}"/>
            </c:ext>
          </c:extLst>
        </c:ser>
        <c:ser>
          <c:idx val="4"/>
          <c:order val="3"/>
          <c:tx>
            <c:strRef>
              <c:f>'S.Width vs. S.Length'!$T$1</c:f>
              <c:strCache>
                <c:ptCount val="1"/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S.Length'!$T$2:$T$21</c:f>
              <c:numCache>
                <c:formatCode>General</c:formatCode>
                <c:ptCount val="20"/>
                <c:pt idx="0">
                  <c:v>2.2818358812048616</c:v>
                </c:pt>
                <c:pt idx="1">
                  <c:v>2.2728645952246396</c:v>
                </c:pt>
                <c:pt idx="2">
                  <c:v>2.2636292541557395</c:v>
                </c:pt>
                <c:pt idx="3">
                  <c:v>2.2541281149849932</c:v>
                </c:pt>
                <c:pt idx="4">
                  <c:v>2.2443596657391049</c:v>
                </c:pt>
                <c:pt idx="5">
                  <c:v>2.2343226323468248</c:v>
                </c:pt>
                <c:pt idx="6">
                  <c:v>2.2240159844892649</c:v>
                </c:pt>
                <c:pt idx="7">
                  <c:v>2.2134389403764789</c:v>
                </c:pt>
                <c:pt idx="8">
                  <c:v>2.2025909703990858</c:v>
                </c:pt>
                <c:pt idx="9">
                  <c:v>2.1914717996153712</c:v>
                </c:pt>
                <c:pt idx="10">
                  <c:v>2.1800814090466987</c:v>
                </c:pt>
                <c:pt idx="11">
                  <c:v>2.1684200357670438</c:v>
                </c:pt>
                <c:pt idx="12">
                  <c:v>2.1564881717856457</c:v>
                </c:pt>
                <c:pt idx="13">
                  <c:v>2.1442865617350439</c:v>
                </c:pt>
                <c:pt idx="14">
                  <c:v>2.13181619938978</c:v>
                </c:pt>
                <c:pt idx="15">
                  <c:v>2.1190783230535111</c:v>
                </c:pt>
                <c:pt idx="16">
                  <c:v>2.1060744098641093</c:v>
                </c:pt>
                <c:pt idx="17">
                  <c:v>2.092806169077102</c:v>
                </c:pt>
                <c:pt idx="18">
                  <c:v>2.0792755343975329</c:v>
                </c:pt>
                <c:pt idx="19">
                  <c:v>2.0654846554386861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2-A249-B610-3065C8E498AE}"/>
            </c:ext>
          </c:extLst>
        </c:ser>
        <c:ser>
          <c:idx val="0"/>
          <c:order val="4"/>
          <c:tx>
            <c:strRef>
              <c:f>'S.Width vs. S.Length'!$B$1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8630046515335"/>
                  <c:y val="-0.19923098722085841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'S.Width vs. S.Length'!$A$2:$A$501</c:f>
              <c:numCache>
                <c:formatCode>General</c:formatCode>
                <c:ptCount val="50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'S.Width vs. S.Length'!$B$2:$B$501</c:f>
              <c:numCache>
                <c:formatCode>General</c:formatCode>
                <c:ptCount val="50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2-A249-B610-3065C8E4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963824"/>
        <c:axId val="-1810980144"/>
      </c:scatterChart>
      <c:valAx>
        <c:axId val="-1810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980144"/>
        <c:crosses val="autoZero"/>
        <c:crossBetween val="midCat"/>
      </c:valAx>
      <c:valAx>
        <c:axId val="-18109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9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with</a:t>
            </a:r>
            <a:r>
              <a:rPr lang="en-US" baseline="0"/>
              <a:t>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'S.Width vs. S.Length'!$Q$1</c:f>
              <c:strCache>
                <c:ptCount val="1"/>
                <c:pt idx="0">
                  <c:v>CI for average y|x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S.Length'!$Q$2:$Q$21</c:f>
              <c:numCache>
                <c:formatCode>General</c:formatCode>
                <c:ptCount val="20"/>
                <c:pt idx="0">
                  <c:v>3.301443388911137</c:v>
                </c:pt>
                <c:pt idx="1">
                  <c:v>3.2770187479062001</c:v>
                </c:pt>
                <c:pt idx="2">
                  <c:v>3.2530609861127942</c:v>
                </c:pt>
                <c:pt idx="3">
                  <c:v>3.2297329860336874</c:v>
                </c:pt>
                <c:pt idx="4">
                  <c:v>3.2072676688468693</c:v>
                </c:pt>
                <c:pt idx="5">
                  <c:v>3.1859955591379077</c:v>
                </c:pt>
                <c:pt idx="6">
                  <c:v>3.1663692825210266</c:v>
                </c:pt>
                <c:pt idx="7">
                  <c:v>3.1489566110021729</c:v>
                </c:pt>
                <c:pt idx="8">
                  <c:v>3.1343499393235752</c:v>
                </c:pt>
                <c:pt idx="9">
                  <c:v>3.1229652471682696</c:v>
                </c:pt>
                <c:pt idx="10">
                  <c:v>3.1148348682564677</c:v>
                </c:pt>
                <c:pt idx="11">
                  <c:v>3.1095891297121896</c:v>
                </c:pt>
                <c:pt idx="12">
                  <c:v>3.1066469198443056</c:v>
                </c:pt>
                <c:pt idx="13">
                  <c:v>3.1054283588025329</c:v>
                </c:pt>
                <c:pt idx="14">
                  <c:v>3.1054619670481145</c:v>
                </c:pt>
                <c:pt idx="15">
                  <c:v>3.1064003625081975</c:v>
                </c:pt>
                <c:pt idx="16">
                  <c:v>3.1079979911050213</c:v>
                </c:pt>
                <c:pt idx="17">
                  <c:v>3.1100831369021282</c:v>
                </c:pt>
                <c:pt idx="18">
                  <c:v>3.1125351123818414</c:v>
                </c:pt>
                <c:pt idx="19">
                  <c:v>3.1152680143793781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2-3E48-8C09-42DA5A1F9683}"/>
            </c:ext>
          </c:extLst>
        </c:ser>
        <c:ser>
          <c:idx val="2"/>
          <c:order val="1"/>
          <c:tx>
            <c:strRef>
              <c:f>'S.Width vs. S.Length'!$R$1</c:f>
              <c:strCache>
                <c:ptCount val="1"/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S.Length'!$R$2:$R$21</c:f>
              <c:numCache>
                <c:formatCode>General</c:formatCode>
                <c:ptCount val="20"/>
                <c:pt idx="0">
                  <c:v>3.0042410208048569</c:v>
                </c:pt>
                <c:pt idx="1">
                  <c:v>3.0063871345427016</c:v>
                </c:pt>
                <c:pt idx="2">
                  <c:v>3.0080663690690153</c:v>
                </c:pt>
                <c:pt idx="3">
                  <c:v>3.0091158418810307</c:v>
                </c:pt>
                <c:pt idx="4">
                  <c:v>3.0093026318007565</c:v>
                </c:pt>
                <c:pt idx="5">
                  <c:v>3.0082962142426268</c:v>
                </c:pt>
                <c:pt idx="6">
                  <c:v>3.0056439635924157</c:v>
                </c:pt>
                <c:pt idx="7">
                  <c:v>3.000778107844178</c:v>
                </c:pt>
                <c:pt idx="8">
                  <c:v>2.9931062522556835</c:v>
                </c:pt>
                <c:pt idx="9">
                  <c:v>2.9822124171438977</c:v>
                </c:pt>
                <c:pt idx="10">
                  <c:v>2.9680642687886074</c:v>
                </c:pt>
                <c:pt idx="11">
                  <c:v>2.9510314800657933</c:v>
                </c:pt>
                <c:pt idx="12">
                  <c:v>2.9316951626665859</c:v>
                </c:pt>
                <c:pt idx="13">
                  <c:v>2.9106351964412664</c:v>
                </c:pt>
                <c:pt idx="14">
                  <c:v>2.8883230609285935</c:v>
                </c:pt>
                <c:pt idx="15">
                  <c:v>2.8651061382014182</c:v>
                </c:pt>
                <c:pt idx="16">
                  <c:v>2.8412299823375031</c:v>
                </c:pt>
                <c:pt idx="17">
                  <c:v>2.8168663092733039</c:v>
                </c:pt>
                <c:pt idx="18">
                  <c:v>2.7921358065264994</c:v>
                </c:pt>
                <c:pt idx="19">
                  <c:v>2.7671243772618705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2-3E48-8C09-42DA5A1F9683}"/>
            </c:ext>
          </c:extLst>
        </c:ser>
        <c:ser>
          <c:idx val="3"/>
          <c:order val="2"/>
          <c:tx>
            <c:strRef>
              <c:f>'S.Width vs. S.Length'!$S$1</c:f>
              <c:strCache>
                <c:ptCount val="1"/>
                <c:pt idx="0">
                  <c:v>PI for individual y|x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S.Length'!$S$2:$S$21</c:f>
              <c:numCache>
                <c:formatCode>General</c:formatCode>
                <c:ptCount val="20"/>
                <c:pt idx="0">
                  <c:v>4.0238485285111327</c:v>
                </c:pt>
                <c:pt idx="1">
                  <c:v>4.0105412872242621</c:v>
                </c:pt>
                <c:pt idx="2">
                  <c:v>3.9974981010260699</c:v>
                </c:pt>
                <c:pt idx="3">
                  <c:v>3.9847207129297249</c:v>
                </c:pt>
                <c:pt idx="4">
                  <c:v>3.9722106349085209</c:v>
                </c:pt>
                <c:pt idx="5">
                  <c:v>3.9599691410337097</c:v>
                </c:pt>
                <c:pt idx="6">
                  <c:v>3.9479972616241774</c:v>
                </c:pt>
                <c:pt idx="7">
                  <c:v>3.936295778469872</c:v>
                </c:pt>
                <c:pt idx="8">
                  <c:v>3.9248652211801729</c:v>
                </c:pt>
                <c:pt idx="9">
                  <c:v>3.9137058646967962</c:v>
                </c:pt>
                <c:pt idx="10">
                  <c:v>3.9028177279983765</c:v>
                </c:pt>
                <c:pt idx="11">
                  <c:v>3.8922005740109391</c:v>
                </c:pt>
                <c:pt idx="12">
                  <c:v>3.8818539107252459</c:v>
                </c:pt>
                <c:pt idx="13">
                  <c:v>3.8717769935087554</c:v>
                </c:pt>
                <c:pt idx="14">
                  <c:v>3.861968828586928</c:v>
                </c:pt>
                <c:pt idx="15">
                  <c:v>3.8524281776561047</c:v>
                </c:pt>
                <c:pt idx="16">
                  <c:v>3.8431535635784151</c:v>
                </c:pt>
                <c:pt idx="17">
                  <c:v>3.8341432770983301</c:v>
                </c:pt>
                <c:pt idx="18">
                  <c:v>3.825395384510808</c:v>
                </c:pt>
                <c:pt idx="19">
                  <c:v>3.8169077362025625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2-3E48-8C09-42DA5A1F9683}"/>
            </c:ext>
          </c:extLst>
        </c:ser>
        <c:ser>
          <c:idx val="4"/>
          <c:order val="3"/>
          <c:tx>
            <c:strRef>
              <c:f>'S.Width vs. S.Length'!$T$1</c:f>
              <c:strCache>
                <c:ptCount val="1"/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'S.Width vs. S.Length'!$P$2:$P$21</c:f>
              <c:numCache>
                <c:formatCode>General</c:formatCode>
                <c:ptCount val="20"/>
                <c:pt idx="0">
                  <c:v>4.3</c:v>
                </c:pt>
                <c:pt idx="1">
                  <c:v>4.4799999999999995</c:v>
                </c:pt>
                <c:pt idx="2">
                  <c:v>4.6599999999999993</c:v>
                </c:pt>
                <c:pt idx="3">
                  <c:v>4.839999999999999</c:v>
                </c:pt>
                <c:pt idx="4">
                  <c:v>5.0199999999999987</c:v>
                </c:pt>
                <c:pt idx="5">
                  <c:v>5.1999999999999984</c:v>
                </c:pt>
                <c:pt idx="6">
                  <c:v>5.3799999999999981</c:v>
                </c:pt>
                <c:pt idx="7">
                  <c:v>5.5599999999999978</c:v>
                </c:pt>
                <c:pt idx="8">
                  <c:v>5.7399999999999975</c:v>
                </c:pt>
                <c:pt idx="9">
                  <c:v>5.9199999999999973</c:v>
                </c:pt>
                <c:pt idx="10">
                  <c:v>6.099999999999997</c:v>
                </c:pt>
                <c:pt idx="11">
                  <c:v>6.2799999999999967</c:v>
                </c:pt>
                <c:pt idx="12">
                  <c:v>6.4599999999999964</c:v>
                </c:pt>
                <c:pt idx="13">
                  <c:v>6.6399999999999961</c:v>
                </c:pt>
                <c:pt idx="14">
                  <c:v>6.8199999999999958</c:v>
                </c:pt>
                <c:pt idx="15">
                  <c:v>6.9999999999999956</c:v>
                </c:pt>
                <c:pt idx="16">
                  <c:v>7.1799999999999953</c:v>
                </c:pt>
                <c:pt idx="17">
                  <c:v>7.359999999999995</c:v>
                </c:pt>
                <c:pt idx="18">
                  <c:v>7.5399999999999947</c:v>
                </c:pt>
                <c:pt idx="19">
                  <c:v>7.7199999999999944</c:v>
                </c:pt>
              </c:numCache>
            </c:numRef>
          </c:xVal>
          <c:yVal>
            <c:numRef>
              <c:f>'S.Width vs. S.Length'!$T$2:$T$21</c:f>
              <c:numCache>
                <c:formatCode>General</c:formatCode>
                <c:ptCount val="20"/>
                <c:pt idx="0">
                  <c:v>2.2818358812048616</c:v>
                </c:pt>
                <c:pt idx="1">
                  <c:v>2.2728645952246396</c:v>
                </c:pt>
                <c:pt idx="2">
                  <c:v>2.2636292541557395</c:v>
                </c:pt>
                <c:pt idx="3">
                  <c:v>2.2541281149849932</c:v>
                </c:pt>
                <c:pt idx="4">
                  <c:v>2.2443596657391049</c:v>
                </c:pt>
                <c:pt idx="5">
                  <c:v>2.2343226323468248</c:v>
                </c:pt>
                <c:pt idx="6">
                  <c:v>2.2240159844892649</c:v>
                </c:pt>
                <c:pt idx="7">
                  <c:v>2.2134389403764789</c:v>
                </c:pt>
                <c:pt idx="8">
                  <c:v>2.2025909703990858</c:v>
                </c:pt>
                <c:pt idx="9">
                  <c:v>2.1914717996153712</c:v>
                </c:pt>
                <c:pt idx="10">
                  <c:v>2.1800814090466987</c:v>
                </c:pt>
                <c:pt idx="11">
                  <c:v>2.1684200357670438</c:v>
                </c:pt>
                <c:pt idx="12">
                  <c:v>2.1564881717856457</c:v>
                </c:pt>
                <c:pt idx="13">
                  <c:v>2.1442865617350439</c:v>
                </c:pt>
                <c:pt idx="14">
                  <c:v>2.13181619938978</c:v>
                </c:pt>
                <c:pt idx="15">
                  <c:v>2.1190783230535111</c:v>
                </c:pt>
                <c:pt idx="16">
                  <c:v>2.1060744098641093</c:v>
                </c:pt>
                <c:pt idx="17">
                  <c:v>2.092806169077102</c:v>
                </c:pt>
                <c:pt idx="18">
                  <c:v>2.0792755343975329</c:v>
                </c:pt>
                <c:pt idx="19">
                  <c:v>2.0654846554386861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12-3E48-8C09-42DA5A1F9683}"/>
            </c:ext>
          </c:extLst>
        </c:ser>
        <c:ser>
          <c:idx val="0"/>
          <c:order val="4"/>
          <c:tx>
            <c:strRef>
              <c:f>'S.Width vs. S.Length'!$B$1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8630046515335"/>
                  <c:y val="-0.19923098722085841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'S.Width vs. S.Length'!$A$2:$A$501</c:f>
              <c:numCache>
                <c:formatCode>General</c:formatCode>
                <c:ptCount val="50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'S.Width vs. S.Length'!$B$2:$B$501</c:f>
              <c:numCache>
                <c:formatCode>General</c:formatCode>
                <c:ptCount val="50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2-3E48-8C09-42DA5A1F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963824"/>
        <c:axId val="-1810980144"/>
      </c:scatterChart>
      <c:valAx>
        <c:axId val="-1810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980144"/>
        <c:crosses val="autoZero"/>
        <c:crossBetween val="midCat"/>
      </c:valAx>
      <c:valAx>
        <c:axId val="-18109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9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13</xdr:col>
      <xdr:colOff>7620</xdr:colOff>
      <xdr:row>15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13</xdr:col>
      <xdr:colOff>7620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FA880-5051-0347-BAAA-5E0C8605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97AE-8E1E-E64A-98BF-EE0CC7DAA5EE}">
  <dimension ref="A1:D151"/>
  <sheetViews>
    <sheetView tabSelected="1" workbookViewId="0">
      <selection activeCell="F17" sqref="F17"/>
    </sheetView>
  </sheetViews>
  <sheetFormatPr baseColWidth="10" defaultRowHeight="15" x14ac:dyDescent="0.2"/>
  <sheetData>
    <row r="1" spans="1:4" x14ac:dyDescent="0.2">
      <c r="A1" s="23" t="s">
        <v>27</v>
      </c>
      <c r="B1" s="23" t="s">
        <v>28</v>
      </c>
      <c r="C1" s="23" t="s">
        <v>29</v>
      </c>
      <c r="D1" s="23" t="s">
        <v>30</v>
      </c>
    </row>
    <row r="2" spans="1:4" x14ac:dyDescent="0.2">
      <c r="A2" s="23">
        <v>5.0999999999999996</v>
      </c>
      <c r="B2" s="23">
        <v>3.5</v>
      </c>
      <c r="C2" s="23">
        <v>1.4</v>
      </c>
      <c r="D2" s="23">
        <v>0.2</v>
      </c>
    </row>
    <row r="3" spans="1:4" x14ac:dyDescent="0.2">
      <c r="A3" s="23">
        <v>4.9000000000000004</v>
      </c>
      <c r="B3" s="23">
        <v>3</v>
      </c>
      <c r="C3" s="23">
        <v>1.4</v>
      </c>
      <c r="D3" s="23">
        <v>0.2</v>
      </c>
    </row>
    <row r="4" spans="1:4" x14ac:dyDescent="0.2">
      <c r="A4" s="23">
        <v>4.7</v>
      </c>
      <c r="B4" s="23">
        <v>3.2</v>
      </c>
      <c r="C4" s="23">
        <v>1.3</v>
      </c>
      <c r="D4" s="23">
        <v>0.2</v>
      </c>
    </row>
    <row r="5" spans="1:4" x14ac:dyDescent="0.2">
      <c r="A5" s="23">
        <v>4.5999999999999996</v>
      </c>
      <c r="B5" s="23">
        <v>3.1</v>
      </c>
      <c r="C5" s="23">
        <v>1.5</v>
      </c>
      <c r="D5" s="23">
        <v>0.2</v>
      </c>
    </row>
    <row r="6" spans="1:4" x14ac:dyDescent="0.2">
      <c r="A6" s="23">
        <v>5</v>
      </c>
      <c r="B6" s="23">
        <v>3.6</v>
      </c>
      <c r="C6" s="23">
        <v>1.4</v>
      </c>
      <c r="D6" s="23">
        <v>0.2</v>
      </c>
    </row>
    <row r="7" spans="1:4" x14ac:dyDescent="0.2">
      <c r="A7" s="23">
        <v>5.4</v>
      </c>
      <c r="B7" s="23">
        <v>3.9</v>
      </c>
      <c r="C7" s="23">
        <v>1.7</v>
      </c>
      <c r="D7" s="23">
        <v>0.4</v>
      </c>
    </row>
    <row r="8" spans="1:4" x14ac:dyDescent="0.2">
      <c r="A8" s="23">
        <v>4.5999999999999996</v>
      </c>
      <c r="B8" s="23">
        <v>3.4</v>
      </c>
      <c r="C8" s="23">
        <v>1.4</v>
      </c>
      <c r="D8" s="23">
        <v>0.3</v>
      </c>
    </row>
    <row r="9" spans="1:4" x14ac:dyDescent="0.2">
      <c r="A9" s="23">
        <v>5</v>
      </c>
      <c r="B9" s="23">
        <v>3.4</v>
      </c>
      <c r="C9" s="23">
        <v>1.5</v>
      </c>
      <c r="D9" s="23">
        <v>0.2</v>
      </c>
    </row>
    <row r="10" spans="1:4" x14ac:dyDescent="0.2">
      <c r="A10" s="23">
        <v>4.4000000000000004</v>
      </c>
      <c r="B10" s="23">
        <v>2.9</v>
      </c>
      <c r="C10" s="23">
        <v>1.4</v>
      </c>
      <c r="D10" s="23">
        <v>0.2</v>
      </c>
    </row>
    <row r="11" spans="1:4" x14ac:dyDescent="0.2">
      <c r="A11" s="23">
        <v>4.9000000000000004</v>
      </c>
      <c r="B11" s="23">
        <v>3.1</v>
      </c>
      <c r="C11" s="23">
        <v>1.5</v>
      </c>
      <c r="D11" s="23">
        <v>0.1</v>
      </c>
    </row>
    <row r="12" spans="1:4" x14ac:dyDescent="0.2">
      <c r="A12" s="23">
        <v>5.4</v>
      </c>
      <c r="B12" s="23">
        <v>3.7</v>
      </c>
      <c r="C12" s="23">
        <v>1.5</v>
      </c>
      <c r="D12" s="23">
        <v>0.2</v>
      </c>
    </row>
    <row r="13" spans="1:4" x14ac:dyDescent="0.2">
      <c r="A13" s="23">
        <v>4.8</v>
      </c>
      <c r="B13" s="23">
        <v>3.4</v>
      </c>
      <c r="C13" s="23">
        <v>1.6</v>
      </c>
      <c r="D13" s="23">
        <v>0.2</v>
      </c>
    </row>
    <row r="14" spans="1:4" x14ac:dyDescent="0.2">
      <c r="A14" s="23">
        <v>4.8</v>
      </c>
      <c r="B14" s="23">
        <v>3</v>
      </c>
      <c r="C14" s="23">
        <v>1.4</v>
      </c>
      <c r="D14" s="23">
        <v>0.1</v>
      </c>
    </row>
    <row r="15" spans="1:4" x14ac:dyDescent="0.2">
      <c r="A15" s="23">
        <v>4.3</v>
      </c>
      <c r="B15" s="23">
        <v>3</v>
      </c>
      <c r="C15" s="23">
        <v>1.1000000000000001</v>
      </c>
      <c r="D15" s="23">
        <v>0.1</v>
      </c>
    </row>
    <row r="16" spans="1:4" x14ac:dyDescent="0.2">
      <c r="A16" s="23">
        <v>5.8</v>
      </c>
      <c r="B16" s="23">
        <v>4</v>
      </c>
      <c r="C16" s="23">
        <v>1.2</v>
      </c>
      <c r="D16" s="23">
        <v>0.2</v>
      </c>
    </row>
    <row r="17" spans="1:4" x14ac:dyDescent="0.2">
      <c r="A17" s="23">
        <v>5.7</v>
      </c>
      <c r="B17" s="23">
        <v>4.4000000000000004</v>
      </c>
      <c r="C17" s="23">
        <v>1.5</v>
      </c>
      <c r="D17" s="23">
        <v>0.4</v>
      </c>
    </row>
    <row r="18" spans="1:4" x14ac:dyDescent="0.2">
      <c r="A18" s="23">
        <v>5.4</v>
      </c>
      <c r="B18" s="23">
        <v>3.9</v>
      </c>
      <c r="C18" s="23">
        <v>1.3</v>
      </c>
      <c r="D18" s="23">
        <v>0.4</v>
      </c>
    </row>
    <row r="19" spans="1:4" x14ac:dyDescent="0.2">
      <c r="A19" s="23">
        <v>5.0999999999999996</v>
      </c>
      <c r="B19" s="23">
        <v>3.5</v>
      </c>
      <c r="C19" s="23">
        <v>1.4</v>
      </c>
      <c r="D19" s="23">
        <v>0.3</v>
      </c>
    </row>
    <row r="20" spans="1:4" x14ac:dyDescent="0.2">
      <c r="A20" s="23">
        <v>5.7</v>
      </c>
      <c r="B20" s="23">
        <v>3.8</v>
      </c>
      <c r="C20" s="23">
        <v>1.7</v>
      </c>
      <c r="D20" s="23">
        <v>0.3</v>
      </c>
    </row>
    <row r="21" spans="1:4" x14ac:dyDescent="0.2">
      <c r="A21" s="23">
        <v>5.0999999999999996</v>
      </c>
      <c r="B21" s="23">
        <v>3.8</v>
      </c>
      <c r="C21" s="23">
        <v>1.5</v>
      </c>
      <c r="D21" s="23">
        <v>0.3</v>
      </c>
    </row>
    <row r="22" spans="1:4" x14ac:dyDescent="0.2">
      <c r="A22" s="23">
        <v>5.4</v>
      </c>
      <c r="B22" s="23">
        <v>3.4</v>
      </c>
      <c r="C22" s="23">
        <v>1.7</v>
      </c>
      <c r="D22" s="23">
        <v>0.2</v>
      </c>
    </row>
    <row r="23" spans="1:4" x14ac:dyDescent="0.2">
      <c r="A23" s="23">
        <v>5.0999999999999996</v>
      </c>
      <c r="B23" s="23">
        <v>3.7</v>
      </c>
      <c r="C23" s="23">
        <v>1.5</v>
      </c>
      <c r="D23" s="23">
        <v>0.4</v>
      </c>
    </row>
    <row r="24" spans="1:4" x14ac:dyDescent="0.2">
      <c r="A24" s="23">
        <v>4.5999999999999996</v>
      </c>
      <c r="B24" s="23">
        <v>3.6</v>
      </c>
      <c r="C24" s="23">
        <v>1</v>
      </c>
      <c r="D24" s="23">
        <v>0.2</v>
      </c>
    </row>
    <row r="25" spans="1:4" x14ac:dyDescent="0.2">
      <c r="A25" s="23">
        <v>5.0999999999999996</v>
      </c>
      <c r="B25" s="23">
        <v>3.3</v>
      </c>
      <c r="C25" s="23">
        <v>1.7</v>
      </c>
      <c r="D25" s="23">
        <v>0.5</v>
      </c>
    </row>
    <row r="26" spans="1:4" x14ac:dyDescent="0.2">
      <c r="A26" s="23">
        <v>4.8</v>
      </c>
      <c r="B26" s="23">
        <v>3.4</v>
      </c>
      <c r="C26" s="23">
        <v>1.9</v>
      </c>
      <c r="D26" s="23">
        <v>0.2</v>
      </c>
    </row>
    <row r="27" spans="1:4" x14ac:dyDescent="0.2">
      <c r="A27" s="23">
        <v>5</v>
      </c>
      <c r="B27" s="23">
        <v>3</v>
      </c>
      <c r="C27" s="23">
        <v>1.6</v>
      </c>
      <c r="D27" s="23">
        <v>0.2</v>
      </c>
    </row>
    <row r="28" spans="1:4" x14ac:dyDescent="0.2">
      <c r="A28" s="23">
        <v>5</v>
      </c>
      <c r="B28" s="23">
        <v>3.4</v>
      </c>
      <c r="C28" s="23">
        <v>1.6</v>
      </c>
      <c r="D28" s="23">
        <v>0.4</v>
      </c>
    </row>
    <row r="29" spans="1:4" x14ac:dyDescent="0.2">
      <c r="A29" s="23">
        <v>5.2</v>
      </c>
      <c r="B29" s="23">
        <v>3.5</v>
      </c>
      <c r="C29" s="23">
        <v>1.5</v>
      </c>
      <c r="D29" s="23">
        <v>0.2</v>
      </c>
    </row>
    <row r="30" spans="1:4" x14ac:dyDescent="0.2">
      <c r="A30" s="23">
        <v>5.2</v>
      </c>
      <c r="B30" s="23">
        <v>3.4</v>
      </c>
      <c r="C30" s="23">
        <v>1.4</v>
      </c>
      <c r="D30" s="23">
        <v>0.2</v>
      </c>
    </row>
    <row r="31" spans="1:4" x14ac:dyDescent="0.2">
      <c r="A31" s="23">
        <v>4.7</v>
      </c>
      <c r="B31" s="23">
        <v>3.2</v>
      </c>
      <c r="C31" s="23">
        <v>1.6</v>
      </c>
      <c r="D31" s="23">
        <v>0.2</v>
      </c>
    </row>
    <row r="32" spans="1:4" x14ac:dyDescent="0.2">
      <c r="A32" s="23">
        <v>4.8</v>
      </c>
      <c r="B32" s="23">
        <v>3.1</v>
      </c>
      <c r="C32" s="23">
        <v>1.6</v>
      </c>
      <c r="D32" s="23">
        <v>0.2</v>
      </c>
    </row>
    <row r="33" spans="1:4" x14ac:dyDescent="0.2">
      <c r="A33" s="23">
        <v>5.4</v>
      </c>
      <c r="B33" s="23">
        <v>3.4</v>
      </c>
      <c r="C33" s="23">
        <v>1.5</v>
      </c>
      <c r="D33" s="23">
        <v>0.4</v>
      </c>
    </row>
    <row r="34" spans="1:4" x14ac:dyDescent="0.2">
      <c r="A34" s="23">
        <v>5.2</v>
      </c>
      <c r="B34" s="23">
        <v>4.0999999999999996</v>
      </c>
      <c r="C34" s="23">
        <v>1.5</v>
      </c>
      <c r="D34" s="23">
        <v>0.1</v>
      </c>
    </row>
    <row r="35" spans="1:4" x14ac:dyDescent="0.2">
      <c r="A35" s="23">
        <v>5.5</v>
      </c>
      <c r="B35" s="23">
        <v>4.2</v>
      </c>
      <c r="C35" s="23">
        <v>1.4</v>
      </c>
      <c r="D35" s="23">
        <v>0.2</v>
      </c>
    </row>
    <row r="36" spans="1:4" x14ac:dyDescent="0.2">
      <c r="A36" s="23">
        <v>4.9000000000000004</v>
      </c>
      <c r="B36" s="23">
        <v>3.1</v>
      </c>
      <c r="C36" s="23">
        <v>1.5</v>
      </c>
      <c r="D36" s="23">
        <v>0.2</v>
      </c>
    </row>
    <row r="37" spans="1:4" x14ac:dyDescent="0.2">
      <c r="A37" s="23">
        <v>5</v>
      </c>
      <c r="B37" s="23">
        <v>3.2</v>
      </c>
      <c r="C37" s="23">
        <v>1.2</v>
      </c>
      <c r="D37" s="23">
        <v>0.2</v>
      </c>
    </row>
    <row r="38" spans="1:4" x14ac:dyDescent="0.2">
      <c r="A38" s="23">
        <v>5.5</v>
      </c>
      <c r="B38" s="23">
        <v>3.5</v>
      </c>
      <c r="C38" s="23">
        <v>1.3</v>
      </c>
      <c r="D38" s="23">
        <v>0.2</v>
      </c>
    </row>
    <row r="39" spans="1:4" x14ac:dyDescent="0.2">
      <c r="A39" s="23">
        <v>4.9000000000000004</v>
      </c>
      <c r="B39" s="23">
        <v>3.6</v>
      </c>
      <c r="C39" s="23">
        <v>1.4</v>
      </c>
      <c r="D39" s="23">
        <v>0.1</v>
      </c>
    </row>
    <row r="40" spans="1:4" x14ac:dyDescent="0.2">
      <c r="A40" s="23">
        <v>4.4000000000000004</v>
      </c>
      <c r="B40" s="23">
        <v>3</v>
      </c>
      <c r="C40" s="23">
        <v>1.3</v>
      </c>
      <c r="D40" s="23">
        <v>0.2</v>
      </c>
    </row>
    <row r="41" spans="1:4" x14ac:dyDescent="0.2">
      <c r="A41" s="23">
        <v>5.0999999999999996</v>
      </c>
      <c r="B41" s="23">
        <v>3.4</v>
      </c>
      <c r="C41" s="23">
        <v>1.5</v>
      </c>
      <c r="D41" s="23">
        <v>0.2</v>
      </c>
    </row>
    <row r="42" spans="1:4" x14ac:dyDescent="0.2">
      <c r="A42" s="23">
        <v>5</v>
      </c>
      <c r="B42" s="23">
        <v>3.5</v>
      </c>
      <c r="C42" s="23">
        <v>1.3</v>
      </c>
      <c r="D42" s="23">
        <v>0.3</v>
      </c>
    </row>
    <row r="43" spans="1:4" x14ac:dyDescent="0.2">
      <c r="A43" s="23">
        <v>4.5</v>
      </c>
      <c r="B43" s="23">
        <v>2.2999999999999998</v>
      </c>
      <c r="C43" s="23">
        <v>1.3</v>
      </c>
      <c r="D43" s="23">
        <v>0.3</v>
      </c>
    </row>
    <row r="44" spans="1:4" x14ac:dyDescent="0.2">
      <c r="A44" s="23">
        <v>4.4000000000000004</v>
      </c>
      <c r="B44" s="23">
        <v>3.2</v>
      </c>
      <c r="C44" s="23">
        <v>1.3</v>
      </c>
      <c r="D44" s="23">
        <v>0.2</v>
      </c>
    </row>
    <row r="45" spans="1:4" x14ac:dyDescent="0.2">
      <c r="A45" s="23">
        <v>5</v>
      </c>
      <c r="B45" s="23">
        <v>3.5</v>
      </c>
      <c r="C45" s="23">
        <v>1.6</v>
      </c>
      <c r="D45" s="23">
        <v>0.6</v>
      </c>
    </row>
    <row r="46" spans="1:4" x14ac:dyDescent="0.2">
      <c r="A46" s="23">
        <v>5.0999999999999996</v>
      </c>
      <c r="B46" s="23">
        <v>3.8</v>
      </c>
      <c r="C46" s="23">
        <v>1.9</v>
      </c>
      <c r="D46" s="23">
        <v>0.4</v>
      </c>
    </row>
    <row r="47" spans="1:4" x14ac:dyDescent="0.2">
      <c r="A47" s="23">
        <v>4.8</v>
      </c>
      <c r="B47" s="23">
        <v>3</v>
      </c>
      <c r="C47" s="23">
        <v>1.4</v>
      </c>
      <c r="D47" s="23">
        <v>0.3</v>
      </c>
    </row>
    <row r="48" spans="1:4" x14ac:dyDescent="0.2">
      <c r="A48" s="23">
        <v>5.0999999999999996</v>
      </c>
      <c r="B48" s="23">
        <v>3.8</v>
      </c>
      <c r="C48" s="23">
        <v>1.6</v>
      </c>
      <c r="D48" s="23">
        <v>0.2</v>
      </c>
    </row>
    <row r="49" spans="1:4" x14ac:dyDescent="0.2">
      <c r="A49" s="23">
        <v>4.5999999999999996</v>
      </c>
      <c r="B49" s="23">
        <v>3.2</v>
      </c>
      <c r="C49" s="23">
        <v>1.4</v>
      </c>
      <c r="D49" s="23">
        <v>0.2</v>
      </c>
    </row>
    <row r="50" spans="1:4" x14ac:dyDescent="0.2">
      <c r="A50" s="23">
        <v>5.3</v>
      </c>
      <c r="B50" s="23">
        <v>3.7</v>
      </c>
      <c r="C50" s="23">
        <v>1.5</v>
      </c>
      <c r="D50" s="23">
        <v>0.2</v>
      </c>
    </row>
    <row r="51" spans="1:4" x14ac:dyDescent="0.2">
      <c r="A51" s="23">
        <v>5</v>
      </c>
      <c r="B51" s="23">
        <v>3.3</v>
      </c>
      <c r="C51" s="23">
        <v>1.4</v>
      </c>
      <c r="D51" s="23">
        <v>0.2</v>
      </c>
    </row>
    <row r="52" spans="1:4" x14ac:dyDescent="0.2">
      <c r="A52" s="23">
        <v>7</v>
      </c>
      <c r="B52" s="23">
        <v>3.2</v>
      </c>
      <c r="C52" s="23">
        <v>4.7</v>
      </c>
      <c r="D52" s="23">
        <v>1.4</v>
      </c>
    </row>
    <row r="53" spans="1:4" x14ac:dyDescent="0.2">
      <c r="A53" s="23">
        <v>6.4</v>
      </c>
      <c r="B53" s="23">
        <v>3.2</v>
      </c>
      <c r="C53" s="23">
        <v>4.5</v>
      </c>
      <c r="D53" s="23">
        <v>1.5</v>
      </c>
    </row>
    <row r="54" spans="1:4" x14ac:dyDescent="0.2">
      <c r="A54" s="23">
        <v>6.9</v>
      </c>
      <c r="B54" s="23">
        <v>3.1</v>
      </c>
      <c r="C54" s="23">
        <v>4.9000000000000004</v>
      </c>
      <c r="D54" s="23">
        <v>1.5</v>
      </c>
    </row>
    <row r="55" spans="1:4" x14ac:dyDescent="0.2">
      <c r="A55" s="23">
        <v>5.5</v>
      </c>
      <c r="B55" s="23">
        <v>2.2999999999999998</v>
      </c>
      <c r="C55" s="23">
        <v>4</v>
      </c>
      <c r="D55" s="23">
        <v>1.3</v>
      </c>
    </row>
    <row r="56" spans="1:4" x14ac:dyDescent="0.2">
      <c r="A56" s="23">
        <v>6.5</v>
      </c>
      <c r="B56" s="23">
        <v>2.8</v>
      </c>
      <c r="C56" s="23">
        <v>4.5999999999999996</v>
      </c>
      <c r="D56" s="23">
        <v>1.5</v>
      </c>
    </row>
    <row r="57" spans="1:4" x14ac:dyDescent="0.2">
      <c r="A57" s="23">
        <v>5.7</v>
      </c>
      <c r="B57" s="23">
        <v>2.8</v>
      </c>
      <c r="C57" s="23">
        <v>4.5</v>
      </c>
      <c r="D57" s="23">
        <v>1.3</v>
      </c>
    </row>
    <row r="58" spans="1:4" x14ac:dyDescent="0.2">
      <c r="A58" s="23">
        <v>6.3</v>
      </c>
      <c r="B58" s="23">
        <v>3.3</v>
      </c>
      <c r="C58" s="23">
        <v>4.7</v>
      </c>
      <c r="D58" s="23">
        <v>1.6</v>
      </c>
    </row>
    <row r="59" spans="1:4" x14ac:dyDescent="0.2">
      <c r="A59" s="23">
        <v>4.9000000000000004</v>
      </c>
      <c r="B59" s="23">
        <v>2.4</v>
      </c>
      <c r="C59" s="23">
        <v>3.3</v>
      </c>
      <c r="D59" s="23">
        <v>1</v>
      </c>
    </row>
    <row r="60" spans="1:4" x14ac:dyDescent="0.2">
      <c r="A60" s="23">
        <v>6.6</v>
      </c>
      <c r="B60" s="23">
        <v>2.9</v>
      </c>
      <c r="C60" s="23">
        <v>4.5999999999999996</v>
      </c>
      <c r="D60" s="23">
        <v>1.3</v>
      </c>
    </row>
    <row r="61" spans="1:4" x14ac:dyDescent="0.2">
      <c r="A61" s="23">
        <v>5.2</v>
      </c>
      <c r="B61" s="23">
        <v>2.7</v>
      </c>
      <c r="C61" s="23">
        <v>3.9</v>
      </c>
      <c r="D61" s="23">
        <v>1.4</v>
      </c>
    </row>
    <row r="62" spans="1:4" x14ac:dyDescent="0.2">
      <c r="A62" s="23">
        <v>5</v>
      </c>
      <c r="B62" s="23">
        <v>2</v>
      </c>
      <c r="C62" s="23">
        <v>3.5</v>
      </c>
      <c r="D62" s="23">
        <v>1</v>
      </c>
    </row>
    <row r="63" spans="1:4" x14ac:dyDescent="0.2">
      <c r="A63" s="23">
        <v>5.9</v>
      </c>
      <c r="B63" s="23">
        <v>3</v>
      </c>
      <c r="C63" s="23">
        <v>4.2</v>
      </c>
      <c r="D63" s="23">
        <v>1.5</v>
      </c>
    </row>
    <row r="64" spans="1:4" x14ac:dyDescent="0.2">
      <c r="A64" s="23">
        <v>6</v>
      </c>
      <c r="B64" s="23">
        <v>2.2000000000000002</v>
      </c>
      <c r="C64" s="23">
        <v>4</v>
      </c>
      <c r="D64" s="23">
        <v>1</v>
      </c>
    </row>
    <row r="65" spans="1:4" x14ac:dyDescent="0.2">
      <c r="A65" s="23">
        <v>6.1</v>
      </c>
      <c r="B65" s="23">
        <v>2.9</v>
      </c>
      <c r="C65" s="23">
        <v>4.7</v>
      </c>
      <c r="D65" s="23">
        <v>1.4</v>
      </c>
    </row>
    <row r="66" spans="1:4" x14ac:dyDescent="0.2">
      <c r="A66" s="23">
        <v>5.6</v>
      </c>
      <c r="B66" s="23">
        <v>2.9</v>
      </c>
      <c r="C66" s="23">
        <v>3.6</v>
      </c>
      <c r="D66" s="23">
        <v>1.3</v>
      </c>
    </row>
    <row r="67" spans="1:4" x14ac:dyDescent="0.2">
      <c r="A67" s="23">
        <v>6.7</v>
      </c>
      <c r="B67" s="23">
        <v>3.1</v>
      </c>
      <c r="C67" s="23">
        <v>4.4000000000000004</v>
      </c>
      <c r="D67" s="23">
        <v>1.4</v>
      </c>
    </row>
    <row r="68" spans="1:4" x14ac:dyDescent="0.2">
      <c r="A68" s="23">
        <v>5.6</v>
      </c>
      <c r="B68" s="23">
        <v>3</v>
      </c>
      <c r="C68" s="23">
        <v>4.5</v>
      </c>
      <c r="D68" s="23">
        <v>1.5</v>
      </c>
    </row>
    <row r="69" spans="1:4" x14ac:dyDescent="0.2">
      <c r="A69" s="23">
        <v>5.8</v>
      </c>
      <c r="B69" s="23">
        <v>2.7</v>
      </c>
      <c r="C69" s="23">
        <v>4.0999999999999996</v>
      </c>
      <c r="D69" s="23">
        <v>1</v>
      </c>
    </row>
    <row r="70" spans="1:4" x14ac:dyDescent="0.2">
      <c r="A70" s="23">
        <v>6.2</v>
      </c>
      <c r="B70" s="23">
        <v>2.2000000000000002</v>
      </c>
      <c r="C70" s="23">
        <v>4.5</v>
      </c>
      <c r="D70" s="23">
        <v>1.5</v>
      </c>
    </row>
    <row r="71" spans="1:4" x14ac:dyDescent="0.2">
      <c r="A71" s="23">
        <v>5.6</v>
      </c>
      <c r="B71" s="23">
        <v>2.5</v>
      </c>
      <c r="C71" s="23">
        <v>3.9</v>
      </c>
      <c r="D71" s="23">
        <v>1.1000000000000001</v>
      </c>
    </row>
    <row r="72" spans="1:4" x14ac:dyDescent="0.2">
      <c r="A72" s="23">
        <v>5.9</v>
      </c>
      <c r="B72" s="23">
        <v>3.2</v>
      </c>
      <c r="C72" s="23">
        <v>4.8</v>
      </c>
      <c r="D72" s="23">
        <v>1.8</v>
      </c>
    </row>
    <row r="73" spans="1:4" x14ac:dyDescent="0.2">
      <c r="A73" s="23">
        <v>6.1</v>
      </c>
      <c r="B73" s="23">
        <v>2.8</v>
      </c>
      <c r="C73" s="23">
        <v>4</v>
      </c>
      <c r="D73" s="23">
        <v>1.3</v>
      </c>
    </row>
    <row r="74" spans="1:4" x14ac:dyDescent="0.2">
      <c r="A74" s="23">
        <v>6.3</v>
      </c>
      <c r="B74" s="23">
        <v>2.5</v>
      </c>
      <c r="C74" s="23">
        <v>4.9000000000000004</v>
      </c>
      <c r="D74" s="23">
        <v>1.5</v>
      </c>
    </row>
    <row r="75" spans="1:4" x14ac:dyDescent="0.2">
      <c r="A75" s="23">
        <v>6.1</v>
      </c>
      <c r="B75" s="23">
        <v>2.8</v>
      </c>
      <c r="C75" s="23">
        <v>4.7</v>
      </c>
      <c r="D75" s="23">
        <v>1.2</v>
      </c>
    </row>
    <row r="76" spans="1:4" x14ac:dyDescent="0.2">
      <c r="A76" s="23">
        <v>6.4</v>
      </c>
      <c r="B76" s="23">
        <v>2.9</v>
      </c>
      <c r="C76" s="23">
        <v>4.3</v>
      </c>
      <c r="D76" s="23">
        <v>1.3</v>
      </c>
    </row>
    <row r="77" spans="1:4" x14ac:dyDescent="0.2">
      <c r="A77" s="23">
        <v>6.6</v>
      </c>
      <c r="B77" s="23">
        <v>3</v>
      </c>
      <c r="C77" s="23">
        <v>4.4000000000000004</v>
      </c>
      <c r="D77" s="23">
        <v>1.4</v>
      </c>
    </row>
    <row r="78" spans="1:4" x14ac:dyDescent="0.2">
      <c r="A78" s="23">
        <v>6.8</v>
      </c>
      <c r="B78" s="23">
        <v>2.8</v>
      </c>
      <c r="C78" s="23">
        <v>4.8</v>
      </c>
      <c r="D78" s="23">
        <v>1.4</v>
      </c>
    </row>
    <row r="79" spans="1:4" x14ac:dyDescent="0.2">
      <c r="A79" s="23">
        <v>6.7</v>
      </c>
      <c r="B79" s="23">
        <v>3</v>
      </c>
      <c r="C79" s="23">
        <v>5</v>
      </c>
      <c r="D79" s="23">
        <v>1.7</v>
      </c>
    </row>
    <row r="80" spans="1:4" x14ac:dyDescent="0.2">
      <c r="A80" s="23">
        <v>6</v>
      </c>
      <c r="B80" s="23">
        <v>2.9</v>
      </c>
      <c r="C80" s="23">
        <v>4.5</v>
      </c>
      <c r="D80" s="23">
        <v>1.5</v>
      </c>
    </row>
    <row r="81" spans="1:4" x14ac:dyDescent="0.2">
      <c r="A81" s="23">
        <v>5.7</v>
      </c>
      <c r="B81" s="23">
        <v>2.6</v>
      </c>
      <c r="C81" s="23">
        <v>3.5</v>
      </c>
      <c r="D81" s="23">
        <v>1</v>
      </c>
    </row>
    <row r="82" spans="1:4" x14ac:dyDescent="0.2">
      <c r="A82" s="23">
        <v>5.5</v>
      </c>
      <c r="B82" s="23">
        <v>2.4</v>
      </c>
      <c r="C82" s="23">
        <v>3.8</v>
      </c>
      <c r="D82" s="23">
        <v>1.1000000000000001</v>
      </c>
    </row>
    <row r="83" spans="1:4" x14ac:dyDescent="0.2">
      <c r="A83" s="23">
        <v>5.5</v>
      </c>
      <c r="B83" s="23">
        <v>2.4</v>
      </c>
      <c r="C83" s="23">
        <v>3.7</v>
      </c>
      <c r="D83" s="23">
        <v>1</v>
      </c>
    </row>
    <row r="84" spans="1:4" x14ac:dyDescent="0.2">
      <c r="A84" s="23">
        <v>5.8</v>
      </c>
      <c r="B84" s="23">
        <v>2.7</v>
      </c>
      <c r="C84" s="23">
        <v>3.9</v>
      </c>
      <c r="D84" s="23">
        <v>1.2</v>
      </c>
    </row>
    <row r="85" spans="1:4" x14ac:dyDescent="0.2">
      <c r="A85" s="23">
        <v>6</v>
      </c>
      <c r="B85" s="23">
        <v>2.7</v>
      </c>
      <c r="C85" s="23">
        <v>5.0999999999999996</v>
      </c>
      <c r="D85" s="23">
        <v>1.6</v>
      </c>
    </row>
    <row r="86" spans="1:4" x14ac:dyDescent="0.2">
      <c r="A86" s="23">
        <v>5.4</v>
      </c>
      <c r="B86" s="23">
        <v>3</v>
      </c>
      <c r="C86" s="23">
        <v>4.5</v>
      </c>
      <c r="D86" s="23">
        <v>1.5</v>
      </c>
    </row>
    <row r="87" spans="1:4" x14ac:dyDescent="0.2">
      <c r="A87" s="23">
        <v>6</v>
      </c>
      <c r="B87" s="23">
        <v>3.4</v>
      </c>
      <c r="C87" s="23">
        <v>4.5</v>
      </c>
      <c r="D87" s="23">
        <v>1.6</v>
      </c>
    </row>
    <row r="88" spans="1:4" x14ac:dyDescent="0.2">
      <c r="A88" s="23">
        <v>6.7</v>
      </c>
      <c r="B88" s="23">
        <v>3.1</v>
      </c>
      <c r="C88" s="23">
        <v>4.7</v>
      </c>
      <c r="D88" s="23">
        <v>1.5</v>
      </c>
    </row>
    <row r="89" spans="1:4" x14ac:dyDescent="0.2">
      <c r="A89" s="23">
        <v>6.3</v>
      </c>
      <c r="B89" s="23">
        <v>2.2999999999999998</v>
      </c>
      <c r="C89" s="23">
        <v>4.4000000000000004</v>
      </c>
      <c r="D89" s="23">
        <v>1.3</v>
      </c>
    </row>
    <row r="90" spans="1:4" x14ac:dyDescent="0.2">
      <c r="A90" s="23">
        <v>5.6</v>
      </c>
      <c r="B90" s="23">
        <v>3</v>
      </c>
      <c r="C90" s="23">
        <v>4.0999999999999996</v>
      </c>
      <c r="D90" s="23">
        <v>1.3</v>
      </c>
    </row>
    <row r="91" spans="1:4" x14ac:dyDescent="0.2">
      <c r="A91" s="23">
        <v>5.5</v>
      </c>
      <c r="B91" s="23">
        <v>2.5</v>
      </c>
      <c r="C91" s="23">
        <v>4</v>
      </c>
      <c r="D91" s="23">
        <v>1.3</v>
      </c>
    </row>
    <row r="92" spans="1:4" x14ac:dyDescent="0.2">
      <c r="A92" s="23">
        <v>5.5</v>
      </c>
      <c r="B92" s="23">
        <v>2.6</v>
      </c>
      <c r="C92" s="23">
        <v>4.4000000000000004</v>
      </c>
      <c r="D92" s="23">
        <v>1.2</v>
      </c>
    </row>
    <row r="93" spans="1:4" x14ac:dyDescent="0.2">
      <c r="A93" s="23">
        <v>6.1</v>
      </c>
      <c r="B93" s="23">
        <v>3</v>
      </c>
      <c r="C93" s="23">
        <v>4.5999999999999996</v>
      </c>
      <c r="D93" s="23">
        <v>1.4</v>
      </c>
    </row>
    <row r="94" spans="1:4" x14ac:dyDescent="0.2">
      <c r="A94" s="23">
        <v>5.8</v>
      </c>
      <c r="B94" s="23">
        <v>2.6</v>
      </c>
      <c r="C94" s="23">
        <v>4</v>
      </c>
      <c r="D94" s="23">
        <v>1.2</v>
      </c>
    </row>
    <row r="95" spans="1:4" x14ac:dyDescent="0.2">
      <c r="A95" s="23">
        <v>5</v>
      </c>
      <c r="B95" s="23">
        <v>2.2999999999999998</v>
      </c>
      <c r="C95" s="23">
        <v>3.3</v>
      </c>
      <c r="D95" s="23">
        <v>1</v>
      </c>
    </row>
    <row r="96" spans="1:4" x14ac:dyDescent="0.2">
      <c r="A96" s="23">
        <v>5.6</v>
      </c>
      <c r="B96" s="23">
        <v>2.7</v>
      </c>
      <c r="C96" s="23">
        <v>4.2</v>
      </c>
      <c r="D96" s="23">
        <v>1.3</v>
      </c>
    </row>
    <row r="97" spans="1:4" x14ac:dyDescent="0.2">
      <c r="A97" s="23">
        <v>5.7</v>
      </c>
      <c r="B97" s="23">
        <v>3</v>
      </c>
      <c r="C97" s="23">
        <v>4.2</v>
      </c>
      <c r="D97" s="23">
        <v>1.2</v>
      </c>
    </row>
    <row r="98" spans="1:4" x14ac:dyDescent="0.2">
      <c r="A98" s="23">
        <v>5.7</v>
      </c>
      <c r="B98" s="23">
        <v>2.9</v>
      </c>
      <c r="C98" s="23">
        <v>4.2</v>
      </c>
      <c r="D98" s="23">
        <v>1.3</v>
      </c>
    </row>
    <row r="99" spans="1:4" x14ac:dyDescent="0.2">
      <c r="A99" s="23">
        <v>6.2</v>
      </c>
      <c r="B99" s="23">
        <v>2.9</v>
      </c>
      <c r="C99" s="23">
        <v>4.3</v>
      </c>
      <c r="D99" s="23">
        <v>1.3</v>
      </c>
    </row>
    <row r="100" spans="1:4" x14ac:dyDescent="0.2">
      <c r="A100" s="23">
        <v>5.0999999999999996</v>
      </c>
      <c r="B100" s="23">
        <v>2.5</v>
      </c>
      <c r="C100" s="23">
        <v>3</v>
      </c>
      <c r="D100" s="23">
        <v>1.1000000000000001</v>
      </c>
    </row>
    <row r="101" spans="1:4" x14ac:dyDescent="0.2">
      <c r="A101" s="23">
        <v>5.7</v>
      </c>
      <c r="B101" s="23">
        <v>2.8</v>
      </c>
      <c r="C101" s="23">
        <v>4.0999999999999996</v>
      </c>
      <c r="D101" s="23">
        <v>1.3</v>
      </c>
    </row>
    <row r="102" spans="1:4" x14ac:dyDescent="0.2">
      <c r="A102" s="23">
        <v>6.3</v>
      </c>
      <c r="B102" s="23">
        <v>3.3</v>
      </c>
      <c r="C102" s="23">
        <v>6</v>
      </c>
      <c r="D102" s="23">
        <v>2.5</v>
      </c>
    </row>
    <row r="103" spans="1:4" x14ac:dyDescent="0.2">
      <c r="A103" s="23">
        <v>5.8</v>
      </c>
      <c r="B103" s="23">
        <v>2.7</v>
      </c>
      <c r="C103" s="23">
        <v>5.0999999999999996</v>
      </c>
      <c r="D103" s="23">
        <v>1.9</v>
      </c>
    </row>
    <row r="104" spans="1:4" x14ac:dyDescent="0.2">
      <c r="A104" s="23">
        <v>7.1</v>
      </c>
      <c r="B104" s="23">
        <v>3</v>
      </c>
      <c r="C104" s="23">
        <v>5.9</v>
      </c>
      <c r="D104" s="23">
        <v>2.1</v>
      </c>
    </row>
    <row r="105" spans="1:4" x14ac:dyDescent="0.2">
      <c r="A105" s="23">
        <v>6.3</v>
      </c>
      <c r="B105" s="23">
        <v>2.9</v>
      </c>
      <c r="C105" s="23">
        <v>5.6</v>
      </c>
      <c r="D105" s="23">
        <v>1.8</v>
      </c>
    </row>
    <row r="106" spans="1:4" x14ac:dyDescent="0.2">
      <c r="A106" s="23">
        <v>6.5</v>
      </c>
      <c r="B106" s="23">
        <v>3</v>
      </c>
      <c r="C106" s="23">
        <v>5.8</v>
      </c>
      <c r="D106" s="23">
        <v>2.2000000000000002</v>
      </c>
    </row>
    <row r="107" spans="1:4" x14ac:dyDescent="0.2">
      <c r="A107" s="23">
        <v>7.6</v>
      </c>
      <c r="B107" s="23">
        <v>3</v>
      </c>
      <c r="C107" s="23">
        <v>6.6</v>
      </c>
      <c r="D107" s="23">
        <v>2.1</v>
      </c>
    </row>
    <row r="108" spans="1:4" x14ac:dyDescent="0.2">
      <c r="A108" s="23">
        <v>4.9000000000000004</v>
      </c>
      <c r="B108" s="23">
        <v>2.5</v>
      </c>
      <c r="C108" s="23">
        <v>4.5</v>
      </c>
      <c r="D108" s="23">
        <v>1.7</v>
      </c>
    </row>
    <row r="109" spans="1:4" x14ac:dyDescent="0.2">
      <c r="A109" s="23">
        <v>7.3</v>
      </c>
      <c r="B109" s="23">
        <v>2.9</v>
      </c>
      <c r="C109" s="23">
        <v>6.3</v>
      </c>
      <c r="D109" s="23">
        <v>1.8</v>
      </c>
    </row>
    <row r="110" spans="1:4" x14ac:dyDescent="0.2">
      <c r="A110" s="23">
        <v>6.7</v>
      </c>
      <c r="B110" s="23">
        <v>2.5</v>
      </c>
      <c r="C110" s="23">
        <v>5.8</v>
      </c>
      <c r="D110" s="23">
        <v>1.8</v>
      </c>
    </row>
    <row r="111" spans="1:4" x14ac:dyDescent="0.2">
      <c r="A111" s="23">
        <v>7.2</v>
      </c>
      <c r="B111" s="23">
        <v>3.6</v>
      </c>
      <c r="C111" s="23">
        <v>6.1</v>
      </c>
      <c r="D111" s="23">
        <v>2.5</v>
      </c>
    </row>
    <row r="112" spans="1:4" x14ac:dyDescent="0.2">
      <c r="A112" s="23">
        <v>6.5</v>
      </c>
      <c r="B112" s="23">
        <v>3.2</v>
      </c>
      <c r="C112" s="23">
        <v>5.0999999999999996</v>
      </c>
      <c r="D112" s="23">
        <v>2</v>
      </c>
    </row>
    <row r="113" spans="1:4" x14ac:dyDescent="0.2">
      <c r="A113" s="23">
        <v>6.4</v>
      </c>
      <c r="B113" s="23">
        <v>2.7</v>
      </c>
      <c r="C113" s="23">
        <v>5.3</v>
      </c>
      <c r="D113" s="23">
        <v>1.9</v>
      </c>
    </row>
    <row r="114" spans="1:4" x14ac:dyDescent="0.2">
      <c r="A114" s="23">
        <v>6.8</v>
      </c>
      <c r="B114" s="23">
        <v>3</v>
      </c>
      <c r="C114" s="23">
        <v>5.5</v>
      </c>
      <c r="D114" s="23">
        <v>2.1</v>
      </c>
    </row>
    <row r="115" spans="1:4" x14ac:dyDescent="0.2">
      <c r="A115" s="23">
        <v>5.7</v>
      </c>
      <c r="B115" s="23">
        <v>2.5</v>
      </c>
      <c r="C115" s="23">
        <v>5</v>
      </c>
      <c r="D115" s="23">
        <v>2</v>
      </c>
    </row>
    <row r="116" spans="1:4" x14ac:dyDescent="0.2">
      <c r="A116" s="23">
        <v>5.8</v>
      </c>
      <c r="B116" s="23">
        <v>2.8</v>
      </c>
      <c r="C116" s="23">
        <v>5.0999999999999996</v>
      </c>
      <c r="D116" s="23">
        <v>2.4</v>
      </c>
    </row>
    <row r="117" spans="1:4" x14ac:dyDescent="0.2">
      <c r="A117" s="23">
        <v>6.4</v>
      </c>
      <c r="B117" s="23">
        <v>3.2</v>
      </c>
      <c r="C117" s="23">
        <v>5.3</v>
      </c>
      <c r="D117" s="23">
        <v>2.2999999999999998</v>
      </c>
    </row>
    <row r="118" spans="1:4" x14ac:dyDescent="0.2">
      <c r="A118" s="23">
        <v>6.5</v>
      </c>
      <c r="B118" s="23">
        <v>3</v>
      </c>
      <c r="C118" s="23">
        <v>5.5</v>
      </c>
      <c r="D118" s="23">
        <v>1.8</v>
      </c>
    </row>
    <row r="119" spans="1:4" x14ac:dyDescent="0.2">
      <c r="A119" s="23">
        <v>7.7</v>
      </c>
      <c r="B119" s="23">
        <v>3.8</v>
      </c>
      <c r="C119" s="23">
        <v>6.7</v>
      </c>
      <c r="D119" s="23">
        <v>2.2000000000000002</v>
      </c>
    </row>
    <row r="120" spans="1:4" x14ac:dyDescent="0.2">
      <c r="A120" s="23">
        <v>7.7</v>
      </c>
      <c r="B120" s="23">
        <v>2.6</v>
      </c>
      <c r="C120" s="23">
        <v>6.9</v>
      </c>
      <c r="D120" s="23">
        <v>2.2999999999999998</v>
      </c>
    </row>
    <row r="121" spans="1:4" x14ac:dyDescent="0.2">
      <c r="A121" s="23">
        <v>6</v>
      </c>
      <c r="B121" s="23">
        <v>2.2000000000000002</v>
      </c>
      <c r="C121" s="23">
        <v>5</v>
      </c>
      <c r="D121" s="23">
        <v>1.5</v>
      </c>
    </row>
    <row r="122" spans="1:4" x14ac:dyDescent="0.2">
      <c r="A122" s="23">
        <v>6.9</v>
      </c>
      <c r="B122" s="23">
        <v>3.2</v>
      </c>
      <c r="C122" s="23">
        <v>5.7</v>
      </c>
      <c r="D122" s="23">
        <v>2.2999999999999998</v>
      </c>
    </row>
    <row r="123" spans="1:4" x14ac:dyDescent="0.2">
      <c r="A123" s="23">
        <v>5.6</v>
      </c>
      <c r="B123" s="23">
        <v>2.8</v>
      </c>
      <c r="C123" s="23">
        <v>4.9000000000000004</v>
      </c>
      <c r="D123" s="23">
        <v>2</v>
      </c>
    </row>
    <row r="124" spans="1:4" x14ac:dyDescent="0.2">
      <c r="A124" s="23">
        <v>7.7</v>
      </c>
      <c r="B124" s="23">
        <v>2.8</v>
      </c>
      <c r="C124" s="23">
        <v>6.7</v>
      </c>
      <c r="D124" s="23">
        <v>2</v>
      </c>
    </row>
    <row r="125" spans="1:4" x14ac:dyDescent="0.2">
      <c r="A125" s="23">
        <v>6.3</v>
      </c>
      <c r="B125" s="23">
        <v>2.7</v>
      </c>
      <c r="C125" s="23">
        <v>4.9000000000000004</v>
      </c>
      <c r="D125" s="23">
        <v>1.8</v>
      </c>
    </row>
    <row r="126" spans="1:4" x14ac:dyDescent="0.2">
      <c r="A126" s="23">
        <v>6.7</v>
      </c>
      <c r="B126" s="23">
        <v>3.3</v>
      </c>
      <c r="C126" s="23">
        <v>5.7</v>
      </c>
      <c r="D126" s="23">
        <v>2.1</v>
      </c>
    </row>
    <row r="127" spans="1:4" x14ac:dyDescent="0.2">
      <c r="A127" s="23">
        <v>7.2</v>
      </c>
      <c r="B127" s="23">
        <v>3.2</v>
      </c>
      <c r="C127" s="23">
        <v>6</v>
      </c>
      <c r="D127" s="23">
        <v>1.8</v>
      </c>
    </row>
    <row r="128" spans="1:4" x14ac:dyDescent="0.2">
      <c r="A128" s="23">
        <v>6.2</v>
      </c>
      <c r="B128" s="23">
        <v>2.8</v>
      </c>
      <c r="C128" s="23">
        <v>4.8</v>
      </c>
      <c r="D128" s="23">
        <v>1.8</v>
      </c>
    </row>
    <row r="129" spans="1:4" x14ac:dyDescent="0.2">
      <c r="A129" s="23">
        <v>6.1</v>
      </c>
      <c r="B129" s="23">
        <v>3</v>
      </c>
      <c r="C129" s="23">
        <v>4.9000000000000004</v>
      </c>
      <c r="D129" s="23">
        <v>1.8</v>
      </c>
    </row>
    <row r="130" spans="1:4" x14ac:dyDescent="0.2">
      <c r="A130" s="23">
        <v>6.4</v>
      </c>
      <c r="B130" s="23">
        <v>2.8</v>
      </c>
      <c r="C130" s="23">
        <v>5.6</v>
      </c>
      <c r="D130" s="23">
        <v>2.1</v>
      </c>
    </row>
    <row r="131" spans="1:4" x14ac:dyDescent="0.2">
      <c r="A131" s="23">
        <v>7.2</v>
      </c>
      <c r="B131" s="23">
        <v>3</v>
      </c>
      <c r="C131" s="23">
        <v>5.8</v>
      </c>
      <c r="D131" s="23">
        <v>1.6</v>
      </c>
    </row>
    <row r="132" spans="1:4" x14ac:dyDescent="0.2">
      <c r="A132" s="23">
        <v>7.4</v>
      </c>
      <c r="B132" s="23">
        <v>2.8</v>
      </c>
      <c r="C132" s="23">
        <v>6.1</v>
      </c>
      <c r="D132" s="23">
        <v>1.9</v>
      </c>
    </row>
    <row r="133" spans="1:4" x14ac:dyDescent="0.2">
      <c r="A133" s="23">
        <v>7.9</v>
      </c>
      <c r="B133" s="23">
        <v>3.8</v>
      </c>
      <c r="C133" s="23">
        <v>6.4</v>
      </c>
      <c r="D133" s="23">
        <v>2</v>
      </c>
    </row>
    <row r="134" spans="1:4" x14ac:dyDescent="0.2">
      <c r="A134" s="23">
        <v>6.4</v>
      </c>
      <c r="B134" s="23">
        <v>2.8</v>
      </c>
      <c r="C134" s="23">
        <v>5.6</v>
      </c>
      <c r="D134" s="23">
        <v>2.2000000000000002</v>
      </c>
    </row>
    <row r="135" spans="1:4" x14ac:dyDescent="0.2">
      <c r="A135" s="23">
        <v>6.3</v>
      </c>
      <c r="B135" s="23">
        <v>2.8</v>
      </c>
      <c r="C135" s="23">
        <v>5.0999999999999996</v>
      </c>
      <c r="D135" s="23">
        <v>1.5</v>
      </c>
    </row>
    <row r="136" spans="1:4" x14ac:dyDescent="0.2">
      <c r="A136" s="23">
        <v>6.1</v>
      </c>
      <c r="B136" s="23">
        <v>2.6</v>
      </c>
      <c r="C136" s="23">
        <v>5.6</v>
      </c>
      <c r="D136" s="23">
        <v>1.4</v>
      </c>
    </row>
    <row r="137" spans="1:4" x14ac:dyDescent="0.2">
      <c r="A137" s="23">
        <v>7.7</v>
      </c>
      <c r="B137" s="23">
        <v>3</v>
      </c>
      <c r="C137" s="23">
        <v>6.1</v>
      </c>
      <c r="D137" s="23">
        <v>2.2999999999999998</v>
      </c>
    </row>
    <row r="138" spans="1:4" x14ac:dyDescent="0.2">
      <c r="A138" s="23">
        <v>6.3</v>
      </c>
      <c r="B138" s="23">
        <v>3.4</v>
      </c>
      <c r="C138" s="23">
        <v>5.6</v>
      </c>
      <c r="D138" s="23">
        <v>2.4</v>
      </c>
    </row>
    <row r="139" spans="1:4" x14ac:dyDescent="0.2">
      <c r="A139" s="23">
        <v>6.4</v>
      </c>
      <c r="B139" s="23">
        <v>3.1</v>
      </c>
      <c r="C139" s="23">
        <v>5.5</v>
      </c>
      <c r="D139" s="23">
        <v>1.8</v>
      </c>
    </row>
    <row r="140" spans="1:4" x14ac:dyDescent="0.2">
      <c r="A140" s="23">
        <v>6</v>
      </c>
      <c r="B140" s="23">
        <v>3</v>
      </c>
      <c r="C140" s="23">
        <v>4.8</v>
      </c>
      <c r="D140" s="23">
        <v>1.8</v>
      </c>
    </row>
    <row r="141" spans="1:4" x14ac:dyDescent="0.2">
      <c r="A141" s="23">
        <v>6.9</v>
      </c>
      <c r="B141" s="23">
        <v>3.1</v>
      </c>
      <c r="C141" s="23">
        <v>5.4</v>
      </c>
      <c r="D141" s="23">
        <v>2.1</v>
      </c>
    </row>
    <row r="142" spans="1:4" x14ac:dyDescent="0.2">
      <c r="A142" s="23">
        <v>6.7</v>
      </c>
      <c r="B142" s="23">
        <v>3.1</v>
      </c>
      <c r="C142" s="23">
        <v>5.6</v>
      </c>
      <c r="D142" s="23">
        <v>2.4</v>
      </c>
    </row>
    <row r="143" spans="1:4" x14ac:dyDescent="0.2">
      <c r="A143" s="23">
        <v>6.9</v>
      </c>
      <c r="B143" s="23">
        <v>3.1</v>
      </c>
      <c r="C143" s="23">
        <v>5.0999999999999996</v>
      </c>
      <c r="D143" s="23">
        <v>2.2999999999999998</v>
      </c>
    </row>
    <row r="144" spans="1:4" x14ac:dyDescent="0.2">
      <c r="A144" s="23">
        <v>5.8</v>
      </c>
      <c r="B144" s="23">
        <v>2.7</v>
      </c>
      <c r="C144" s="23">
        <v>5.0999999999999996</v>
      </c>
      <c r="D144" s="23">
        <v>1.9</v>
      </c>
    </row>
    <row r="145" spans="1:4" x14ac:dyDescent="0.2">
      <c r="A145" s="23">
        <v>6.8</v>
      </c>
      <c r="B145" s="23">
        <v>3.2</v>
      </c>
      <c r="C145" s="23">
        <v>5.9</v>
      </c>
      <c r="D145" s="23">
        <v>2.2999999999999998</v>
      </c>
    </row>
    <row r="146" spans="1:4" x14ac:dyDescent="0.2">
      <c r="A146" s="23">
        <v>6.7</v>
      </c>
      <c r="B146" s="23">
        <v>3.3</v>
      </c>
      <c r="C146" s="23">
        <v>5.7</v>
      </c>
      <c r="D146" s="23">
        <v>2.5</v>
      </c>
    </row>
    <row r="147" spans="1:4" x14ac:dyDescent="0.2">
      <c r="A147" s="23">
        <v>6.7</v>
      </c>
      <c r="B147" s="23">
        <v>3</v>
      </c>
      <c r="C147" s="23">
        <v>5.2</v>
      </c>
      <c r="D147" s="23">
        <v>2.2999999999999998</v>
      </c>
    </row>
    <row r="148" spans="1:4" x14ac:dyDescent="0.2">
      <c r="A148" s="23">
        <v>6.3</v>
      </c>
      <c r="B148" s="23">
        <v>2.5</v>
      </c>
      <c r="C148" s="23">
        <v>5</v>
      </c>
      <c r="D148" s="23">
        <v>1.9</v>
      </c>
    </row>
    <row r="149" spans="1:4" x14ac:dyDescent="0.2">
      <c r="A149" s="23">
        <v>6.5</v>
      </c>
      <c r="B149" s="23">
        <v>3</v>
      </c>
      <c r="C149" s="23">
        <v>5.2</v>
      </c>
      <c r="D149" s="23">
        <v>2</v>
      </c>
    </row>
    <row r="150" spans="1:4" x14ac:dyDescent="0.2">
      <c r="A150" s="23">
        <v>6.2</v>
      </c>
      <c r="B150" s="23">
        <v>3.4</v>
      </c>
      <c r="C150" s="23">
        <v>5.4</v>
      </c>
      <c r="D150" s="23">
        <v>2.2999999999999998</v>
      </c>
    </row>
    <row r="151" spans="1:4" x14ac:dyDescent="0.2">
      <c r="A151" s="23">
        <v>5.9</v>
      </c>
      <c r="B151" s="23">
        <v>3</v>
      </c>
      <c r="C151" s="23">
        <v>5.0999999999999996</v>
      </c>
      <c r="D151" s="23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zoomScale="115" zoomScaleNormal="115" zoomScalePageLayoutView="125" workbookViewId="0">
      <pane ySplit="1" topLeftCell="A2" activePane="bottomLeft" state="frozen"/>
      <selection pane="bottomLeft" activeCell="I6" sqref="I6"/>
    </sheetView>
  </sheetViews>
  <sheetFormatPr baseColWidth="10" defaultColWidth="8.83203125" defaultRowHeight="15" x14ac:dyDescent="0.2"/>
  <cols>
    <col min="1" max="2" width="9.1640625" customWidth="1"/>
    <col min="3" max="3" width="4.6640625" customWidth="1"/>
    <col min="4" max="4" width="15.1640625" bestFit="1" customWidth="1"/>
    <col min="5" max="5" width="13.6640625" bestFit="1" customWidth="1"/>
    <col min="6" max="6" width="15" bestFit="1" customWidth="1"/>
    <col min="7" max="7" width="4.6640625" customWidth="1"/>
    <col min="8" max="8" width="17.33203125" bestFit="1" customWidth="1"/>
    <col min="9" max="9" width="24" bestFit="1" customWidth="1"/>
    <col min="10" max="10" width="4.6640625" customWidth="1"/>
    <col min="11" max="11" width="16" bestFit="1" customWidth="1"/>
    <col min="12" max="12" width="24" bestFit="1" customWidth="1"/>
    <col min="15" max="20" width="8.83203125" style="4"/>
  </cols>
  <sheetData>
    <row r="1" spans="1:20" ht="19" x14ac:dyDescent="0.25">
      <c r="A1" s="15" t="s">
        <v>0</v>
      </c>
      <c r="B1" s="16" t="s">
        <v>1</v>
      </c>
      <c r="D1" s="10" t="s">
        <v>24</v>
      </c>
      <c r="E1" s="10" t="s">
        <v>25</v>
      </c>
      <c r="F1" s="10" t="s">
        <v>26</v>
      </c>
      <c r="H1" s="2" t="s">
        <v>6</v>
      </c>
      <c r="O1" s="11" t="s">
        <v>0</v>
      </c>
      <c r="P1" s="11" t="s">
        <v>0</v>
      </c>
      <c r="Q1" s="22" t="s">
        <v>12</v>
      </c>
      <c r="R1" s="22"/>
      <c r="S1" s="22" t="s">
        <v>13</v>
      </c>
      <c r="T1" s="22"/>
    </row>
    <row r="2" spans="1:20" x14ac:dyDescent="0.2">
      <c r="A2" s="23">
        <v>5.0999999999999996</v>
      </c>
      <c r="B2" s="23">
        <v>3.5</v>
      </c>
      <c r="D2" s="1">
        <f>IF(A2="","",$I$3+$I$4*A2)</f>
        <v>3.1033343664866813</v>
      </c>
      <c r="E2" s="1">
        <f>IF(D2="","",B2-D2)</f>
        <v>0.39666563351331874</v>
      </c>
      <c r="F2" s="1">
        <f>IF(E2="","",E2^2)</f>
        <v>0.1573436248105225</v>
      </c>
      <c r="O2" s="6">
        <f>MIN(A:A)</f>
        <v>4.3</v>
      </c>
      <c r="P2" s="6">
        <f>VALUE(O2)</f>
        <v>4.3</v>
      </c>
      <c r="Q2" s="6">
        <f t="shared" ref="Q2:Q21" si="0">IFERROR(($I$3+$I$4*O2)+SQRT(1+(O2-AVERAGE(A:A))^2/_xlfn.VAR.P(A:A))*$I$17*$I$15,"")</f>
        <v>3.301443388911137</v>
      </c>
      <c r="R2" s="6">
        <f t="shared" ref="R2:R21" si="1">IFERROR(($I$3+$I$4*O2)-SQRT(1+(O2-AVERAGE(A:A))^2/_xlfn.VAR.P(A:A))*$I$17*$I$15,"")</f>
        <v>3.0042410208048569</v>
      </c>
      <c r="S2" s="6">
        <f t="shared" ref="S2:S21" si="2">IFERROR(($I$3+$I$4*O2)+SQRT(($I$9*_xlfn.VAR.P(A:A)+_xlfn.VAR.P(A:A)+(O2-AVERAGE(A:A))^2)/_xlfn.VAR.P(A:A))*$I$17*$I$15,"")</f>
        <v>4.0238485285111327</v>
      </c>
      <c r="T2" s="6">
        <f t="shared" ref="T2:T21" si="3">IFERROR(($I$3+$I$4*O2)-SQRT(($I$9*_xlfn.VAR.P(A:A)+_xlfn.VAR.P(A:A)+(O2-AVERAGE(A:A))^2)/_xlfn.VAR.P(A:A))*$I$17*$I$15,"")</f>
        <v>2.2818358812048616</v>
      </c>
    </row>
    <row r="3" spans="1:20" x14ac:dyDescent="0.2">
      <c r="A3" s="23">
        <v>4.9000000000000004</v>
      </c>
      <c r="B3" s="23">
        <v>3</v>
      </c>
      <c r="D3" s="1">
        <f t="shared" ref="D3:D9" si="4">IF(A3="","",$I$3+$I$4*A3)</f>
        <v>3.1157113260795102</v>
      </c>
      <c r="E3" s="1">
        <f t="shared" ref="E3:E9" si="5">IF(D3="","",B3-D3)</f>
        <v>-0.11571132607951018</v>
      </c>
      <c r="F3" s="1">
        <f t="shared" ref="F3:F66" si="6">IF(E3="","",E3^2)</f>
        <v>1.3389110983078732E-2</v>
      </c>
      <c r="H3" s="12" t="s">
        <v>9</v>
      </c>
      <c r="I3" s="13">
        <f>INTERCEPT(B:B,A:A )</f>
        <v>3.4189468361038164</v>
      </c>
      <c r="O3" s="6">
        <f t="shared" ref="O3:O21" si="7">O2+(MAX(A:A)-MIN(A:A))/20</f>
        <v>4.4799999999999995</v>
      </c>
      <c r="P3" s="6">
        <f t="shared" ref="P3:P21" si="8">VALUE(O3)</f>
        <v>4.4799999999999995</v>
      </c>
      <c r="Q3" s="6">
        <f t="shared" si="0"/>
        <v>3.2770187479062001</v>
      </c>
      <c r="R3" s="6">
        <f t="shared" si="1"/>
        <v>3.0063871345427016</v>
      </c>
      <c r="S3" s="6">
        <f t="shared" si="2"/>
        <v>4.0105412872242621</v>
      </c>
      <c r="T3" s="6">
        <f t="shared" si="3"/>
        <v>2.2728645952246396</v>
      </c>
    </row>
    <row r="4" spans="1:20" x14ac:dyDescent="0.2">
      <c r="A4" s="23">
        <v>4.7</v>
      </c>
      <c r="B4" s="23">
        <v>3.2</v>
      </c>
      <c r="D4" s="1">
        <f t="shared" si="4"/>
        <v>3.1280882856723391</v>
      </c>
      <c r="E4" s="1">
        <f t="shared" si="5"/>
        <v>7.191171432766108E-2</v>
      </c>
      <c r="F4" s="1">
        <f t="shared" si="6"/>
        <v>5.1712946575431362E-3</v>
      </c>
      <c r="H4" s="12" t="s">
        <v>16</v>
      </c>
      <c r="I4" s="13">
        <f>SLOPE(B:B,A:A)</f>
        <v>-6.188479796414411E-2</v>
      </c>
      <c r="O4" s="6">
        <f t="shared" si="7"/>
        <v>4.6599999999999993</v>
      </c>
      <c r="P4" s="6">
        <f t="shared" si="8"/>
        <v>4.6599999999999993</v>
      </c>
      <c r="Q4" s="6">
        <f t="shared" si="0"/>
        <v>3.2530609861127942</v>
      </c>
      <c r="R4" s="6">
        <f t="shared" si="1"/>
        <v>3.0080663690690153</v>
      </c>
      <c r="S4" s="6">
        <f t="shared" si="2"/>
        <v>3.9974981010260699</v>
      </c>
      <c r="T4" s="6">
        <f t="shared" si="3"/>
        <v>2.2636292541557395</v>
      </c>
    </row>
    <row r="5" spans="1:20" x14ac:dyDescent="0.2">
      <c r="A5" s="23">
        <v>4.5999999999999996</v>
      </c>
      <c r="B5" s="23">
        <v>3.1</v>
      </c>
      <c r="D5" s="1">
        <f t="shared" si="4"/>
        <v>3.1342767654687536</v>
      </c>
      <c r="E5" s="1">
        <f t="shared" si="5"/>
        <v>-3.4276765468753467E-2</v>
      </c>
      <c r="F5" s="1">
        <f t="shared" si="6"/>
        <v>1.1748966509999301E-3</v>
      </c>
      <c r="H5" s="12" t="s">
        <v>14</v>
      </c>
      <c r="I5" s="14">
        <v>5</v>
      </c>
      <c r="O5" s="6">
        <f t="shared" si="7"/>
        <v>4.839999999999999</v>
      </c>
      <c r="P5" s="6">
        <f t="shared" si="8"/>
        <v>4.839999999999999</v>
      </c>
      <c r="Q5" s="6">
        <f t="shared" si="0"/>
        <v>3.2297329860336874</v>
      </c>
      <c r="R5" s="6">
        <f t="shared" si="1"/>
        <v>3.0091158418810307</v>
      </c>
      <c r="S5" s="6">
        <f t="shared" si="2"/>
        <v>3.9847207129297249</v>
      </c>
      <c r="T5" s="6">
        <f t="shared" si="3"/>
        <v>2.2541281149849932</v>
      </c>
    </row>
    <row r="6" spans="1:20" ht="15" customHeight="1" x14ac:dyDescent="0.25">
      <c r="A6" s="23">
        <v>5</v>
      </c>
      <c r="B6" s="23">
        <v>3.6</v>
      </c>
      <c r="D6" s="1">
        <f t="shared" si="4"/>
        <v>3.1095228462830957</v>
      </c>
      <c r="E6" s="1">
        <f t="shared" si="5"/>
        <v>0.49047715371690437</v>
      </c>
      <c r="F6" s="1">
        <f t="shared" si="6"/>
        <v>0.24056783831823583</v>
      </c>
      <c r="H6" s="12" t="s">
        <v>17</v>
      </c>
      <c r="I6" s="13">
        <v>5</v>
      </c>
      <c r="O6" s="6">
        <f t="shared" si="7"/>
        <v>5.0199999999999987</v>
      </c>
      <c r="P6" s="6">
        <f t="shared" si="8"/>
        <v>5.0199999999999987</v>
      </c>
      <c r="Q6" s="6">
        <f t="shared" si="0"/>
        <v>3.2072676688468693</v>
      </c>
      <c r="R6" s="6">
        <f t="shared" si="1"/>
        <v>3.0093026318007565</v>
      </c>
      <c r="S6" s="6">
        <f t="shared" si="2"/>
        <v>3.9722106349085209</v>
      </c>
      <c r="T6" s="6">
        <f t="shared" si="3"/>
        <v>2.2443596657391049</v>
      </c>
    </row>
    <row r="7" spans="1:20" x14ac:dyDescent="0.2">
      <c r="A7" s="23">
        <v>5.4</v>
      </c>
      <c r="B7" s="23">
        <v>3.9</v>
      </c>
      <c r="D7" s="1">
        <f t="shared" si="4"/>
        <v>3.0847689270974383</v>
      </c>
      <c r="E7" s="1">
        <f t="shared" si="5"/>
        <v>0.81523107290256158</v>
      </c>
      <c r="F7" s="1">
        <f t="shared" si="6"/>
        <v>0.66460170222586168</v>
      </c>
      <c r="O7" s="6">
        <f t="shared" si="7"/>
        <v>5.1999999999999984</v>
      </c>
      <c r="P7" s="6">
        <f t="shared" si="8"/>
        <v>5.1999999999999984</v>
      </c>
      <c r="Q7" s="6">
        <f t="shared" si="0"/>
        <v>3.1859955591379077</v>
      </c>
      <c r="R7" s="6">
        <f t="shared" si="1"/>
        <v>3.0082962142426268</v>
      </c>
      <c r="S7" s="6">
        <f t="shared" si="2"/>
        <v>3.9599691410337097</v>
      </c>
      <c r="T7" s="6">
        <f t="shared" si="3"/>
        <v>2.2343226323468248</v>
      </c>
    </row>
    <row r="8" spans="1:20" x14ac:dyDescent="0.2">
      <c r="A8" s="23">
        <v>4.5999999999999996</v>
      </c>
      <c r="B8" s="23">
        <v>3.4</v>
      </c>
      <c r="D8" s="1">
        <f t="shared" si="4"/>
        <v>3.1342767654687536</v>
      </c>
      <c r="E8" s="1">
        <f t="shared" si="5"/>
        <v>0.26572323453124636</v>
      </c>
      <c r="F8" s="1">
        <f t="shared" si="6"/>
        <v>7.0608837369747754E-2</v>
      </c>
      <c r="H8" s="6" t="s">
        <v>2</v>
      </c>
      <c r="I8" s="1">
        <f>SUM(F:F)</f>
        <v>27.915656384072026</v>
      </c>
      <c r="O8" s="6">
        <f t="shared" si="7"/>
        <v>5.3799999999999981</v>
      </c>
      <c r="P8" s="6">
        <f t="shared" si="8"/>
        <v>5.3799999999999981</v>
      </c>
      <c r="Q8" s="6">
        <f t="shared" si="0"/>
        <v>3.1663692825210266</v>
      </c>
      <c r="R8" s="6">
        <f t="shared" si="1"/>
        <v>3.0056439635924157</v>
      </c>
      <c r="S8" s="6">
        <f t="shared" si="2"/>
        <v>3.9479972616241774</v>
      </c>
      <c r="T8" s="6">
        <f t="shared" si="3"/>
        <v>2.2240159844892649</v>
      </c>
    </row>
    <row r="9" spans="1:20" x14ac:dyDescent="0.2">
      <c r="A9" s="23">
        <v>5</v>
      </c>
      <c r="B9" s="23">
        <v>3.4</v>
      </c>
      <c r="D9" s="1">
        <f t="shared" si="4"/>
        <v>3.1095228462830957</v>
      </c>
      <c r="E9" s="1">
        <f t="shared" si="5"/>
        <v>0.29047715371690419</v>
      </c>
      <c r="F9" s="1">
        <f t="shared" si="6"/>
        <v>8.4376976831473979E-2</v>
      </c>
      <c r="H9" s="6" t="s">
        <v>3</v>
      </c>
      <c r="I9" s="1">
        <f>COUNT(A:A)</f>
        <v>150</v>
      </c>
      <c r="O9" s="6">
        <f t="shared" si="7"/>
        <v>5.5599999999999978</v>
      </c>
      <c r="P9" s="6">
        <f t="shared" si="8"/>
        <v>5.5599999999999978</v>
      </c>
      <c r="Q9" s="6">
        <f t="shared" si="0"/>
        <v>3.1489566110021729</v>
      </c>
      <c r="R9" s="6">
        <f t="shared" si="1"/>
        <v>3.000778107844178</v>
      </c>
      <c r="S9" s="6">
        <f t="shared" si="2"/>
        <v>3.936295778469872</v>
      </c>
      <c r="T9" s="6">
        <f t="shared" si="3"/>
        <v>2.2134389403764789</v>
      </c>
    </row>
    <row r="10" spans="1:20" ht="17" x14ac:dyDescent="0.25">
      <c r="A10" s="23">
        <v>4.4000000000000004</v>
      </c>
      <c r="B10" s="23">
        <v>2.9</v>
      </c>
      <c r="D10" s="1">
        <f t="shared" ref="D10:D73" si="9">IF(A10="","",$I$3+$I$4*A10)</f>
        <v>3.1466537250615825</v>
      </c>
      <c r="E10" s="1">
        <f t="shared" ref="E10:E73" si="10">IF(D10="","",B10-D10)</f>
        <v>-0.24665372506158256</v>
      </c>
      <c r="F10" s="1">
        <f t="shared" si="6"/>
        <v>6.0838060086754762E-2</v>
      </c>
      <c r="H10" s="7" t="s">
        <v>11</v>
      </c>
      <c r="I10" s="1">
        <f>IF(I8= "",J10,SQRT(I8/(I9-2)))</f>
        <v>0.43430323495500073</v>
      </c>
      <c r="O10" s="6">
        <f t="shared" si="7"/>
        <v>5.7399999999999975</v>
      </c>
      <c r="P10" s="6">
        <f t="shared" si="8"/>
        <v>5.7399999999999975</v>
      </c>
      <c r="Q10" s="6">
        <f t="shared" si="0"/>
        <v>3.1343499393235752</v>
      </c>
      <c r="R10" s="6">
        <f t="shared" si="1"/>
        <v>2.9931062522556835</v>
      </c>
      <c r="S10" s="6">
        <f t="shared" si="2"/>
        <v>3.9248652211801729</v>
      </c>
      <c r="T10" s="6">
        <f t="shared" si="3"/>
        <v>2.2025909703990858</v>
      </c>
    </row>
    <row r="11" spans="1:20" x14ac:dyDescent="0.2">
      <c r="A11" s="23">
        <v>4.9000000000000004</v>
      </c>
      <c r="B11" s="23">
        <v>3.1</v>
      </c>
      <c r="D11" s="1">
        <f t="shared" si="9"/>
        <v>3.1157113260795102</v>
      </c>
      <c r="E11" s="1">
        <f t="shared" si="10"/>
        <v>-1.5711326079510091E-2</v>
      </c>
      <c r="F11" s="1">
        <f t="shared" si="6"/>
        <v>2.468457671766939E-4</v>
      </c>
      <c r="O11" s="6">
        <f t="shared" si="7"/>
        <v>5.9199999999999973</v>
      </c>
      <c r="P11" s="6">
        <f t="shared" si="8"/>
        <v>5.9199999999999973</v>
      </c>
      <c r="Q11" s="6">
        <f t="shared" si="0"/>
        <v>3.1229652471682696</v>
      </c>
      <c r="R11" s="6">
        <f t="shared" si="1"/>
        <v>2.9822124171438977</v>
      </c>
      <c r="S11" s="6">
        <f t="shared" si="2"/>
        <v>3.9137058646967962</v>
      </c>
      <c r="T11" s="6">
        <f t="shared" si="3"/>
        <v>2.1914717996153712</v>
      </c>
    </row>
    <row r="12" spans="1:20" x14ac:dyDescent="0.2">
      <c r="A12" s="23">
        <v>5.4</v>
      </c>
      <c r="B12" s="23">
        <v>3.7</v>
      </c>
      <c r="D12" s="1">
        <f t="shared" si="9"/>
        <v>3.0847689270974383</v>
      </c>
      <c r="E12" s="1">
        <f t="shared" si="10"/>
        <v>0.61523107290256185</v>
      </c>
      <c r="F12" s="1">
        <f t="shared" si="6"/>
        <v>0.37850927306483739</v>
      </c>
      <c r="H12" s="10" t="s">
        <v>18</v>
      </c>
      <c r="I12" s="3">
        <v>0.95</v>
      </c>
      <c r="O12" s="6">
        <f t="shared" si="7"/>
        <v>6.099999999999997</v>
      </c>
      <c r="P12" s="6">
        <f t="shared" si="8"/>
        <v>6.099999999999997</v>
      </c>
      <c r="Q12" s="6">
        <f t="shared" si="0"/>
        <v>3.1148348682564677</v>
      </c>
      <c r="R12" s="6">
        <f t="shared" si="1"/>
        <v>2.9680642687886074</v>
      </c>
      <c r="S12" s="6">
        <f t="shared" si="2"/>
        <v>3.9028177279983765</v>
      </c>
      <c r="T12" s="6">
        <f t="shared" si="3"/>
        <v>2.1800814090466987</v>
      </c>
    </row>
    <row r="13" spans="1:20" ht="15" customHeight="1" x14ac:dyDescent="0.25">
      <c r="A13" s="23">
        <v>4.8</v>
      </c>
      <c r="B13" s="23">
        <v>3.4</v>
      </c>
      <c r="D13" s="1">
        <f t="shared" si="9"/>
        <v>3.1218998058759246</v>
      </c>
      <c r="E13" s="1">
        <f t="shared" si="10"/>
        <v>0.27810019412407527</v>
      </c>
      <c r="F13" s="1">
        <f t="shared" si="6"/>
        <v>7.7339717971848354E-2</v>
      </c>
      <c r="H13" s="10" t="s">
        <v>19</v>
      </c>
      <c r="I13" s="8">
        <f>1-I12</f>
        <v>5.0000000000000044E-2</v>
      </c>
      <c r="O13" s="6">
        <f t="shared" si="7"/>
        <v>6.2799999999999967</v>
      </c>
      <c r="P13" s="6">
        <f t="shared" si="8"/>
        <v>6.2799999999999967</v>
      </c>
      <c r="Q13" s="6">
        <f t="shared" si="0"/>
        <v>3.1095891297121896</v>
      </c>
      <c r="R13" s="6">
        <f t="shared" si="1"/>
        <v>2.9510314800657933</v>
      </c>
      <c r="S13" s="6">
        <f t="shared" si="2"/>
        <v>3.8922005740109391</v>
      </c>
      <c r="T13" s="6">
        <f t="shared" si="3"/>
        <v>2.1684200357670438</v>
      </c>
    </row>
    <row r="14" spans="1:20" x14ac:dyDescent="0.2">
      <c r="A14" s="23">
        <v>4.8</v>
      </c>
      <c r="B14" s="23">
        <v>3</v>
      </c>
      <c r="D14" s="1">
        <f t="shared" si="9"/>
        <v>3.1218998058759246</v>
      </c>
      <c r="E14" s="1">
        <f t="shared" si="10"/>
        <v>-0.12189980587592464</v>
      </c>
      <c r="F14" s="1">
        <f t="shared" si="6"/>
        <v>1.4859562672588112E-2</v>
      </c>
      <c r="H14" s="9" t="s">
        <v>10</v>
      </c>
      <c r="I14" s="1">
        <f>I9-2</f>
        <v>148</v>
      </c>
      <c r="O14" s="6">
        <f t="shared" si="7"/>
        <v>6.4599999999999964</v>
      </c>
      <c r="P14" s="6">
        <f t="shared" si="8"/>
        <v>6.4599999999999964</v>
      </c>
      <c r="Q14" s="6">
        <f t="shared" si="0"/>
        <v>3.1066469198443056</v>
      </c>
      <c r="R14" s="6">
        <f t="shared" si="1"/>
        <v>2.9316951626665859</v>
      </c>
      <c r="S14" s="6">
        <f t="shared" si="2"/>
        <v>3.8818539107252459</v>
      </c>
      <c r="T14" s="6">
        <f t="shared" si="3"/>
        <v>2.1564881717856457</v>
      </c>
    </row>
    <row r="15" spans="1:20" x14ac:dyDescent="0.2">
      <c r="A15" s="23">
        <v>4.3</v>
      </c>
      <c r="B15" s="23">
        <v>3</v>
      </c>
      <c r="D15" s="1">
        <f t="shared" si="9"/>
        <v>3.1528422048579969</v>
      </c>
      <c r="E15" s="1">
        <f t="shared" si="10"/>
        <v>-0.15284220485799693</v>
      </c>
      <c r="F15" s="1">
        <f t="shared" si="6"/>
        <v>2.3360739585853902E-2</v>
      </c>
      <c r="H15" s="10" t="s">
        <v>20</v>
      </c>
      <c r="I15" s="1">
        <f>_xlfn.T.INV(1-I13/2,I14)</f>
        <v>1.9761224936137434</v>
      </c>
      <c r="O15" s="6">
        <f t="shared" si="7"/>
        <v>6.6399999999999961</v>
      </c>
      <c r="P15" s="6">
        <f t="shared" si="8"/>
        <v>6.6399999999999961</v>
      </c>
      <c r="Q15" s="6">
        <f t="shared" si="0"/>
        <v>3.1054283588025329</v>
      </c>
      <c r="R15" s="6">
        <f t="shared" si="1"/>
        <v>2.9106351964412664</v>
      </c>
      <c r="S15" s="6">
        <f t="shared" si="2"/>
        <v>3.8717769935087554</v>
      </c>
      <c r="T15" s="6">
        <f t="shared" si="3"/>
        <v>2.1442865617350439</v>
      </c>
    </row>
    <row r="16" spans="1:20" x14ac:dyDescent="0.2">
      <c r="A16" s="23">
        <v>5.8</v>
      </c>
      <c r="B16" s="23">
        <v>4</v>
      </c>
      <c r="D16" s="1">
        <f t="shared" si="9"/>
        <v>3.0600150079117805</v>
      </c>
      <c r="E16" s="1">
        <f t="shared" si="10"/>
        <v>0.93998499208821951</v>
      </c>
      <c r="F16" s="1">
        <f t="shared" si="6"/>
        <v>0.88357178535109004</v>
      </c>
      <c r="O16" s="6">
        <f t="shared" si="7"/>
        <v>6.8199999999999958</v>
      </c>
      <c r="P16" s="6">
        <f t="shared" si="8"/>
        <v>6.8199999999999958</v>
      </c>
      <c r="Q16" s="6">
        <f t="shared" si="0"/>
        <v>3.1054619670481145</v>
      </c>
      <c r="R16" s="6">
        <f t="shared" si="1"/>
        <v>2.8883230609285935</v>
      </c>
      <c r="S16" s="6">
        <f t="shared" si="2"/>
        <v>3.861968828586928</v>
      </c>
      <c r="T16" s="6">
        <f t="shared" si="3"/>
        <v>2.13181619938978</v>
      </c>
    </row>
    <row r="17" spans="1:20" ht="17" x14ac:dyDescent="0.25">
      <c r="A17" s="23">
        <v>5.7</v>
      </c>
      <c r="B17" s="23">
        <v>4.4000000000000004</v>
      </c>
      <c r="D17" s="1">
        <f t="shared" si="9"/>
        <v>3.066203487708195</v>
      </c>
      <c r="E17" s="1">
        <f t="shared" si="10"/>
        <v>1.3337965122918054</v>
      </c>
      <c r="F17" s="1">
        <f t="shared" si="6"/>
        <v>1.7790131362017843</v>
      </c>
      <c r="H17" s="7" t="s">
        <v>21</v>
      </c>
      <c r="I17" s="1">
        <f>I10/SQRT(I9)</f>
        <v>3.5460710642660896E-2</v>
      </c>
      <c r="K17" s="7" t="s">
        <v>11</v>
      </c>
      <c r="L17" s="1">
        <f>I10</f>
        <v>0.43430323495500073</v>
      </c>
      <c r="O17" s="6">
        <f t="shared" si="7"/>
        <v>6.9999999999999956</v>
      </c>
      <c r="P17" s="6">
        <f t="shared" si="8"/>
        <v>6.9999999999999956</v>
      </c>
      <c r="Q17" s="6">
        <f t="shared" si="0"/>
        <v>3.1064003625081975</v>
      </c>
      <c r="R17" s="6">
        <f t="shared" si="1"/>
        <v>2.8651061382014182</v>
      </c>
      <c r="S17" s="6">
        <f t="shared" si="2"/>
        <v>3.8524281776561047</v>
      </c>
      <c r="T17" s="6">
        <f t="shared" si="3"/>
        <v>2.1190783230535111</v>
      </c>
    </row>
    <row r="18" spans="1:20" s="4" customFormat="1" x14ac:dyDescent="0.2">
      <c r="A18" s="23">
        <v>5.4</v>
      </c>
      <c r="B18" s="23">
        <v>3.9</v>
      </c>
      <c r="D18" s="1">
        <f t="shared" si="9"/>
        <v>3.0847689270974383</v>
      </c>
      <c r="E18" s="1">
        <f t="shared" si="10"/>
        <v>0.81523107290256158</v>
      </c>
      <c r="F18" s="1">
        <f t="shared" si="6"/>
        <v>0.66460170222586168</v>
      </c>
      <c r="H18" s="10" t="s">
        <v>22</v>
      </c>
      <c r="I18" s="1">
        <f>SQRT(1+(I5-AVERAGE(A:A))^2/_xlfn.VAR.P(A:A))</f>
        <v>1.4297466426134005</v>
      </c>
      <c r="K18" s="10" t="s">
        <v>23</v>
      </c>
      <c r="L18" s="1">
        <f>SQRT(1+1/I9+((I5-AVERAGE(A:A))^2)/(_xlfn.VAR.P(A:A)*I9))</f>
        <v>1.0067908603149722</v>
      </c>
      <c r="O18" s="6">
        <f t="shared" si="7"/>
        <v>7.1799999999999953</v>
      </c>
      <c r="P18" s="6">
        <f t="shared" si="8"/>
        <v>7.1799999999999953</v>
      </c>
      <c r="Q18" s="6">
        <f t="shared" si="0"/>
        <v>3.1079979911050213</v>
      </c>
      <c r="R18" s="6">
        <f t="shared" si="1"/>
        <v>2.8412299823375031</v>
      </c>
      <c r="S18" s="6">
        <f t="shared" si="2"/>
        <v>3.8431535635784151</v>
      </c>
      <c r="T18" s="6">
        <f t="shared" si="3"/>
        <v>2.1060744098641093</v>
      </c>
    </row>
    <row r="19" spans="1:20" x14ac:dyDescent="0.2">
      <c r="A19" s="23">
        <v>5.0999999999999996</v>
      </c>
      <c r="B19" s="23">
        <v>3.5</v>
      </c>
      <c r="D19" s="1">
        <f t="shared" si="9"/>
        <v>3.1033343664866813</v>
      </c>
      <c r="E19" s="1">
        <f t="shared" si="10"/>
        <v>0.39666563351331874</v>
      </c>
      <c r="F19" s="1">
        <f t="shared" si="6"/>
        <v>0.1573436248105225</v>
      </c>
      <c r="H19" s="10" t="s">
        <v>15</v>
      </c>
      <c r="I19" s="1">
        <f>I15*I18*I17</f>
        <v>0.10018907841003083</v>
      </c>
      <c r="K19" s="10" t="s">
        <v>15</v>
      </c>
      <c r="L19" s="1">
        <f>I15*L18*L17</f>
        <v>0.86406455509667024</v>
      </c>
      <c r="O19" s="6">
        <f t="shared" si="7"/>
        <v>7.359999999999995</v>
      </c>
      <c r="P19" s="6">
        <f t="shared" si="8"/>
        <v>7.359999999999995</v>
      </c>
      <c r="Q19" s="6">
        <f t="shared" si="0"/>
        <v>3.1100831369021282</v>
      </c>
      <c r="R19" s="6">
        <f t="shared" si="1"/>
        <v>2.8168663092733039</v>
      </c>
      <c r="S19" s="6">
        <f t="shared" si="2"/>
        <v>3.8341432770983301</v>
      </c>
      <c r="T19" s="6">
        <f t="shared" si="3"/>
        <v>2.092806169077102</v>
      </c>
    </row>
    <row r="20" spans="1:20" x14ac:dyDescent="0.2">
      <c r="A20" s="23">
        <v>5.7</v>
      </c>
      <c r="B20" s="23">
        <v>3.8</v>
      </c>
      <c r="D20" s="1">
        <f t="shared" si="9"/>
        <v>3.066203487708195</v>
      </c>
      <c r="E20" s="1">
        <f t="shared" si="10"/>
        <v>0.73379651229180487</v>
      </c>
      <c r="F20" s="1">
        <f t="shared" si="6"/>
        <v>0.53845732145161695</v>
      </c>
      <c r="H20" s="18" t="s">
        <v>4</v>
      </c>
      <c r="I20" s="20">
        <f>I6+I19</f>
        <v>5.1001890784100308</v>
      </c>
      <c r="K20" s="19" t="s">
        <v>7</v>
      </c>
      <c r="L20" s="21">
        <f>I6+L19</f>
        <v>5.8640645550966699</v>
      </c>
      <c r="O20" s="6">
        <f t="shared" si="7"/>
        <v>7.5399999999999947</v>
      </c>
      <c r="P20" s="6">
        <f t="shared" si="8"/>
        <v>7.5399999999999947</v>
      </c>
      <c r="Q20" s="6">
        <f t="shared" si="0"/>
        <v>3.1125351123818414</v>
      </c>
      <c r="R20" s="6">
        <f t="shared" si="1"/>
        <v>2.7921358065264994</v>
      </c>
      <c r="S20" s="6">
        <f t="shared" si="2"/>
        <v>3.825395384510808</v>
      </c>
      <c r="T20" s="6">
        <f t="shared" si="3"/>
        <v>2.0792755343975329</v>
      </c>
    </row>
    <row r="21" spans="1:20" x14ac:dyDescent="0.2">
      <c r="A21" s="23">
        <v>5.0999999999999996</v>
      </c>
      <c r="B21" s="23">
        <v>3.8</v>
      </c>
      <c r="D21" s="1">
        <f t="shared" si="9"/>
        <v>3.1033343664866813</v>
      </c>
      <c r="E21" s="1">
        <f t="shared" si="10"/>
        <v>0.69666563351331856</v>
      </c>
      <c r="F21" s="1">
        <f t="shared" si="6"/>
        <v>0.48534300491851351</v>
      </c>
      <c r="H21" s="18"/>
      <c r="I21" s="20"/>
      <c r="K21" s="19"/>
      <c r="L21" s="21"/>
      <c r="O21" s="6">
        <f t="shared" si="7"/>
        <v>7.7199999999999944</v>
      </c>
      <c r="P21" s="6">
        <f t="shared" si="8"/>
        <v>7.7199999999999944</v>
      </c>
      <c r="Q21" s="6">
        <f t="shared" si="0"/>
        <v>3.1152680143793781</v>
      </c>
      <c r="R21" s="6">
        <f t="shared" si="1"/>
        <v>2.7671243772618705</v>
      </c>
      <c r="S21" s="6">
        <f t="shared" si="2"/>
        <v>3.8169077362025625</v>
      </c>
      <c r="T21" s="6">
        <f t="shared" si="3"/>
        <v>2.0654846554386861</v>
      </c>
    </row>
    <row r="22" spans="1:20" x14ac:dyDescent="0.2">
      <c r="A22" s="23">
        <v>5.4</v>
      </c>
      <c r="B22" s="23">
        <v>3.4</v>
      </c>
      <c r="D22" s="1">
        <f t="shared" si="9"/>
        <v>3.0847689270974383</v>
      </c>
      <c r="E22" s="1">
        <f t="shared" si="10"/>
        <v>0.31523107290256158</v>
      </c>
      <c r="F22" s="1">
        <f t="shared" si="6"/>
        <v>9.9370629323300097E-2</v>
      </c>
      <c r="H22" s="18" t="s">
        <v>5</v>
      </c>
      <c r="I22" s="20">
        <f>I6-I19</f>
        <v>4.8998109215899692</v>
      </c>
      <c r="K22" s="19" t="s">
        <v>8</v>
      </c>
      <c r="L22" s="21">
        <f>I6-L19</f>
        <v>4.1359354449033301</v>
      </c>
    </row>
    <row r="23" spans="1:20" x14ac:dyDescent="0.2">
      <c r="A23" s="23">
        <v>5.0999999999999996</v>
      </c>
      <c r="B23" s="23">
        <v>3.7</v>
      </c>
      <c r="D23" s="1">
        <f t="shared" si="9"/>
        <v>3.1033343664866813</v>
      </c>
      <c r="E23" s="1">
        <f t="shared" si="10"/>
        <v>0.59666563351331892</v>
      </c>
      <c r="F23" s="1">
        <f t="shared" si="6"/>
        <v>0.35600987821585023</v>
      </c>
      <c r="H23" s="18"/>
      <c r="I23" s="20"/>
      <c r="K23" s="19"/>
      <c r="L23" s="21"/>
    </row>
    <row r="24" spans="1:20" x14ac:dyDescent="0.2">
      <c r="A24" s="23">
        <v>4.5999999999999996</v>
      </c>
      <c r="B24" s="23">
        <v>3.6</v>
      </c>
      <c r="D24" s="1">
        <f t="shared" si="9"/>
        <v>3.1342767654687536</v>
      </c>
      <c r="E24" s="1">
        <f t="shared" si="10"/>
        <v>0.46572323453124653</v>
      </c>
      <c r="F24" s="1">
        <f t="shared" si="6"/>
        <v>0.21689813118224646</v>
      </c>
    </row>
    <row r="25" spans="1:20" x14ac:dyDescent="0.2">
      <c r="A25" s="23">
        <v>5.0999999999999996</v>
      </c>
      <c r="B25" s="23">
        <v>3.3</v>
      </c>
      <c r="D25" s="1">
        <f t="shared" si="9"/>
        <v>3.1033343664866813</v>
      </c>
      <c r="E25" s="1">
        <f t="shared" si="10"/>
        <v>0.19666563351331856</v>
      </c>
      <c r="F25" s="1">
        <f t="shared" si="6"/>
        <v>3.8677371405194928E-2</v>
      </c>
    </row>
    <row r="26" spans="1:20" x14ac:dyDescent="0.2">
      <c r="A26" s="23">
        <v>4.8</v>
      </c>
      <c r="B26" s="23">
        <v>3.4</v>
      </c>
      <c r="D26" s="1">
        <f t="shared" si="9"/>
        <v>3.1218998058759246</v>
      </c>
      <c r="E26" s="1">
        <f t="shared" si="10"/>
        <v>0.27810019412407527</v>
      </c>
      <c r="F26" s="1">
        <f t="shared" si="6"/>
        <v>7.7339717971848354E-2</v>
      </c>
    </row>
    <row r="27" spans="1:20" x14ac:dyDescent="0.2">
      <c r="A27" s="23">
        <v>5</v>
      </c>
      <c r="B27" s="23">
        <v>3</v>
      </c>
      <c r="D27" s="1">
        <f t="shared" si="9"/>
        <v>3.1095228462830957</v>
      </c>
      <c r="E27" s="1">
        <f t="shared" si="10"/>
        <v>-0.10952284628309572</v>
      </c>
      <c r="F27" s="1">
        <f t="shared" si="6"/>
        <v>1.1995253857950614E-2</v>
      </c>
    </row>
    <row r="28" spans="1:20" x14ac:dyDescent="0.2">
      <c r="A28" s="23">
        <v>5</v>
      </c>
      <c r="B28" s="23">
        <v>3.4</v>
      </c>
      <c r="D28" s="1">
        <f t="shared" si="9"/>
        <v>3.1095228462830957</v>
      </c>
      <c r="E28" s="1">
        <f t="shared" si="10"/>
        <v>0.29047715371690419</v>
      </c>
      <c r="F28" s="1">
        <f t="shared" si="6"/>
        <v>8.4376976831473979E-2</v>
      </c>
    </row>
    <row r="29" spans="1:20" x14ac:dyDescent="0.2">
      <c r="A29" s="23">
        <v>5.2</v>
      </c>
      <c r="B29" s="23">
        <v>3.5</v>
      </c>
      <c r="D29" s="1">
        <f t="shared" si="9"/>
        <v>3.0971458866902672</v>
      </c>
      <c r="E29" s="1">
        <f t="shared" si="10"/>
        <v>0.40285411330973275</v>
      </c>
      <c r="F29" s="1">
        <f t="shared" si="6"/>
        <v>0.16229143661057099</v>
      </c>
    </row>
    <row r="30" spans="1:20" x14ac:dyDescent="0.2">
      <c r="A30" s="23">
        <v>5.2</v>
      </c>
      <c r="B30" s="23">
        <v>3.4</v>
      </c>
      <c r="D30" s="1">
        <f t="shared" si="9"/>
        <v>3.0971458866902672</v>
      </c>
      <c r="E30" s="1">
        <f t="shared" si="10"/>
        <v>0.30285411330973266</v>
      </c>
      <c r="F30" s="1">
        <f t="shared" si="6"/>
        <v>9.1720613948624394E-2</v>
      </c>
    </row>
    <row r="31" spans="1:20" x14ac:dyDescent="0.2">
      <c r="A31" s="23">
        <v>4.7</v>
      </c>
      <c r="B31" s="23">
        <v>3.2</v>
      </c>
      <c r="D31" s="1">
        <f t="shared" si="9"/>
        <v>3.1280882856723391</v>
      </c>
      <c r="E31" s="1">
        <f t="shared" si="10"/>
        <v>7.191171432766108E-2</v>
      </c>
      <c r="F31" s="1">
        <f t="shared" si="6"/>
        <v>5.1712946575431362E-3</v>
      </c>
    </row>
    <row r="32" spans="1:20" x14ac:dyDescent="0.2">
      <c r="A32" s="23">
        <v>4.8</v>
      </c>
      <c r="B32" s="23">
        <v>3.1</v>
      </c>
      <c r="D32" s="1">
        <f t="shared" si="9"/>
        <v>3.1218998058759246</v>
      </c>
      <c r="E32" s="1">
        <f t="shared" si="10"/>
        <v>-2.189980587592455E-2</v>
      </c>
      <c r="F32" s="1">
        <f t="shared" si="6"/>
        <v>4.7960149740317943E-4</v>
      </c>
    </row>
    <row r="33" spans="1:6" x14ac:dyDescent="0.2">
      <c r="A33" s="23">
        <v>5.4</v>
      </c>
      <c r="B33" s="23">
        <v>3.4</v>
      </c>
      <c r="D33" s="1">
        <f t="shared" si="9"/>
        <v>3.0847689270974383</v>
      </c>
      <c r="E33" s="1">
        <f t="shared" si="10"/>
        <v>0.31523107290256158</v>
      </c>
      <c r="F33" s="1">
        <f t="shared" si="6"/>
        <v>9.9370629323300097E-2</v>
      </c>
    </row>
    <row r="34" spans="1:6" x14ac:dyDescent="0.2">
      <c r="A34" s="23">
        <v>5.2</v>
      </c>
      <c r="B34" s="23">
        <v>4.0999999999999996</v>
      </c>
      <c r="D34" s="1">
        <f t="shared" si="9"/>
        <v>3.0971458866902672</v>
      </c>
      <c r="E34" s="1">
        <f t="shared" si="10"/>
        <v>1.0028541133097324</v>
      </c>
      <c r="F34" s="1">
        <f t="shared" si="6"/>
        <v>1.0057163725822496</v>
      </c>
    </row>
    <row r="35" spans="1:6" x14ac:dyDescent="0.2">
      <c r="A35" s="23">
        <v>5.5</v>
      </c>
      <c r="B35" s="23">
        <v>4.2</v>
      </c>
      <c r="D35" s="1">
        <f t="shared" si="9"/>
        <v>3.0785804473010239</v>
      </c>
      <c r="E35" s="1">
        <f t="shared" si="10"/>
        <v>1.1214195526989763</v>
      </c>
      <c r="F35" s="1">
        <f t="shared" si="6"/>
        <v>1.257581813175572</v>
      </c>
    </row>
    <row r="36" spans="1:6" x14ac:dyDescent="0.2">
      <c r="A36" s="23">
        <v>4.9000000000000004</v>
      </c>
      <c r="B36" s="23">
        <v>3.1</v>
      </c>
      <c r="D36" s="1">
        <f t="shared" si="9"/>
        <v>3.1157113260795102</v>
      </c>
      <c r="E36" s="1">
        <f t="shared" si="10"/>
        <v>-1.5711326079510091E-2</v>
      </c>
      <c r="F36" s="1">
        <f t="shared" si="6"/>
        <v>2.468457671766939E-4</v>
      </c>
    </row>
    <row r="37" spans="1:6" x14ac:dyDescent="0.2">
      <c r="A37" s="23">
        <v>5</v>
      </c>
      <c r="B37" s="23">
        <v>3.2</v>
      </c>
      <c r="D37" s="1">
        <f t="shared" si="9"/>
        <v>3.1095228462830957</v>
      </c>
      <c r="E37" s="1">
        <f t="shared" si="10"/>
        <v>9.0477153716904457E-2</v>
      </c>
      <c r="F37" s="1">
        <f t="shared" si="6"/>
        <v>8.1861153447123584E-3</v>
      </c>
    </row>
    <row r="38" spans="1:6" x14ac:dyDescent="0.2">
      <c r="A38" s="23">
        <v>5.5</v>
      </c>
      <c r="B38" s="23">
        <v>3.5</v>
      </c>
      <c r="D38" s="1">
        <f t="shared" si="9"/>
        <v>3.0785804473010239</v>
      </c>
      <c r="E38" s="1">
        <f t="shared" si="10"/>
        <v>0.42141955269897613</v>
      </c>
      <c r="F38" s="1">
        <f t="shared" si="6"/>
        <v>0.17759443939700512</v>
      </c>
    </row>
    <row r="39" spans="1:6" x14ac:dyDescent="0.2">
      <c r="A39" s="23">
        <v>4.9000000000000004</v>
      </c>
      <c r="B39" s="23">
        <v>3.6</v>
      </c>
      <c r="D39" s="1">
        <f t="shared" si="9"/>
        <v>3.1157113260795102</v>
      </c>
      <c r="E39" s="1">
        <f t="shared" si="10"/>
        <v>0.48428867392048991</v>
      </c>
      <c r="F39" s="1">
        <f t="shared" si="6"/>
        <v>0.23453551968766662</v>
      </c>
    </row>
    <row r="40" spans="1:6" x14ac:dyDescent="0.2">
      <c r="A40" s="23">
        <v>4.4000000000000004</v>
      </c>
      <c r="B40" s="23">
        <v>3</v>
      </c>
      <c r="D40" s="1">
        <f t="shared" si="9"/>
        <v>3.1466537250615825</v>
      </c>
      <c r="E40" s="1">
        <f t="shared" si="10"/>
        <v>-0.14665372506158247</v>
      </c>
      <c r="F40" s="1">
        <f t="shared" si="6"/>
        <v>2.1507315074438222E-2</v>
      </c>
    </row>
    <row r="41" spans="1:6" x14ac:dyDescent="0.2">
      <c r="A41" s="23">
        <v>5.0999999999999996</v>
      </c>
      <c r="B41" s="23">
        <v>3.4</v>
      </c>
      <c r="D41" s="1">
        <f t="shared" si="9"/>
        <v>3.1033343664866813</v>
      </c>
      <c r="E41" s="1">
        <f t="shared" si="10"/>
        <v>0.29666563351331865</v>
      </c>
      <c r="F41" s="1">
        <f t="shared" si="6"/>
        <v>8.8010498107858687E-2</v>
      </c>
    </row>
    <row r="42" spans="1:6" x14ac:dyDescent="0.2">
      <c r="A42" s="23">
        <v>5</v>
      </c>
      <c r="B42" s="23">
        <v>3.5</v>
      </c>
      <c r="D42" s="1">
        <f t="shared" si="9"/>
        <v>3.1095228462830957</v>
      </c>
      <c r="E42" s="1">
        <f t="shared" si="10"/>
        <v>0.39047715371690428</v>
      </c>
      <c r="F42" s="1">
        <f t="shared" si="6"/>
        <v>0.15247240757485489</v>
      </c>
    </row>
    <row r="43" spans="1:6" x14ac:dyDescent="0.2">
      <c r="A43" s="23">
        <v>4.5</v>
      </c>
      <c r="B43" s="23">
        <v>2.2999999999999998</v>
      </c>
      <c r="D43" s="1">
        <f t="shared" si="9"/>
        <v>3.140465245265168</v>
      </c>
      <c r="E43" s="1">
        <f t="shared" si="10"/>
        <v>-0.84046524526516819</v>
      </c>
      <c r="F43" s="1">
        <f t="shared" si="6"/>
        <v>0.70638182849863929</v>
      </c>
    </row>
    <row r="44" spans="1:6" x14ac:dyDescent="0.2">
      <c r="A44" s="23">
        <v>4.4000000000000004</v>
      </c>
      <c r="B44" s="23">
        <v>3.2</v>
      </c>
      <c r="D44" s="1">
        <f t="shared" si="9"/>
        <v>3.1466537250615825</v>
      </c>
      <c r="E44" s="1">
        <f t="shared" si="10"/>
        <v>5.3346274938417704E-2</v>
      </c>
      <c r="F44" s="1">
        <f t="shared" si="6"/>
        <v>2.845825049805253E-3</v>
      </c>
    </row>
    <row r="45" spans="1:6" x14ac:dyDescent="0.2">
      <c r="A45" s="23">
        <v>5</v>
      </c>
      <c r="B45" s="23">
        <v>3.5</v>
      </c>
      <c r="D45" s="1">
        <f t="shared" si="9"/>
        <v>3.1095228462830957</v>
      </c>
      <c r="E45" s="1">
        <f t="shared" si="10"/>
        <v>0.39047715371690428</v>
      </c>
      <c r="F45" s="1">
        <f t="shared" si="6"/>
        <v>0.15247240757485489</v>
      </c>
    </row>
    <row r="46" spans="1:6" x14ac:dyDescent="0.2">
      <c r="A46" s="23">
        <v>5.0999999999999996</v>
      </c>
      <c r="B46" s="23">
        <v>3.8</v>
      </c>
      <c r="D46" s="1">
        <f t="shared" si="9"/>
        <v>3.1033343664866813</v>
      </c>
      <c r="E46" s="1">
        <f t="shared" si="10"/>
        <v>0.69666563351331856</v>
      </c>
      <c r="F46" s="1">
        <f t="shared" si="6"/>
        <v>0.48534300491851351</v>
      </c>
    </row>
    <row r="47" spans="1:6" x14ac:dyDescent="0.2">
      <c r="A47" s="23">
        <v>4.8</v>
      </c>
      <c r="B47" s="23">
        <v>3</v>
      </c>
      <c r="D47" s="1">
        <f t="shared" si="9"/>
        <v>3.1218998058759246</v>
      </c>
      <c r="E47" s="1">
        <f t="shared" si="10"/>
        <v>-0.12189980587592464</v>
      </c>
      <c r="F47" s="1">
        <f t="shared" si="6"/>
        <v>1.4859562672588112E-2</v>
      </c>
    </row>
    <row r="48" spans="1:6" x14ac:dyDescent="0.2">
      <c r="A48" s="23">
        <v>5.0999999999999996</v>
      </c>
      <c r="B48" s="23">
        <v>3.8</v>
      </c>
      <c r="D48" s="1">
        <f t="shared" si="9"/>
        <v>3.1033343664866813</v>
      </c>
      <c r="E48" s="1">
        <f t="shared" si="10"/>
        <v>0.69666563351331856</v>
      </c>
      <c r="F48" s="1">
        <f t="shared" si="6"/>
        <v>0.48534300491851351</v>
      </c>
    </row>
    <row r="49" spans="1:6" x14ac:dyDescent="0.2">
      <c r="A49" s="23">
        <v>4.5999999999999996</v>
      </c>
      <c r="B49" s="23">
        <v>3.2</v>
      </c>
      <c r="D49" s="1">
        <f t="shared" si="9"/>
        <v>3.1342767654687536</v>
      </c>
      <c r="E49" s="1">
        <f t="shared" si="10"/>
        <v>6.5723234531246622E-2</v>
      </c>
      <c r="F49" s="1">
        <f t="shared" si="6"/>
        <v>4.319543557249248E-3</v>
      </c>
    </row>
    <row r="50" spans="1:6" x14ac:dyDescent="0.2">
      <c r="A50" s="23">
        <v>5.3</v>
      </c>
      <c r="B50" s="23">
        <v>3.7</v>
      </c>
      <c r="D50" s="1">
        <f t="shared" si="9"/>
        <v>3.0909574068938528</v>
      </c>
      <c r="E50" s="1">
        <f t="shared" si="10"/>
        <v>0.60904259310614739</v>
      </c>
      <c r="F50" s="1">
        <f t="shared" si="6"/>
        <v>0.37093288021746024</v>
      </c>
    </row>
    <row r="51" spans="1:6" x14ac:dyDescent="0.2">
      <c r="A51" s="23">
        <v>5</v>
      </c>
      <c r="B51" s="23">
        <v>3.3</v>
      </c>
      <c r="D51" s="1">
        <f t="shared" si="9"/>
        <v>3.1095228462830957</v>
      </c>
      <c r="E51" s="1">
        <f t="shared" si="10"/>
        <v>0.1904771537169041</v>
      </c>
      <c r="F51" s="1">
        <f t="shared" si="6"/>
        <v>3.6281546088093114E-2</v>
      </c>
    </row>
    <row r="52" spans="1:6" x14ac:dyDescent="0.2">
      <c r="A52" s="23">
        <v>7</v>
      </c>
      <c r="B52" s="23">
        <v>3.2</v>
      </c>
      <c r="D52" s="1">
        <f t="shared" si="9"/>
        <v>2.9857532503548079</v>
      </c>
      <c r="E52" s="1">
        <f t="shared" si="10"/>
        <v>0.2142467496451923</v>
      </c>
      <c r="F52" s="1">
        <f t="shared" si="6"/>
        <v>4.5901669733529708E-2</v>
      </c>
    </row>
    <row r="53" spans="1:6" x14ac:dyDescent="0.2">
      <c r="A53" s="23">
        <v>6.4</v>
      </c>
      <c r="B53" s="23">
        <v>3.2</v>
      </c>
      <c r="D53" s="1">
        <f t="shared" si="9"/>
        <v>3.0228841291332942</v>
      </c>
      <c r="E53" s="1">
        <f t="shared" si="10"/>
        <v>0.17711587086670599</v>
      </c>
      <c r="F53" s="1">
        <f t="shared" si="6"/>
        <v>3.1370031712871671E-2</v>
      </c>
    </row>
    <row r="54" spans="1:6" x14ac:dyDescent="0.2">
      <c r="A54" s="23">
        <v>6.9</v>
      </c>
      <c r="B54" s="23">
        <v>3.1</v>
      </c>
      <c r="D54" s="1">
        <f t="shared" si="9"/>
        <v>2.9919417301512219</v>
      </c>
      <c r="E54" s="1">
        <f t="shared" si="10"/>
        <v>0.1080582698487782</v>
      </c>
      <c r="F54" s="1">
        <f t="shared" si="6"/>
        <v>1.1676589682711368E-2</v>
      </c>
    </row>
    <row r="55" spans="1:6" x14ac:dyDescent="0.2">
      <c r="A55" s="23">
        <v>5.5</v>
      </c>
      <c r="B55" s="23">
        <v>2.2999999999999998</v>
      </c>
      <c r="D55" s="1">
        <f t="shared" si="9"/>
        <v>3.0785804473010239</v>
      </c>
      <c r="E55" s="1">
        <f t="shared" si="10"/>
        <v>-0.77858044730102405</v>
      </c>
      <c r="F55" s="1">
        <f t="shared" si="6"/>
        <v>0.60618751291946271</v>
      </c>
    </row>
    <row r="56" spans="1:6" x14ac:dyDescent="0.2">
      <c r="A56" s="23">
        <v>6.5</v>
      </c>
      <c r="B56" s="23">
        <v>2.8</v>
      </c>
      <c r="D56" s="1">
        <f t="shared" si="9"/>
        <v>3.0166956493368797</v>
      </c>
      <c r="E56" s="1">
        <f t="shared" si="10"/>
        <v>-0.2166956493368799</v>
      </c>
      <c r="F56" s="1">
        <f t="shared" si="6"/>
        <v>4.6957004441532023E-2</v>
      </c>
    </row>
    <row r="57" spans="1:6" x14ac:dyDescent="0.2">
      <c r="A57" s="23">
        <v>5.7</v>
      </c>
      <c r="B57" s="23">
        <v>2.8</v>
      </c>
      <c r="D57" s="1">
        <f t="shared" si="9"/>
        <v>3.066203487708195</v>
      </c>
      <c r="E57" s="1">
        <f t="shared" si="10"/>
        <v>-0.26620348770819513</v>
      </c>
      <c r="F57" s="1">
        <f t="shared" si="6"/>
        <v>7.0864296868007201E-2</v>
      </c>
    </row>
    <row r="58" spans="1:6" x14ac:dyDescent="0.2">
      <c r="A58" s="23">
        <v>6.3</v>
      </c>
      <c r="B58" s="23">
        <v>3.3</v>
      </c>
      <c r="D58" s="1">
        <f t="shared" si="9"/>
        <v>3.0290726089297086</v>
      </c>
      <c r="E58" s="1">
        <f t="shared" si="10"/>
        <v>0.27092739107029118</v>
      </c>
      <c r="F58" s="1">
        <f t="shared" si="6"/>
        <v>7.3401651232154488E-2</v>
      </c>
    </row>
    <row r="59" spans="1:6" x14ac:dyDescent="0.2">
      <c r="A59" s="23">
        <v>4.9000000000000004</v>
      </c>
      <c r="B59" s="23">
        <v>2.4</v>
      </c>
      <c r="D59" s="1">
        <f t="shared" si="9"/>
        <v>3.1157113260795102</v>
      </c>
      <c r="E59" s="1">
        <f t="shared" si="10"/>
        <v>-0.71571132607951027</v>
      </c>
      <c r="F59" s="1">
        <f t="shared" si="6"/>
        <v>0.51224270227849111</v>
      </c>
    </row>
    <row r="60" spans="1:6" x14ac:dyDescent="0.2">
      <c r="A60" s="23">
        <v>6.6</v>
      </c>
      <c r="B60" s="23">
        <v>2.9</v>
      </c>
      <c r="D60" s="1">
        <f t="shared" si="9"/>
        <v>3.0105071695404653</v>
      </c>
      <c r="E60" s="1">
        <f t="shared" si="10"/>
        <v>-0.11050716954046536</v>
      </c>
      <c r="F60" s="1">
        <f t="shared" si="6"/>
        <v>1.2211834519845154E-2</v>
      </c>
    </row>
    <row r="61" spans="1:6" x14ac:dyDescent="0.2">
      <c r="A61" s="23">
        <v>5.2</v>
      </c>
      <c r="B61" s="23">
        <v>2.7</v>
      </c>
      <c r="D61" s="1">
        <f t="shared" si="9"/>
        <v>3.0971458866902672</v>
      </c>
      <c r="E61" s="1">
        <f t="shared" si="10"/>
        <v>-0.39714588669026707</v>
      </c>
      <c r="F61" s="1">
        <f t="shared" si="6"/>
        <v>0.15772485531499844</v>
      </c>
    </row>
    <row r="62" spans="1:6" x14ac:dyDescent="0.2">
      <c r="A62" s="23">
        <v>5</v>
      </c>
      <c r="B62" s="23">
        <v>2</v>
      </c>
      <c r="D62" s="1">
        <f t="shared" si="9"/>
        <v>3.1095228462830957</v>
      </c>
      <c r="E62" s="1">
        <f t="shared" si="10"/>
        <v>-1.1095228462830957</v>
      </c>
      <c r="F62" s="1">
        <f t="shared" si="6"/>
        <v>1.2310409464241421</v>
      </c>
    </row>
    <row r="63" spans="1:6" x14ac:dyDescent="0.2">
      <c r="A63" s="23">
        <v>5.9</v>
      </c>
      <c r="B63" s="23">
        <v>3</v>
      </c>
      <c r="D63" s="1">
        <f t="shared" si="9"/>
        <v>3.053826528115366</v>
      </c>
      <c r="E63" s="1">
        <f t="shared" si="10"/>
        <v>-5.3826528115366035E-2</v>
      </c>
      <c r="F63" s="1">
        <f t="shared" si="6"/>
        <v>2.8972951289542902E-3</v>
      </c>
    </row>
    <row r="64" spans="1:6" x14ac:dyDescent="0.2">
      <c r="A64" s="23">
        <v>6</v>
      </c>
      <c r="B64" s="23">
        <v>2.2000000000000002</v>
      </c>
      <c r="D64" s="1">
        <f t="shared" si="9"/>
        <v>3.0476380483189516</v>
      </c>
      <c r="E64" s="1">
        <f t="shared" si="10"/>
        <v>-0.8476380483189514</v>
      </c>
      <c r="F64" s="1">
        <f t="shared" si="6"/>
        <v>0.71849026095796098</v>
      </c>
    </row>
    <row r="65" spans="1:6" x14ac:dyDescent="0.2">
      <c r="A65" s="23">
        <v>6.1</v>
      </c>
      <c r="B65" s="23">
        <v>2.9</v>
      </c>
      <c r="D65" s="1">
        <f t="shared" si="9"/>
        <v>3.0414495685225376</v>
      </c>
      <c r="E65" s="1">
        <f t="shared" si="10"/>
        <v>-0.14144956852253765</v>
      </c>
      <c r="F65" s="1">
        <f t="shared" si="6"/>
        <v>2.0007980435212073E-2</v>
      </c>
    </row>
    <row r="66" spans="1:6" x14ac:dyDescent="0.2">
      <c r="A66" s="23">
        <v>5.6</v>
      </c>
      <c r="B66" s="23">
        <v>2.9</v>
      </c>
      <c r="D66" s="1">
        <f t="shared" si="9"/>
        <v>3.0723919675046094</v>
      </c>
      <c r="E66" s="1">
        <f t="shared" si="10"/>
        <v>-0.1723919675046095</v>
      </c>
      <c r="F66" s="1">
        <f t="shared" si="6"/>
        <v>2.9718990460110339E-2</v>
      </c>
    </row>
    <row r="67" spans="1:6" x14ac:dyDescent="0.2">
      <c r="A67" s="23">
        <v>6.7</v>
      </c>
      <c r="B67" s="23">
        <v>3.1</v>
      </c>
      <c r="D67" s="1">
        <f t="shared" si="9"/>
        <v>3.0043186897440508</v>
      </c>
      <c r="E67" s="1">
        <f t="shared" si="10"/>
        <v>9.5681310255949281E-2</v>
      </c>
      <c r="F67" s="1">
        <f t="shared" ref="F67:F130" si="11">IF(E67="","",E67^2)</f>
        <v>9.1549131322952258E-3</v>
      </c>
    </row>
    <row r="68" spans="1:6" x14ac:dyDescent="0.2">
      <c r="A68" s="23">
        <v>5.6</v>
      </c>
      <c r="B68" s="23">
        <v>3</v>
      </c>
      <c r="D68" s="1">
        <f t="shared" si="9"/>
        <v>3.0723919675046094</v>
      </c>
      <c r="E68" s="1">
        <f t="shared" si="10"/>
        <v>-7.2391967504609411E-2</v>
      </c>
      <c r="F68" s="1">
        <f t="shared" si="11"/>
        <v>5.240596959188425E-3</v>
      </c>
    </row>
    <row r="69" spans="1:6" x14ac:dyDescent="0.2">
      <c r="A69" s="23">
        <v>5.8</v>
      </c>
      <c r="B69" s="23">
        <v>2.7</v>
      </c>
      <c r="D69" s="1">
        <f t="shared" si="9"/>
        <v>3.0600150079117805</v>
      </c>
      <c r="E69" s="1">
        <f t="shared" si="10"/>
        <v>-0.36001500791178032</v>
      </c>
      <c r="F69" s="1">
        <f t="shared" si="11"/>
        <v>0.12961080592171925</v>
      </c>
    </row>
    <row r="70" spans="1:6" x14ac:dyDescent="0.2">
      <c r="A70" s="23">
        <v>6.2</v>
      </c>
      <c r="B70" s="23">
        <v>2.2000000000000002</v>
      </c>
      <c r="D70" s="1">
        <f t="shared" si="9"/>
        <v>3.0352610887261231</v>
      </c>
      <c r="E70" s="1">
        <f t="shared" si="10"/>
        <v>-0.83526108872612292</v>
      </c>
      <c r="F70" s="1">
        <f t="shared" si="11"/>
        <v>0.69766108633994817</v>
      </c>
    </row>
    <row r="71" spans="1:6" x14ac:dyDescent="0.2">
      <c r="A71" s="23">
        <v>5.6</v>
      </c>
      <c r="B71" s="23">
        <v>2.5</v>
      </c>
      <c r="D71" s="1">
        <f t="shared" si="9"/>
        <v>3.0723919675046094</v>
      </c>
      <c r="E71" s="1">
        <f t="shared" si="10"/>
        <v>-0.57239196750460941</v>
      </c>
      <c r="F71" s="1">
        <f t="shared" si="11"/>
        <v>0.32763256446379785</v>
      </c>
    </row>
    <row r="72" spans="1:6" x14ac:dyDescent="0.2">
      <c r="A72" s="23">
        <v>5.9</v>
      </c>
      <c r="B72" s="23">
        <v>3.2</v>
      </c>
      <c r="D72" s="1">
        <f t="shared" si="9"/>
        <v>3.053826528115366</v>
      </c>
      <c r="E72" s="1">
        <f t="shared" si="10"/>
        <v>0.14617347188463414</v>
      </c>
      <c r="F72" s="1">
        <f t="shared" si="11"/>
        <v>2.1366683882807928E-2</v>
      </c>
    </row>
    <row r="73" spans="1:6" x14ac:dyDescent="0.2">
      <c r="A73" s="23">
        <v>6.1</v>
      </c>
      <c r="B73" s="23">
        <v>2.8</v>
      </c>
      <c r="D73" s="1">
        <f t="shared" si="9"/>
        <v>3.0414495685225376</v>
      </c>
      <c r="E73" s="1">
        <f t="shared" si="10"/>
        <v>-0.24144956852253774</v>
      </c>
      <c r="F73" s="1">
        <f t="shared" si="11"/>
        <v>5.8297894139719648E-2</v>
      </c>
    </row>
    <row r="74" spans="1:6" x14ac:dyDescent="0.2">
      <c r="A74" s="23">
        <v>6.3</v>
      </c>
      <c r="B74" s="23">
        <v>2.5</v>
      </c>
      <c r="D74" s="1">
        <f t="shared" ref="D74:D137" si="12">IF(A74="","",$I$3+$I$4*A74)</f>
        <v>3.0290726089297086</v>
      </c>
      <c r="E74" s="1">
        <f t="shared" ref="E74:E137" si="13">IF(D74="","",B74-D74)</f>
        <v>-0.52907260892970864</v>
      </c>
      <c r="F74" s="1">
        <f t="shared" si="11"/>
        <v>0.27991782551968841</v>
      </c>
    </row>
    <row r="75" spans="1:6" x14ac:dyDescent="0.2">
      <c r="A75" s="23">
        <v>6.1</v>
      </c>
      <c r="B75" s="23">
        <v>2.8</v>
      </c>
      <c r="D75" s="1">
        <f t="shared" si="12"/>
        <v>3.0414495685225376</v>
      </c>
      <c r="E75" s="1">
        <f t="shared" si="13"/>
        <v>-0.24144956852253774</v>
      </c>
      <c r="F75" s="1">
        <f t="shared" si="11"/>
        <v>5.8297894139719648E-2</v>
      </c>
    </row>
    <row r="76" spans="1:6" x14ac:dyDescent="0.2">
      <c r="A76" s="23">
        <v>6.4</v>
      </c>
      <c r="B76" s="23">
        <v>2.9</v>
      </c>
      <c r="D76" s="1">
        <f t="shared" si="12"/>
        <v>3.0228841291332942</v>
      </c>
      <c r="E76" s="1">
        <f t="shared" si="13"/>
        <v>-0.12288412913329427</v>
      </c>
      <c r="F76" s="1">
        <f t="shared" si="11"/>
        <v>1.5100509192848142E-2</v>
      </c>
    </row>
    <row r="77" spans="1:6" x14ac:dyDescent="0.2">
      <c r="A77" s="23">
        <v>6.6</v>
      </c>
      <c r="B77" s="23">
        <v>3</v>
      </c>
      <c r="D77" s="1">
        <f t="shared" si="12"/>
        <v>3.0105071695404653</v>
      </c>
      <c r="E77" s="1">
        <f t="shared" si="13"/>
        <v>-1.0507169540465267E-2</v>
      </c>
      <c r="F77" s="1">
        <f t="shared" si="11"/>
        <v>1.1040061175208108E-4</v>
      </c>
    </row>
    <row r="78" spans="1:6" x14ac:dyDescent="0.2">
      <c r="A78" s="23">
        <v>6.8</v>
      </c>
      <c r="B78" s="23">
        <v>2.8</v>
      </c>
      <c r="D78" s="1">
        <f t="shared" si="12"/>
        <v>2.9981302099476363</v>
      </c>
      <c r="E78" s="1">
        <f t="shared" si="13"/>
        <v>-0.19813020994763653</v>
      </c>
      <c r="F78" s="1">
        <f t="shared" si="11"/>
        <v>3.9255580093894529E-2</v>
      </c>
    </row>
    <row r="79" spans="1:6" x14ac:dyDescent="0.2">
      <c r="A79" s="23">
        <v>6.7</v>
      </c>
      <c r="B79" s="23">
        <v>3</v>
      </c>
      <c r="D79" s="1">
        <f t="shared" si="12"/>
        <v>3.0043186897440508</v>
      </c>
      <c r="E79" s="1">
        <f t="shared" si="13"/>
        <v>-4.3186897440508076E-3</v>
      </c>
      <c r="F79" s="1">
        <f t="shared" si="11"/>
        <v>1.8651081105369631E-5</v>
      </c>
    </row>
    <row r="80" spans="1:6" x14ac:dyDescent="0.2">
      <c r="A80" s="23">
        <v>6</v>
      </c>
      <c r="B80" s="23">
        <v>2.9</v>
      </c>
      <c r="D80" s="1">
        <f t="shared" si="12"/>
        <v>3.0476380483189516</v>
      </c>
      <c r="E80" s="1">
        <f t="shared" si="13"/>
        <v>-0.14763804831895166</v>
      </c>
      <c r="F80" s="1">
        <f t="shared" si="11"/>
        <v>2.1796993311429105E-2</v>
      </c>
    </row>
    <row r="81" spans="1:6" x14ac:dyDescent="0.2">
      <c r="A81" s="23">
        <v>5.7</v>
      </c>
      <c r="B81" s="23">
        <v>2.6</v>
      </c>
      <c r="D81" s="1">
        <f t="shared" si="12"/>
        <v>3.066203487708195</v>
      </c>
      <c r="E81" s="1">
        <f t="shared" si="13"/>
        <v>-0.46620348770819486</v>
      </c>
      <c r="F81" s="1">
        <f t="shared" si="11"/>
        <v>0.217345691951285</v>
      </c>
    </row>
    <row r="82" spans="1:6" x14ac:dyDescent="0.2">
      <c r="A82" s="23">
        <v>5.5</v>
      </c>
      <c r="B82" s="23">
        <v>2.4</v>
      </c>
      <c r="D82" s="1">
        <f t="shared" si="12"/>
        <v>3.0785804473010239</v>
      </c>
      <c r="E82" s="1">
        <f t="shared" si="13"/>
        <v>-0.67858044730102396</v>
      </c>
      <c r="F82" s="1">
        <f t="shared" si="11"/>
        <v>0.46047142345925773</v>
      </c>
    </row>
    <row r="83" spans="1:6" x14ac:dyDescent="0.2">
      <c r="A83" s="23">
        <v>5.5</v>
      </c>
      <c r="B83" s="23">
        <v>2.4</v>
      </c>
      <c r="D83" s="1">
        <f t="shared" si="12"/>
        <v>3.0785804473010239</v>
      </c>
      <c r="E83" s="1">
        <f t="shared" si="13"/>
        <v>-0.67858044730102396</v>
      </c>
      <c r="F83" s="1">
        <f t="shared" si="11"/>
        <v>0.46047142345925773</v>
      </c>
    </row>
    <row r="84" spans="1:6" x14ac:dyDescent="0.2">
      <c r="A84" s="23">
        <v>5.8</v>
      </c>
      <c r="B84" s="23">
        <v>2.7</v>
      </c>
      <c r="D84" s="1">
        <f t="shared" si="12"/>
        <v>3.0600150079117805</v>
      </c>
      <c r="E84" s="1">
        <f t="shared" si="13"/>
        <v>-0.36001500791178032</v>
      </c>
      <c r="F84" s="1">
        <f t="shared" si="11"/>
        <v>0.12961080592171925</v>
      </c>
    </row>
    <row r="85" spans="1:6" x14ac:dyDescent="0.2">
      <c r="A85" s="23">
        <v>6</v>
      </c>
      <c r="B85" s="23">
        <v>2.7</v>
      </c>
      <c r="D85" s="1">
        <f t="shared" si="12"/>
        <v>3.0476380483189516</v>
      </c>
      <c r="E85" s="1">
        <f t="shared" si="13"/>
        <v>-0.3476380483189514</v>
      </c>
      <c r="F85" s="1">
        <f t="shared" si="11"/>
        <v>0.12085221263900958</v>
      </c>
    </row>
    <row r="86" spans="1:6" x14ac:dyDescent="0.2">
      <c r="A86" s="23">
        <v>5.4</v>
      </c>
      <c r="B86" s="23">
        <v>3</v>
      </c>
      <c r="D86" s="1">
        <f t="shared" si="12"/>
        <v>3.0847689270974383</v>
      </c>
      <c r="E86" s="1">
        <f t="shared" si="13"/>
        <v>-8.4768927097438329E-2</v>
      </c>
      <c r="F86" s="1">
        <f t="shared" si="11"/>
        <v>7.1857710012508142E-3</v>
      </c>
    </row>
    <row r="87" spans="1:6" x14ac:dyDescent="0.2">
      <c r="A87" s="23">
        <v>6</v>
      </c>
      <c r="B87" s="23">
        <v>3.4</v>
      </c>
      <c r="D87" s="1">
        <f t="shared" si="12"/>
        <v>3.0476380483189516</v>
      </c>
      <c r="E87" s="1">
        <f t="shared" si="13"/>
        <v>0.35236195168104834</v>
      </c>
      <c r="F87" s="1">
        <f t="shared" si="11"/>
        <v>0.12415894499247744</v>
      </c>
    </row>
    <row r="88" spans="1:6" x14ac:dyDescent="0.2">
      <c r="A88" s="23">
        <v>6.7</v>
      </c>
      <c r="B88" s="23">
        <v>3.1</v>
      </c>
      <c r="D88" s="1">
        <f t="shared" si="12"/>
        <v>3.0043186897440508</v>
      </c>
      <c r="E88" s="1">
        <f t="shared" si="13"/>
        <v>9.5681310255949281E-2</v>
      </c>
      <c r="F88" s="1">
        <f t="shared" si="11"/>
        <v>9.1549131322952258E-3</v>
      </c>
    </row>
    <row r="89" spans="1:6" x14ac:dyDescent="0.2">
      <c r="A89" s="23">
        <v>6.3</v>
      </c>
      <c r="B89" s="23">
        <v>2.2999999999999998</v>
      </c>
      <c r="D89" s="1">
        <f t="shared" si="12"/>
        <v>3.0290726089297086</v>
      </c>
      <c r="E89" s="1">
        <f t="shared" si="13"/>
        <v>-0.72907260892970882</v>
      </c>
      <c r="F89" s="1">
        <f t="shared" si="11"/>
        <v>0.53154686909157212</v>
      </c>
    </row>
    <row r="90" spans="1:6" x14ac:dyDescent="0.2">
      <c r="A90" s="23">
        <v>5.6</v>
      </c>
      <c r="B90" s="23">
        <v>3</v>
      </c>
      <c r="D90" s="1">
        <f t="shared" si="12"/>
        <v>3.0723919675046094</v>
      </c>
      <c r="E90" s="1">
        <f t="shared" si="13"/>
        <v>-7.2391967504609411E-2</v>
      </c>
      <c r="F90" s="1">
        <f t="shared" si="11"/>
        <v>5.240596959188425E-3</v>
      </c>
    </row>
    <row r="91" spans="1:6" x14ac:dyDescent="0.2">
      <c r="A91" s="23">
        <v>5.5</v>
      </c>
      <c r="B91" s="23">
        <v>2.5</v>
      </c>
      <c r="D91" s="1">
        <f t="shared" si="12"/>
        <v>3.0785804473010239</v>
      </c>
      <c r="E91" s="1">
        <f t="shared" si="13"/>
        <v>-0.57858044730102387</v>
      </c>
      <c r="F91" s="1">
        <f t="shared" si="11"/>
        <v>0.33475533399905288</v>
      </c>
    </row>
    <row r="92" spans="1:6" x14ac:dyDescent="0.2">
      <c r="A92" s="23">
        <v>5.5</v>
      </c>
      <c r="B92" s="23">
        <v>2.6</v>
      </c>
      <c r="D92" s="1">
        <f t="shared" si="12"/>
        <v>3.0785804473010239</v>
      </c>
      <c r="E92" s="1">
        <f t="shared" si="13"/>
        <v>-0.47858044730102378</v>
      </c>
      <c r="F92" s="1">
        <f t="shared" si="11"/>
        <v>0.229039244538848</v>
      </c>
    </row>
    <row r="93" spans="1:6" x14ac:dyDescent="0.2">
      <c r="A93" s="23">
        <v>6.1</v>
      </c>
      <c r="B93" s="23">
        <v>3</v>
      </c>
      <c r="D93" s="1">
        <f t="shared" si="12"/>
        <v>3.0414495685225376</v>
      </c>
      <c r="E93" s="1">
        <f t="shared" si="13"/>
        <v>-4.1449568522537561E-2</v>
      </c>
      <c r="F93" s="1">
        <f t="shared" si="11"/>
        <v>1.7180667307045367E-3</v>
      </c>
    </row>
    <row r="94" spans="1:6" x14ac:dyDescent="0.2">
      <c r="A94" s="23">
        <v>5.8</v>
      </c>
      <c r="B94" s="23">
        <v>2.6</v>
      </c>
      <c r="D94" s="1">
        <f t="shared" si="12"/>
        <v>3.0600150079117805</v>
      </c>
      <c r="E94" s="1">
        <f t="shared" si="13"/>
        <v>-0.4600150079117804</v>
      </c>
      <c r="F94" s="1">
        <f t="shared" si="11"/>
        <v>0.21161380750407538</v>
      </c>
    </row>
    <row r="95" spans="1:6" x14ac:dyDescent="0.2">
      <c r="A95" s="23">
        <v>5</v>
      </c>
      <c r="B95" s="23">
        <v>2.2999999999999998</v>
      </c>
      <c r="D95" s="1">
        <f t="shared" si="12"/>
        <v>3.1095228462830957</v>
      </c>
      <c r="E95" s="1">
        <f t="shared" si="13"/>
        <v>-0.8095228462830959</v>
      </c>
      <c r="F95" s="1">
        <f t="shared" si="11"/>
        <v>0.65532723865428488</v>
      </c>
    </row>
    <row r="96" spans="1:6" x14ac:dyDescent="0.2">
      <c r="A96" s="23">
        <v>5.6</v>
      </c>
      <c r="B96" s="23">
        <v>2.7</v>
      </c>
      <c r="D96" s="1">
        <f t="shared" si="12"/>
        <v>3.0723919675046094</v>
      </c>
      <c r="E96" s="1">
        <f t="shared" si="13"/>
        <v>-0.37239196750460923</v>
      </c>
      <c r="F96" s="1">
        <f t="shared" si="11"/>
        <v>0.13867577746195395</v>
      </c>
    </row>
    <row r="97" spans="1:6" x14ac:dyDescent="0.2">
      <c r="A97" s="23">
        <v>5.7</v>
      </c>
      <c r="B97" s="23">
        <v>3</v>
      </c>
      <c r="D97" s="1">
        <f t="shared" si="12"/>
        <v>3.066203487708195</v>
      </c>
      <c r="E97" s="1">
        <f t="shared" si="13"/>
        <v>-6.6203487708194952E-2</v>
      </c>
      <c r="F97" s="1">
        <f t="shared" si="11"/>
        <v>4.38290178472912E-3</v>
      </c>
    </row>
    <row r="98" spans="1:6" x14ac:dyDescent="0.2">
      <c r="A98" s="23">
        <v>5.7</v>
      </c>
      <c r="B98" s="23">
        <v>2.9</v>
      </c>
      <c r="D98" s="1">
        <f t="shared" si="12"/>
        <v>3.066203487708195</v>
      </c>
      <c r="E98" s="1">
        <f t="shared" si="13"/>
        <v>-0.16620348770819504</v>
      </c>
      <c r="F98" s="1">
        <f t="shared" si="11"/>
        <v>2.762359932636814E-2</v>
      </c>
    </row>
    <row r="99" spans="1:6" x14ac:dyDescent="0.2">
      <c r="A99" s="23">
        <v>6.2</v>
      </c>
      <c r="B99" s="23">
        <v>2.9</v>
      </c>
      <c r="D99" s="1">
        <f t="shared" si="12"/>
        <v>3.0352610887261231</v>
      </c>
      <c r="E99" s="1">
        <f t="shared" si="13"/>
        <v>-0.13526108872612319</v>
      </c>
      <c r="F99" s="1">
        <f t="shared" si="11"/>
        <v>1.8295562123376172E-2</v>
      </c>
    </row>
    <row r="100" spans="1:6" x14ac:dyDescent="0.2">
      <c r="A100" s="23">
        <v>5.0999999999999996</v>
      </c>
      <c r="B100" s="23">
        <v>2.5</v>
      </c>
      <c r="D100" s="1">
        <f t="shared" si="12"/>
        <v>3.1033343664866813</v>
      </c>
      <c r="E100" s="1">
        <f t="shared" si="13"/>
        <v>-0.60333436648668126</v>
      </c>
      <c r="F100" s="1">
        <f t="shared" si="11"/>
        <v>0.36401235778388502</v>
      </c>
    </row>
    <row r="101" spans="1:6" x14ac:dyDescent="0.2">
      <c r="A101" s="23">
        <v>5.7</v>
      </c>
      <c r="B101" s="23">
        <v>2.8</v>
      </c>
      <c r="D101" s="1">
        <f t="shared" si="12"/>
        <v>3.066203487708195</v>
      </c>
      <c r="E101" s="1">
        <f t="shared" si="13"/>
        <v>-0.26620348770819513</v>
      </c>
      <c r="F101" s="1">
        <f t="shared" si="11"/>
        <v>7.0864296868007201E-2</v>
      </c>
    </row>
    <row r="102" spans="1:6" x14ac:dyDescent="0.2">
      <c r="A102" s="23">
        <v>6.3</v>
      </c>
      <c r="B102" s="23">
        <v>3.3</v>
      </c>
      <c r="D102" s="1">
        <f t="shared" si="12"/>
        <v>3.0290726089297086</v>
      </c>
      <c r="E102" s="1">
        <f t="shared" si="13"/>
        <v>0.27092739107029118</v>
      </c>
      <c r="F102" s="1">
        <f t="shared" si="11"/>
        <v>7.3401651232154488E-2</v>
      </c>
    </row>
    <row r="103" spans="1:6" x14ac:dyDescent="0.2">
      <c r="A103" s="23">
        <v>5.8</v>
      </c>
      <c r="B103" s="23">
        <v>2.7</v>
      </c>
      <c r="D103" s="1">
        <f t="shared" si="12"/>
        <v>3.0600150079117805</v>
      </c>
      <c r="E103" s="1">
        <f t="shared" si="13"/>
        <v>-0.36001500791178032</v>
      </c>
      <c r="F103" s="1">
        <f t="shared" si="11"/>
        <v>0.12961080592171925</v>
      </c>
    </row>
    <row r="104" spans="1:6" x14ac:dyDescent="0.2">
      <c r="A104" s="23">
        <v>7.1</v>
      </c>
      <c r="B104" s="23">
        <v>3</v>
      </c>
      <c r="D104" s="1">
        <f t="shared" si="12"/>
        <v>2.9795647705583934</v>
      </c>
      <c r="E104" s="1">
        <f t="shared" si="13"/>
        <v>2.0435229441606584E-2</v>
      </c>
      <c r="F104" s="1">
        <f t="shared" si="11"/>
        <v>4.1759860233110452E-4</v>
      </c>
    </row>
    <row r="105" spans="1:6" x14ac:dyDescent="0.2">
      <c r="A105" s="23">
        <v>6.3</v>
      </c>
      <c r="B105" s="23">
        <v>2.9</v>
      </c>
      <c r="D105" s="1">
        <f t="shared" si="12"/>
        <v>3.0290726089297086</v>
      </c>
      <c r="E105" s="1">
        <f t="shared" si="13"/>
        <v>-0.12907260892970873</v>
      </c>
      <c r="F105" s="1">
        <f t="shared" si="11"/>
        <v>1.6659738375921527E-2</v>
      </c>
    </row>
    <row r="106" spans="1:6" x14ac:dyDescent="0.2">
      <c r="A106" s="23">
        <v>6.5</v>
      </c>
      <c r="B106" s="23">
        <v>3</v>
      </c>
      <c r="D106" s="1">
        <f t="shared" si="12"/>
        <v>3.0166956493368797</v>
      </c>
      <c r="E106" s="1">
        <f t="shared" si="13"/>
        <v>-1.6695649336879725E-2</v>
      </c>
      <c r="F106" s="1">
        <f t="shared" si="11"/>
        <v>2.7874470678005244E-4</v>
      </c>
    </row>
    <row r="107" spans="1:6" x14ac:dyDescent="0.2">
      <c r="A107" s="23">
        <v>7.6</v>
      </c>
      <c r="B107" s="23">
        <v>3</v>
      </c>
      <c r="D107" s="1">
        <f t="shared" si="12"/>
        <v>2.9486223715763211</v>
      </c>
      <c r="E107" s="1">
        <f t="shared" si="13"/>
        <v>5.1377628423678878E-2</v>
      </c>
      <c r="F107" s="1">
        <f t="shared" si="11"/>
        <v>2.639660702441616E-3</v>
      </c>
    </row>
    <row r="108" spans="1:6" x14ac:dyDescent="0.2">
      <c r="A108" s="23">
        <v>4.9000000000000004</v>
      </c>
      <c r="B108" s="23">
        <v>2.5</v>
      </c>
      <c r="D108" s="1">
        <f t="shared" si="12"/>
        <v>3.1157113260795102</v>
      </c>
      <c r="E108" s="1">
        <f t="shared" si="13"/>
        <v>-0.61571132607951018</v>
      </c>
      <c r="F108" s="1">
        <f t="shared" si="11"/>
        <v>0.37910043706258889</v>
      </c>
    </row>
    <row r="109" spans="1:6" x14ac:dyDescent="0.2">
      <c r="A109" s="23">
        <v>7.3</v>
      </c>
      <c r="B109" s="23">
        <v>2.9</v>
      </c>
      <c r="D109" s="1">
        <f t="shared" si="12"/>
        <v>2.9671878109655645</v>
      </c>
      <c r="E109" s="1">
        <f t="shared" si="13"/>
        <v>-6.7187810965564587E-2</v>
      </c>
      <c r="F109" s="1">
        <f t="shared" si="11"/>
        <v>4.514201942344441E-3</v>
      </c>
    </row>
    <row r="110" spans="1:6" x14ac:dyDescent="0.2">
      <c r="A110" s="23">
        <v>6.7</v>
      </c>
      <c r="B110" s="23">
        <v>2.5</v>
      </c>
      <c r="D110" s="1">
        <f t="shared" si="12"/>
        <v>3.0043186897440508</v>
      </c>
      <c r="E110" s="1">
        <f t="shared" si="13"/>
        <v>-0.50431868974405081</v>
      </c>
      <c r="F110" s="1">
        <f t="shared" si="11"/>
        <v>0.25433734082515619</v>
      </c>
    </row>
    <row r="111" spans="1:6" x14ac:dyDescent="0.2">
      <c r="A111" s="23">
        <v>7.2</v>
      </c>
      <c r="B111" s="23">
        <v>3.6</v>
      </c>
      <c r="D111" s="1">
        <f t="shared" si="12"/>
        <v>2.973376290761979</v>
      </c>
      <c r="E111" s="1">
        <f t="shared" si="13"/>
        <v>0.62662370923802113</v>
      </c>
      <c r="F111" s="1">
        <f t="shared" si="11"/>
        <v>0.39265727297921604</v>
      </c>
    </row>
    <row r="112" spans="1:6" x14ac:dyDescent="0.2">
      <c r="A112" s="23">
        <v>6.5</v>
      </c>
      <c r="B112" s="23">
        <v>3.2</v>
      </c>
      <c r="D112" s="1">
        <f t="shared" si="12"/>
        <v>3.0166956493368797</v>
      </c>
      <c r="E112" s="1">
        <f t="shared" si="13"/>
        <v>0.18330435066312045</v>
      </c>
      <c r="F112" s="1">
        <f t="shared" si="11"/>
        <v>3.3600484972028229E-2</v>
      </c>
    </row>
    <row r="113" spans="1:6" x14ac:dyDescent="0.2">
      <c r="A113" s="23">
        <v>6.4</v>
      </c>
      <c r="B113" s="23">
        <v>2.7</v>
      </c>
      <c r="D113" s="1">
        <f t="shared" si="12"/>
        <v>3.0228841291332942</v>
      </c>
      <c r="E113" s="1">
        <f t="shared" si="13"/>
        <v>-0.32288412913329401</v>
      </c>
      <c r="F113" s="1">
        <f t="shared" si="11"/>
        <v>0.10425416084616568</v>
      </c>
    </row>
    <row r="114" spans="1:6" x14ac:dyDescent="0.2">
      <c r="A114" s="23">
        <v>6.8</v>
      </c>
      <c r="B114" s="23">
        <v>3</v>
      </c>
      <c r="D114" s="1">
        <f t="shared" si="12"/>
        <v>2.9981302099476363</v>
      </c>
      <c r="E114" s="1">
        <f t="shared" si="13"/>
        <v>1.8697900523636513E-3</v>
      </c>
      <c r="F114" s="1">
        <f t="shared" si="11"/>
        <v>3.4961148399180656E-6</v>
      </c>
    </row>
    <row r="115" spans="1:6" x14ac:dyDescent="0.2">
      <c r="A115" s="23">
        <v>5.7</v>
      </c>
      <c r="B115" s="23">
        <v>2.5</v>
      </c>
      <c r="D115" s="1">
        <f t="shared" si="12"/>
        <v>3.066203487708195</v>
      </c>
      <c r="E115" s="1">
        <f t="shared" si="13"/>
        <v>-0.56620348770819495</v>
      </c>
      <c r="F115" s="1">
        <f t="shared" si="11"/>
        <v>0.32058638949292406</v>
      </c>
    </row>
    <row r="116" spans="1:6" x14ac:dyDescent="0.2">
      <c r="A116" s="23">
        <v>5.8</v>
      </c>
      <c r="B116" s="23">
        <v>2.8</v>
      </c>
      <c r="D116" s="1">
        <f t="shared" si="12"/>
        <v>3.0600150079117805</v>
      </c>
      <c r="E116" s="1">
        <f t="shared" si="13"/>
        <v>-0.26001500791178067</v>
      </c>
      <c r="F116" s="1">
        <f t="shared" si="11"/>
        <v>6.7607804339363364E-2</v>
      </c>
    </row>
    <row r="117" spans="1:6" x14ac:dyDescent="0.2">
      <c r="A117" s="23">
        <v>6.4</v>
      </c>
      <c r="B117" s="23">
        <v>3.2</v>
      </c>
      <c r="D117" s="1">
        <f t="shared" si="12"/>
        <v>3.0228841291332942</v>
      </c>
      <c r="E117" s="1">
        <f t="shared" si="13"/>
        <v>0.17711587086670599</v>
      </c>
      <c r="F117" s="1">
        <f t="shared" si="11"/>
        <v>3.1370031712871671E-2</v>
      </c>
    </row>
    <row r="118" spans="1:6" x14ac:dyDescent="0.2">
      <c r="A118" s="23">
        <v>6.5</v>
      </c>
      <c r="B118" s="23">
        <v>3</v>
      </c>
      <c r="D118" s="1">
        <f t="shared" si="12"/>
        <v>3.0166956493368797</v>
      </c>
      <c r="E118" s="1">
        <f t="shared" si="13"/>
        <v>-1.6695649336879725E-2</v>
      </c>
      <c r="F118" s="1">
        <f t="shared" si="11"/>
        <v>2.7874470678005244E-4</v>
      </c>
    </row>
    <row r="119" spans="1:6" x14ac:dyDescent="0.2">
      <c r="A119" s="23">
        <v>7.7</v>
      </c>
      <c r="B119" s="23">
        <v>3.8</v>
      </c>
      <c r="D119" s="1">
        <f t="shared" si="12"/>
        <v>2.9424338917799067</v>
      </c>
      <c r="E119" s="1">
        <f t="shared" si="13"/>
        <v>0.85756610822009316</v>
      </c>
      <c r="F119" s="1">
        <f t="shared" si="11"/>
        <v>0.73541962996775656</v>
      </c>
    </row>
    <row r="120" spans="1:6" x14ac:dyDescent="0.2">
      <c r="A120" s="23">
        <v>7.7</v>
      </c>
      <c r="B120" s="23">
        <v>2.6</v>
      </c>
      <c r="D120" s="1">
        <f t="shared" si="12"/>
        <v>2.9424338917799067</v>
      </c>
      <c r="E120" s="1">
        <f t="shared" si="13"/>
        <v>-0.34243389177990657</v>
      </c>
      <c r="F120" s="1">
        <f t="shared" si="11"/>
        <v>0.11726097023953276</v>
      </c>
    </row>
    <row r="121" spans="1:6" x14ac:dyDescent="0.2">
      <c r="A121" s="23">
        <v>6</v>
      </c>
      <c r="B121" s="23">
        <v>2.2000000000000002</v>
      </c>
      <c r="D121" s="1">
        <f t="shared" si="12"/>
        <v>3.0476380483189516</v>
      </c>
      <c r="E121" s="1">
        <f t="shared" si="13"/>
        <v>-0.8476380483189514</v>
      </c>
      <c r="F121" s="1">
        <f t="shared" si="11"/>
        <v>0.71849026095796098</v>
      </c>
    </row>
    <row r="122" spans="1:6" x14ac:dyDescent="0.2">
      <c r="A122" s="23">
        <v>6.9</v>
      </c>
      <c r="B122" s="23">
        <v>3.2</v>
      </c>
      <c r="D122" s="1">
        <f t="shared" si="12"/>
        <v>2.9919417301512219</v>
      </c>
      <c r="E122" s="1">
        <f t="shared" si="13"/>
        <v>0.20805826984877829</v>
      </c>
      <c r="F122" s="1">
        <f t="shared" si="11"/>
        <v>4.3288243652467043E-2</v>
      </c>
    </row>
    <row r="123" spans="1:6" x14ac:dyDescent="0.2">
      <c r="A123" s="23">
        <v>5.6</v>
      </c>
      <c r="B123" s="23">
        <v>2.8</v>
      </c>
      <c r="D123" s="1">
        <f t="shared" si="12"/>
        <v>3.0723919675046094</v>
      </c>
      <c r="E123" s="1">
        <f t="shared" si="13"/>
        <v>-0.27239196750460959</v>
      </c>
      <c r="F123" s="1">
        <f t="shared" si="11"/>
        <v>7.4197383961032287E-2</v>
      </c>
    </row>
    <row r="124" spans="1:6" x14ac:dyDescent="0.2">
      <c r="A124" s="23">
        <v>7.7</v>
      </c>
      <c r="B124" s="23">
        <v>2.8</v>
      </c>
      <c r="D124" s="1">
        <f t="shared" si="12"/>
        <v>2.9424338917799067</v>
      </c>
      <c r="E124" s="1">
        <f t="shared" si="13"/>
        <v>-0.14243389177990684</v>
      </c>
      <c r="F124" s="1">
        <f t="shared" si="11"/>
        <v>2.0287413527570214E-2</v>
      </c>
    </row>
    <row r="125" spans="1:6" x14ac:dyDescent="0.2">
      <c r="A125" s="23">
        <v>6.3</v>
      </c>
      <c r="B125" s="23">
        <v>2.7</v>
      </c>
      <c r="D125" s="1">
        <f t="shared" si="12"/>
        <v>3.0290726089297086</v>
      </c>
      <c r="E125" s="1">
        <f t="shared" si="13"/>
        <v>-0.32907260892970847</v>
      </c>
      <c r="F125" s="1">
        <f t="shared" si="11"/>
        <v>0.10828878194780485</v>
      </c>
    </row>
    <row r="126" spans="1:6" x14ac:dyDescent="0.2">
      <c r="A126" s="23">
        <v>6.7</v>
      </c>
      <c r="B126" s="23">
        <v>3.3</v>
      </c>
      <c r="D126" s="1">
        <f t="shared" si="12"/>
        <v>3.0043186897440508</v>
      </c>
      <c r="E126" s="1">
        <f t="shared" si="13"/>
        <v>0.29568131025594901</v>
      </c>
      <c r="F126" s="1">
        <f t="shared" si="11"/>
        <v>8.7427437234674776E-2</v>
      </c>
    </row>
    <row r="127" spans="1:6" x14ac:dyDescent="0.2">
      <c r="A127" s="23">
        <v>7.2</v>
      </c>
      <c r="B127" s="23">
        <v>3.2</v>
      </c>
      <c r="D127" s="1">
        <f t="shared" si="12"/>
        <v>2.973376290761979</v>
      </c>
      <c r="E127" s="1">
        <f t="shared" si="13"/>
        <v>0.22662370923802122</v>
      </c>
      <c r="F127" s="1">
        <f t="shared" si="11"/>
        <v>5.1358305588799183E-2</v>
      </c>
    </row>
    <row r="128" spans="1:6" x14ac:dyDescent="0.2">
      <c r="A128" s="23">
        <v>6.2</v>
      </c>
      <c r="B128" s="23">
        <v>2.8</v>
      </c>
      <c r="D128" s="1">
        <f t="shared" si="12"/>
        <v>3.0352610887261231</v>
      </c>
      <c r="E128" s="1">
        <f t="shared" si="13"/>
        <v>-0.23526108872612328</v>
      </c>
      <c r="F128" s="1">
        <f t="shared" si="11"/>
        <v>5.5347779868600851E-2</v>
      </c>
    </row>
    <row r="129" spans="1:6" x14ac:dyDescent="0.2">
      <c r="A129" s="23">
        <v>6.1</v>
      </c>
      <c r="B129" s="23">
        <v>3</v>
      </c>
      <c r="D129" s="1">
        <f t="shared" si="12"/>
        <v>3.0414495685225376</v>
      </c>
      <c r="E129" s="1">
        <f t="shared" si="13"/>
        <v>-4.1449568522537561E-2</v>
      </c>
      <c r="F129" s="1">
        <f t="shared" si="11"/>
        <v>1.7180667307045367E-3</v>
      </c>
    </row>
    <row r="130" spans="1:6" x14ac:dyDescent="0.2">
      <c r="A130" s="23">
        <v>6.4</v>
      </c>
      <c r="B130" s="23">
        <v>2.8</v>
      </c>
      <c r="D130" s="1">
        <f t="shared" si="12"/>
        <v>3.0228841291332942</v>
      </c>
      <c r="E130" s="1">
        <f t="shared" si="13"/>
        <v>-0.22288412913329436</v>
      </c>
      <c r="F130" s="1">
        <f t="shared" si="11"/>
        <v>4.9677335019507038E-2</v>
      </c>
    </row>
    <row r="131" spans="1:6" x14ac:dyDescent="0.2">
      <c r="A131" s="23">
        <v>7.2</v>
      </c>
      <c r="B131" s="23">
        <v>3</v>
      </c>
      <c r="D131" s="1">
        <f t="shared" si="12"/>
        <v>2.973376290761979</v>
      </c>
      <c r="E131" s="1">
        <f t="shared" si="13"/>
        <v>2.6623709238021043E-2</v>
      </c>
      <c r="F131" s="1">
        <f t="shared" ref="F131:F194" si="14">IF(E131="","",E131^2)</f>
        <v>7.0882189359068701E-4</v>
      </c>
    </row>
    <row r="132" spans="1:6" x14ac:dyDescent="0.2">
      <c r="A132" s="23">
        <v>7.4</v>
      </c>
      <c r="B132" s="23">
        <v>2.8</v>
      </c>
      <c r="D132" s="1">
        <f t="shared" si="12"/>
        <v>2.96099933116915</v>
      </c>
      <c r="E132" s="1">
        <f t="shared" si="13"/>
        <v>-0.16099933116915022</v>
      </c>
      <c r="F132" s="1">
        <f t="shared" si="14"/>
        <v>2.5920784636913705E-2</v>
      </c>
    </row>
    <row r="133" spans="1:6" x14ac:dyDescent="0.2">
      <c r="A133" s="23">
        <v>7.9</v>
      </c>
      <c r="B133" s="23">
        <v>3.8</v>
      </c>
      <c r="D133" s="1">
        <f t="shared" si="12"/>
        <v>2.9300569321870782</v>
      </c>
      <c r="E133" s="1">
        <f t="shared" si="13"/>
        <v>0.86994306781292163</v>
      </c>
      <c r="F133" s="1">
        <f t="shared" si="14"/>
        <v>0.75680094123575758</v>
      </c>
    </row>
    <row r="134" spans="1:6" x14ac:dyDescent="0.2">
      <c r="A134" s="23">
        <v>6.4</v>
      </c>
      <c r="B134" s="23">
        <v>2.8</v>
      </c>
      <c r="D134" s="1">
        <f t="shared" si="12"/>
        <v>3.0228841291332942</v>
      </c>
      <c r="E134" s="1">
        <f t="shared" si="13"/>
        <v>-0.22288412913329436</v>
      </c>
      <c r="F134" s="1">
        <f t="shared" si="14"/>
        <v>4.9677335019507038E-2</v>
      </c>
    </row>
    <row r="135" spans="1:6" x14ac:dyDescent="0.2">
      <c r="A135" s="23">
        <v>6.3</v>
      </c>
      <c r="B135" s="23">
        <v>2.8</v>
      </c>
      <c r="D135" s="1">
        <f t="shared" si="12"/>
        <v>3.0290726089297086</v>
      </c>
      <c r="E135" s="1">
        <f t="shared" si="13"/>
        <v>-0.22907260892970882</v>
      </c>
      <c r="F135" s="1">
        <f t="shared" si="14"/>
        <v>5.2474260161863316E-2</v>
      </c>
    </row>
    <row r="136" spans="1:6" x14ac:dyDescent="0.2">
      <c r="A136" s="23">
        <v>6.1</v>
      </c>
      <c r="B136" s="23">
        <v>2.6</v>
      </c>
      <c r="D136" s="1">
        <f t="shared" si="12"/>
        <v>3.0414495685225376</v>
      </c>
      <c r="E136" s="1">
        <f t="shared" si="13"/>
        <v>-0.44144956852253747</v>
      </c>
      <c r="F136" s="1">
        <f t="shared" si="14"/>
        <v>0.19487772154873451</v>
      </c>
    </row>
    <row r="137" spans="1:6" x14ac:dyDescent="0.2">
      <c r="A137" s="23">
        <v>7.7</v>
      </c>
      <c r="B137" s="23">
        <v>3</v>
      </c>
      <c r="D137" s="1">
        <f t="shared" si="12"/>
        <v>2.9424338917799067</v>
      </c>
      <c r="E137" s="1">
        <f t="shared" si="13"/>
        <v>5.7566108220093337E-2</v>
      </c>
      <c r="F137" s="1">
        <f t="shared" si="14"/>
        <v>3.3138568156074978E-3</v>
      </c>
    </row>
    <row r="138" spans="1:6" x14ac:dyDescent="0.2">
      <c r="A138" s="23">
        <v>6.3</v>
      </c>
      <c r="B138" s="23">
        <v>3.4</v>
      </c>
      <c r="D138" s="1">
        <f t="shared" ref="D138:D201" si="15">IF(A138="","",$I$3+$I$4*A138)</f>
        <v>3.0290726089297086</v>
      </c>
      <c r="E138" s="1">
        <f t="shared" ref="E138:E201" si="16">IF(D138="","",B138-D138)</f>
        <v>0.37092739107029127</v>
      </c>
      <c r="F138" s="1">
        <f t="shared" si="14"/>
        <v>0.13758712944621279</v>
      </c>
    </row>
    <row r="139" spans="1:6" x14ac:dyDescent="0.2">
      <c r="A139" s="23">
        <v>6.4</v>
      </c>
      <c r="B139" s="23">
        <v>3.1</v>
      </c>
      <c r="D139" s="1">
        <f t="shared" si="15"/>
        <v>3.0228841291332942</v>
      </c>
      <c r="E139" s="1">
        <f t="shared" si="16"/>
        <v>7.7115870866705905E-2</v>
      </c>
      <c r="F139" s="1">
        <f t="shared" si="14"/>
        <v>5.9468575395304601E-3</v>
      </c>
    </row>
    <row r="140" spans="1:6" x14ac:dyDescent="0.2">
      <c r="A140" s="23">
        <v>6</v>
      </c>
      <c r="B140" s="23">
        <v>3</v>
      </c>
      <c r="D140" s="1">
        <f t="shared" si="15"/>
        <v>3.0476380483189516</v>
      </c>
      <c r="E140" s="1">
        <f t="shared" si="16"/>
        <v>-4.7638048318951576E-2</v>
      </c>
      <c r="F140" s="1">
        <f t="shared" si="14"/>
        <v>2.2693836476387649E-3</v>
      </c>
    </row>
    <row r="141" spans="1:6" x14ac:dyDescent="0.2">
      <c r="A141" s="23">
        <v>6.9</v>
      </c>
      <c r="B141" s="23">
        <v>3.1</v>
      </c>
      <c r="D141" s="1">
        <f t="shared" si="15"/>
        <v>2.9919417301512219</v>
      </c>
      <c r="E141" s="1">
        <f t="shared" si="16"/>
        <v>0.1080582698487782</v>
      </c>
      <c r="F141" s="1">
        <f t="shared" si="14"/>
        <v>1.1676589682711368E-2</v>
      </c>
    </row>
    <row r="142" spans="1:6" x14ac:dyDescent="0.2">
      <c r="A142" s="23">
        <v>6.7</v>
      </c>
      <c r="B142" s="23">
        <v>3.1</v>
      </c>
      <c r="D142" s="1">
        <f t="shared" si="15"/>
        <v>3.0043186897440508</v>
      </c>
      <c r="E142" s="1">
        <f t="shared" si="16"/>
        <v>9.5681310255949281E-2</v>
      </c>
      <c r="F142" s="1">
        <f t="shared" si="14"/>
        <v>9.1549131322952258E-3</v>
      </c>
    </row>
    <row r="143" spans="1:6" x14ac:dyDescent="0.2">
      <c r="A143" s="23">
        <v>6.9</v>
      </c>
      <c r="B143" s="23">
        <v>3.1</v>
      </c>
      <c r="D143" s="1">
        <f t="shared" si="15"/>
        <v>2.9919417301512219</v>
      </c>
      <c r="E143" s="1">
        <f t="shared" si="16"/>
        <v>0.1080582698487782</v>
      </c>
      <c r="F143" s="1">
        <f t="shared" si="14"/>
        <v>1.1676589682711368E-2</v>
      </c>
    </row>
    <row r="144" spans="1:6" x14ac:dyDescent="0.2">
      <c r="A144" s="23">
        <v>5.8</v>
      </c>
      <c r="B144" s="23">
        <v>2.7</v>
      </c>
      <c r="D144" s="1">
        <f t="shared" si="15"/>
        <v>3.0600150079117805</v>
      </c>
      <c r="E144" s="1">
        <f t="shared" si="16"/>
        <v>-0.36001500791178032</v>
      </c>
      <c r="F144" s="1">
        <f t="shared" si="14"/>
        <v>0.12961080592171925</v>
      </c>
    </row>
    <row r="145" spans="1:6" x14ac:dyDescent="0.2">
      <c r="A145" s="23">
        <v>6.8</v>
      </c>
      <c r="B145" s="23">
        <v>3.2</v>
      </c>
      <c r="D145" s="1">
        <f t="shared" si="15"/>
        <v>2.9981302099476363</v>
      </c>
      <c r="E145" s="1">
        <f t="shared" si="16"/>
        <v>0.20186979005236383</v>
      </c>
      <c r="F145" s="1">
        <f t="shared" si="14"/>
        <v>4.0751412135785453E-2</v>
      </c>
    </row>
    <row r="146" spans="1:6" x14ac:dyDescent="0.2">
      <c r="A146" s="23">
        <v>6.7</v>
      </c>
      <c r="B146" s="23">
        <v>3.3</v>
      </c>
      <c r="D146" s="1">
        <f t="shared" si="15"/>
        <v>3.0043186897440508</v>
      </c>
      <c r="E146" s="1">
        <f t="shared" si="16"/>
        <v>0.29568131025594901</v>
      </c>
      <c r="F146" s="1">
        <f t="shared" si="14"/>
        <v>8.7427437234674776E-2</v>
      </c>
    </row>
    <row r="147" spans="1:6" x14ac:dyDescent="0.2">
      <c r="A147" s="23">
        <v>6.7</v>
      </c>
      <c r="B147" s="23">
        <v>3</v>
      </c>
      <c r="D147" s="1">
        <f t="shared" si="15"/>
        <v>3.0043186897440508</v>
      </c>
      <c r="E147" s="1">
        <f t="shared" si="16"/>
        <v>-4.3186897440508076E-3</v>
      </c>
      <c r="F147" s="1">
        <f t="shared" si="14"/>
        <v>1.8651081105369631E-5</v>
      </c>
    </row>
    <row r="148" spans="1:6" x14ac:dyDescent="0.2">
      <c r="A148" s="23">
        <v>6.3</v>
      </c>
      <c r="B148" s="23">
        <v>2.5</v>
      </c>
      <c r="D148" s="1">
        <f t="shared" si="15"/>
        <v>3.0290726089297086</v>
      </c>
      <c r="E148" s="1">
        <f t="shared" si="16"/>
        <v>-0.52907260892970864</v>
      </c>
      <c r="F148" s="1">
        <f t="shared" si="14"/>
        <v>0.27991782551968841</v>
      </c>
    </row>
    <row r="149" spans="1:6" x14ac:dyDescent="0.2">
      <c r="A149" s="23">
        <v>6.5</v>
      </c>
      <c r="B149" s="23">
        <v>3</v>
      </c>
      <c r="D149" s="1">
        <f t="shared" si="15"/>
        <v>3.0166956493368797</v>
      </c>
      <c r="E149" s="1">
        <f t="shared" si="16"/>
        <v>-1.6695649336879725E-2</v>
      </c>
      <c r="F149" s="1">
        <f t="shared" si="14"/>
        <v>2.7874470678005244E-4</v>
      </c>
    </row>
    <row r="150" spans="1:6" x14ac:dyDescent="0.2">
      <c r="A150" s="23">
        <v>6.2</v>
      </c>
      <c r="B150" s="23">
        <v>3.4</v>
      </c>
      <c r="D150" s="1">
        <f t="shared" si="15"/>
        <v>3.0352610887261231</v>
      </c>
      <c r="E150" s="1">
        <f t="shared" si="16"/>
        <v>0.36473891127387681</v>
      </c>
      <c r="F150" s="1">
        <f t="shared" si="14"/>
        <v>0.13303447339725297</v>
      </c>
    </row>
    <row r="151" spans="1:6" x14ac:dyDescent="0.2">
      <c r="A151" s="23">
        <v>5.9</v>
      </c>
      <c r="B151" s="23">
        <v>3</v>
      </c>
      <c r="D151" s="1">
        <f t="shared" si="15"/>
        <v>3.053826528115366</v>
      </c>
      <c r="E151" s="1">
        <f t="shared" si="16"/>
        <v>-5.3826528115366035E-2</v>
      </c>
      <c r="F151" s="1">
        <f t="shared" si="14"/>
        <v>2.8972951289542902E-3</v>
      </c>
    </row>
    <row r="152" spans="1:6" x14ac:dyDescent="0.2">
      <c r="A152" s="5"/>
      <c r="B152" s="5"/>
      <c r="D152" s="1" t="str">
        <f t="shared" si="15"/>
        <v/>
      </c>
      <c r="E152" s="1" t="str">
        <f t="shared" si="16"/>
        <v/>
      </c>
      <c r="F152" s="1" t="str">
        <f t="shared" si="14"/>
        <v/>
      </c>
    </row>
    <row r="153" spans="1:6" x14ac:dyDescent="0.2">
      <c r="A153" s="5"/>
      <c r="B153" s="5"/>
      <c r="D153" s="1" t="str">
        <f t="shared" si="15"/>
        <v/>
      </c>
      <c r="E153" s="1" t="str">
        <f t="shared" si="16"/>
        <v/>
      </c>
      <c r="F153" s="1" t="str">
        <f t="shared" si="14"/>
        <v/>
      </c>
    </row>
    <row r="154" spans="1:6" x14ac:dyDescent="0.2">
      <c r="A154" s="5"/>
      <c r="B154" s="5"/>
      <c r="D154" s="1" t="str">
        <f t="shared" si="15"/>
        <v/>
      </c>
      <c r="E154" s="1" t="str">
        <f t="shared" si="16"/>
        <v/>
      </c>
      <c r="F154" s="1" t="str">
        <f t="shared" si="14"/>
        <v/>
      </c>
    </row>
    <row r="155" spans="1:6" x14ac:dyDescent="0.2">
      <c r="A155" s="5"/>
      <c r="B155" s="5"/>
      <c r="D155" s="1" t="str">
        <f t="shared" si="15"/>
        <v/>
      </c>
      <c r="E155" s="1" t="str">
        <f t="shared" si="16"/>
        <v/>
      </c>
      <c r="F155" s="1" t="str">
        <f t="shared" si="14"/>
        <v/>
      </c>
    </row>
    <row r="156" spans="1:6" x14ac:dyDescent="0.2">
      <c r="A156" s="5"/>
      <c r="B156" s="5"/>
      <c r="D156" s="1" t="str">
        <f t="shared" si="15"/>
        <v/>
      </c>
      <c r="E156" s="1" t="str">
        <f t="shared" si="16"/>
        <v/>
      </c>
      <c r="F156" s="1" t="str">
        <f t="shared" si="14"/>
        <v/>
      </c>
    </row>
    <row r="157" spans="1:6" x14ac:dyDescent="0.2">
      <c r="A157" s="5"/>
      <c r="B157" s="5"/>
      <c r="D157" s="1" t="str">
        <f t="shared" si="15"/>
        <v/>
      </c>
      <c r="E157" s="1" t="str">
        <f t="shared" si="16"/>
        <v/>
      </c>
      <c r="F157" s="1" t="str">
        <f t="shared" si="14"/>
        <v/>
      </c>
    </row>
    <row r="158" spans="1:6" x14ac:dyDescent="0.2">
      <c r="A158" s="5"/>
      <c r="B158" s="5"/>
      <c r="D158" s="1" t="str">
        <f t="shared" si="15"/>
        <v/>
      </c>
      <c r="E158" s="1" t="str">
        <f t="shared" si="16"/>
        <v/>
      </c>
      <c r="F158" s="1" t="str">
        <f t="shared" si="14"/>
        <v/>
      </c>
    </row>
    <row r="159" spans="1:6" x14ac:dyDescent="0.2">
      <c r="A159" s="5"/>
      <c r="B159" s="5"/>
      <c r="D159" s="1" t="str">
        <f t="shared" si="15"/>
        <v/>
      </c>
      <c r="E159" s="1" t="str">
        <f t="shared" si="16"/>
        <v/>
      </c>
      <c r="F159" s="1" t="str">
        <f t="shared" si="14"/>
        <v/>
      </c>
    </row>
    <row r="160" spans="1:6" x14ac:dyDescent="0.2">
      <c r="A160" s="5"/>
      <c r="B160" s="5"/>
      <c r="D160" s="1" t="str">
        <f t="shared" si="15"/>
        <v/>
      </c>
      <c r="E160" s="1" t="str">
        <f t="shared" si="16"/>
        <v/>
      </c>
      <c r="F160" s="1" t="str">
        <f t="shared" si="14"/>
        <v/>
      </c>
    </row>
    <row r="161" spans="1:6" x14ac:dyDescent="0.2">
      <c r="A161" s="5"/>
      <c r="B161" s="5"/>
      <c r="D161" s="1" t="str">
        <f t="shared" si="15"/>
        <v/>
      </c>
      <c r="E161" s="1" t="str">
        <f t="shared" si="16"/>
        <v/>
      </c>
      <c r="F161" s="1" t="str">
        <f t="shared" si="14"/>
        <v/>
      </c>
    </row>
    <row r="162" spans="1:6" x14ac:dyDescent="0.2">
      <c r="A162" s="5"/>
      <c r="B162" s="5"/>
      <c r="D162" s="1" t="str">
        <f t="shared" si="15"/>
        <v/>
      </c>
      <c r="E162" s="1" t="str">
        <f t="shared" si="16"/>
        <v/>
      </c>
      <c r="F162" s="1" t="str">
        <f t="shared" si="14"/>
        <v/>
      </c>
    </row>
    <row r="163" spans="1:6" x14ac:dyDescent="0.2">
      <c r="A163" s="5"/>
      <c r="B163" s="5"/>
      <c r="D163" s="1" t="str">
        <f t="shared" si="15"/>
        <v/>
      </c>
      <c r="E163" s="1" t="str">
        <f t="shared" si="16"/>
        <v/>
      </c>
      <c r="F163" s="1" t="str">
        <f t="shared" si="14"/>
        <v/>
      </c>
    </row>
    <row r="164" spans="1:6" x14ac:dyDescent="0.2">
      <c r="A164" s="5"/>
      <c r="B164" s="5"/>
      <c r="D164" s="1" t="str">
        <f t="shared" si="15"/>
        <v/>
      </c>
      <c r="E164" s="1" t="str">
        <f t="shared" si="16"/>
        <v/>
      </c>
      <c r="F164" s="1" t="str">
        <f t="shared" si="14"/>
        <v/>
      </c>
    </row>
    <row r="165" spans="1:6" x14ac:dyDescent="0.2">
      <c r="A165" s="5"/>
      <c r="B165" s="5"/>
      <c r="D165" s="1" t="str">
        <f t="shared" si="15"/>
        <v/>
      </c>
      <c r="E165" s="1" t="str">
        <f t="shared" si="16"/>
        <v/>
      </c>
      <c r="F165" s="1" t="str">
        <f t="shared" si="14"/>
        <v/>
      </c>
    </row>
    <row r="166" spans="1:6" x14ac:dyDescent="0.2">
      <c r="A166" s="5"/>
      <c r="B166" s="5"/>
      <c r="D166" s="1" t="str">
        <f t="shared" si="15"/>
        <v/>
      </c>
      <c r="E166" s="1" t="str">
        <f t="shared" si="16"/>
        <v/>
      </c>
      <c r="F166" s="1" t="str">
        <f t="shared" si="14"/>
        <v/>
      </c>
    </row>
    <row r="167" spans="1:6" x14ac:dyDescent="0.2">
      <c r="A167" s="5"/>
      <c r="B167" s="5"/>
      <c r="D167" s="1" t="str">
        <f t="shared" si="15"/>
        <v/>
      </c>
      <c r="E167" s="1" t="str">
        <f t="shared" si="16"/>
        <v/>
      </c>
      <c r="F167" s="1" t="str">
        <f t="shared" si="14"/>
        <v/>
      </c>
    </row>
    <row r="168" spans="1:6" x14ac:dyDescent="0.2">
      <c r="A168" s="5"/>
      <c r="B168" s="5"/>
      <c r="D168" s="1" t="str">
        <f t="shared" si="15"/>
        <v/>
      </c>
      <c r="E168" s="1" t="str">
        <f t="shared" si="16"/>
        <v/>
      </c>
      <c r="F168" s="1" t="str">
        <f t="shared" si="14"/>
        <v/>
      </c>
    </row>
    <row r="169" spans="1:6" x14ac:dyDescent="0.2">
      <c r="A169" s="5"/>
      <c r="B169" s="5"/>
      <c r="D169" s="1" t="str">
        <f t="shared" si="15"/>
        <v/>
      </c>
      <c r="E169" s="1" t="str">
        <f t="shared" si="16"/>
        <v/>
      </c>
      <c r="F169" s="1" t="str">
        <f t="shared" si="14"/>
        <v/>
      </c>
    </row>
    <row r="170" spans="1:6" x14ac:dyDescent="0.2">
      <c r="A170" s="5"/>
      <c r="B170" s="5"/>
      <c r="D170" s="1" t="str">
        <f t="shared" si="15"/>
        <v/>
      </c>
      <c r="E170" s="1" t="str">
        <f t="shared" si="16"/>
        <v/>
      </c>
      <c r="F170" s="1" t="str">
        <f t="shared" si="14"/>
        <v/>
      </c>
    </row>
    <row r="171" spans="1:6" x14ac:dyDescent="0.2">
      <c r="A171" s="5"/>
      <c r="B171" s="5"/>
      <c r="D171" s="1" t="str">
        <f t="shared" si="15"/>
        <v/>
      </c>
      <c r="E171" s="1" t="str">
        <f t="shared" si="16"/>
        <v/>
      </c>
      <c r="F171" s="1" t="str">
        <f t="shared" si="14"/>
        <v/>
      </c>
    </row>
    <row r="172" spans="1:6" x14ac:dyDescent="0.2">
      <c r="A172" s="5"/>
      <c r="B172" s="5"/>
      <c r="D172" s="1" t="str">
        <f t="shared" si="15"/>
        <v/>
      </c>
      <c r="E172" s="1" t="str">
        <f t="shared" si="16"/>
        <v/>
      </c>
      <c r="F172" s="1" t="str">
        <f t="shared" si="14"/>
        <v/>
      </c>
    </row>
    <row r="173" spans="1:6" x14ac:dyDescent="0.2">
      <c r="A173" s="5"/>
      <c r="B173" s="5"/>
      <c r="D173" s="1" t="str">
        <f t="shared" si="15"/>
        <v/>
      </c>
      <c r="E173" s="1" t="str">
        <f t="shared" si="16"/>
        <v/>
      </c>
      <c r="F173" s="1" t="str">
        <f t="shared" si="14"/>
        <v/>
      </c>
    </row>
    <row r="174" spans="1:6" x14ac:dyDescent="0.2">
      <c r="A174" s="5"/>
      <c r="B174" s="5"/>
      <c r="D174" s="1" t="str">
        <f t="shared" si="15"/>
        <v/>
      </c>
      <c r="E174" s="1" t="str">
        <f t="shared" si="16"/>
        <v/>
      </c>
      <c r="F174" s="1" t="str">
        <f t="shared" si="14"/>
        <v/>
      </c>
    </row>
    <row r="175" spans="1:6" x14ac:dyDescent="0.2">
      <c r="A175" s="5"/>
      <c r="B175" s="5"/>
      <c r="D175" s="1" t="str">
        <f t="shared" si="15"/>
        <v/>
      </c>
      <c r="E175" s="1" t="str">
        <f t="shared" si="16"/>
        <v/>
      </c>
      <c r="F175" s="1" t="str">
        <f t="shared" si="14"/>
        <v/>
      </c>
    </row>
    <row r="176" spans="1:6" x14ac:dyDescent="0.2">
      <c r="A176" s="5"/>
      <c r="B176" s="5"/>
      <c r="D176" s="1" t="str">
        <f t="shared" si="15"/>
        <v/>
      </c>
      <c r="E176" s="1" t="str">
        <f t="shared" si="16"/>
        <v/>
      </c>
      <c r="F176" s="1" t="str">
        <f t="shared" si="14"/>
        <v/>
      </c>
    </row>
    <row r="177" spans="1:6" x14ac:dyDescent="0.2">
      <c r="A177" s="5"/>
      <c r="B177" s="5"/>
      <c r="D177" s="1" t="str">
        <f t="shared" si="15"/>
        <v/>
      </c>
      <c r="E177" s="1" t="str">
        <f t="shared" si="16"/>
        <v/>
      </c>
      <c r="F177" s="1" t="str">
        <f t="shared" si="14"/>
        <v/>
      </c>
    </row>
    <row r="178" spans="1:6" x14ac:dyDescent="0.2">
      <c r="A178" s="5"/>
      <c r="B178" s="5"/>
      <c r="D178" s="1" t="str">
        <f t="shared" si="15"/>
        <v/>
      </c>
      <c r="E178" s="1" t="str">
        <f t="shared" si="16"/>
        <v/>
      </c>
      <c r="F178" s="1" t="str">
        <f t="shared" si="14"/>
        <v/>
      </c>
    </row>
    <row r="179" spans="1:6" x14ac:dyDescent="0.2">
      <c r="A179" s="5"/>
      <c r="B179" s="5"/>
      <c r="D179" s="1" t="str">
        <f t="shared" si="15"/>
        <v/>
      </c>
      <c r="E179" s="1" t="str">
        <f t="shared" si="16"/>
        <v/>
      </c>
      <c r="F179" s="1" t="str">
        <f t="shared" si="14"/>
        <v/>
      </c>
    </row>
    <row r="180" spans="1:6" x14ac:dyDescent="0.2">
      <c r="A180" s="5"/>
      <c r="B180" s="5"/>
      <c r="D180" s="1" t="str">
        <f t="shared" si="15"/>
        <v/>
      </c>
      <c r="E180" s="1" t="str">
        <f t="shared" si="16"/>
        <v/>
      </c>
      <c r="F180" s="1" t="str">
        <f t="shared" si="14"/>
        <v/>
      </c>
    </row>
    <row r="181" spans="1:6" x14ac:dyDescent="0.2">
      <c r="A181" s="5"/>
      <c r="B181" s="5"/>
      <c r="D181" s="1" t="str">
        <f t="shared" si="15"/>
        <v/>
      </c>
      <c r="E181" s="1" t="str">
        <f t="shared" si="16"/>
        <v/>
      </c>
      <c r="F181" s="1" t="str">
        <f t="shared" si="14"/>
        <v/>
      </c>
    </row>
    <row r="182" spans="1:6" x14ac:dyDescent="0.2">
      <c r="A182" s="5"/>
      <c r="B182" s="5"/>
      <c r="D182" s="1" t="str">
        <f t="shared" si="15"/>
        <v/>
      </c>
      <c r="E182" s="1" t="str">
        <f t="shared" si="16"/>
        <v/>
      </c>
      <c r="F182" s="1" t="str">
        <f t="shared" si="14"/>
        <v/>
      </c>
    </row>
    <row r="183" spans="1:6" x14ac:dyDescent="0.2">
      <c r="A183" s="5"/>
      <c r="B183" s="5"/>
      <c r="D183" s="1" t="str">
        <f t="shared" si="15"/>
        <v/>
      </c>
      <c r="E183" s="1" t="str">
        <f t="shared" si="16"/>
        <v/>
      </c>
      <c r="F183" s="1" t="str">
        <f t="shared" si="14"/>
        <v/>
      </c>
    </row>
    <row r="184" spans="1:6" x14ac:dyDescent="0.2">
      <c r="A184" s="5"/>
      <c r="B184" s="5"/>
      <c r="D184" s="1" t="str">
        <f t="shared" si="15"/>
        <v/>
      </c>
      <c r="E184" s="1" t="str">
        <f t="shared" si="16"/>
        <v/>
      </c>
      <c r="F184" s="1" t="str">
        <f t="shared" si="14"/>
        <v/>
      </c>
    </row>
    <row r="185" spans="1:6" x14ac:dyDescent="0.2">
      <c r="A185" s="5"/>
      <c r="B185" s="5"/>
      <c r="D185" s="1" t="str">
        <f t="shared" si="15"/>
        <v/>
      </c>
      <c r="E185" s="1" t="str">
        <f t="shared" si="16"/>
        <v/>
      </c>
      <c r="F185" s="1" t="str">
        <f t="shared" si="14"/>
        <v/>
      </c>
    </row>
    <row r="186" spans="1:6" x14ac:dyDescent="0.2">
      <c r="A186" s="5"/>
      <c r="B186" s="5"/>
      <c r="D186" s="1" t="str">
        <f t="shared" si="15"/>
        <v/>
      </c>
      <c r="E186" s="1" t="str">
        <f t="shared" si="16"/>
        <v/>
      </c>
      <c r="F186" s="1" t="str">
        <f t="shared" si="14"/>
        <v/>
      </c>
    </row>
    <row r="187" spans="1:6" x14ac:dyDescent="0.2">
      <c r="A187" s="5"/>
      <c r="B187" s="5"/>
      <c r="D187" s="1" t="str">
        <f t="shared" si="15"/>
        <v/>
      </c>
      <c r="E187" s="1" t="str">
        <f t="shared" si="16"/>
        <v/>
      </c>
      <c r="F187" s="1" t="str">
        <f t="shared" si="14"/>
        <v/>
      </c>
    </row>
    <row r="188" spans="1:6" x14ac:dyDescent="0.2">
      <c r="A188" s="5"/>
      <c r="B188" s="5"/>
      <c r="D188" s="1" t="str">
        <f t="shared" si="15"/>
        <v/>
      </c>
      <c r="E188" s="1" t="str">
        <f t="shared" si="16"/>
        <v/>
      </c>
      <c r="F188" s="1" t="str">
        <f t="shared" si="14"/>
        <v/>
      </c>
    </row>
    <row r="189" spans="1:6" x14ac:dyDescent="0.2">
      <c r="A189" s="5"/>
      <c r="B189" s="5"/>
      <c r="D189" s="1" t="str">
        <f t="shared" si="15"/>
        <v/>
      </c>
      <c r="E189" s="1" t="str">
        <f t="shared" si="16"/>
        <v/>
      </c>
      <c r="F189" s="1" t="str">
        <f t="shared" si="14"/>
        <v/>
      </c>
    </row>
    <row r="190" spans="1:6" x14ac:dyDescent="0.2">
      <c r="A190" s="5"/>
      <c r="B190" s="5"/>
      <c r="D190" s="1" t="str">
        <f t="shared" si="15"/>
        <v/>
      </c>
      <c r="E190" s="1" t="str">
        <f t="shared" si="16"/>
        <v/>
      </c>
      <c r="F190" s="1" t="str">
        <f t="shared" si="14"/>
        <v/>
      </c>
    </row>
    <row r="191" spans="1:6" x14ac:dyDescent="0.2">
      <c r="A191" s="5"/>
      <c r="B191" s="5"/>
      <c r="D191" s="1" t="str">
        <f t="shared" si="15"/>
        <v/>
      </c>
      <c r="E191" s="1" t="str">
        <f t="shared" si="16"/>
        <v/>
      </c>
      <c r="F191" s="1" t="str">
        <f t="shared" si="14"/>
        <v/>
      </c>
    </row>
    <row r="192" spans="1:6" x14ac:dyDescent="0.2">
      <c r="A192" s="5"/>
      <c r="B192" s="5"/>
      <c r="D192" s="1" t="str">
        <f t="shared" si="15"/>
        <v/>
      </c>
      <c r="E192" s="1" t="str">
        <f t="shared" si="16"/>
        <v/>
      </c>
      <c r="F192" s="1" t="str">
        <f t="shared" si="14"/>
        <v/>
      </c>
    </row>
    <row r="193" spans="1:6" x14ac:dyDescent="0.2">
      <c r="A193" s="5"/>
      <c r="B193" s="5"/>
      <c r="D193" s="1" t="str">
        <f t="shared" si="15"/>
        <v/>
      </c>
      <c r="E193" s="1" t="str">
        <f t="shared" si="16"/>
        <v/>
      </c>
      <c r="F193" s="1" t="str">
        <f t="shared" si="14"/>
        <v/>
      </c>
    </row>
    <row r="194" spans="1:6" x14ac:dyDescent="0.2">
      <c r="A194" s="5"/>
      <c r="B194" s="5"/>
      <c r="D194" s="1" t="str">
        <f t="shared" si="15"/>
        <v/>
      </c>
      <c r="E194" s="1" t="str">
        <f t="shared" si="16"/>
        <v/>
      </c>
      <c r="F194" s="1" t="str">
        <f t="shared" si="14"/>
        <v/>
      </c>
    </row>
    <row r="195" spans="1:6" x14ac:dyDescent="0.2">
      <c r="A195" s="5"/>
      <c r="B195" s="5"/>
      <c r="D195" s="1" t="str">
        <f t="shared" si="15"/>
        <v/>
      </c>
      <c r="E195" s="1" t="str">
        <f t="shared" si="16"/>
        <v/>
      </c>
      <c r="F195" s="1" t="str">
        <f t="shared" ref="F195:F258" si="17">IF(E195="","",E195^2)</f>
        <v/>
      </c>
    </row>
    <row r="196" spans="1:6" x14ac:dyDescent="0.2">
      <c r="A196" s="5"/>
      <c r="B196" s="5"/>
      <c r="D196" s="1" t="str">
        <f t="shared" si="15"/>
        <v/>
      </c>
      <c r="E196" s="1" t="str">
        <f t="shared" si="16"/>
        <v/>
      </c>
      <c r="F196" s="1" t="str">
        <f t="shared" si="17"/>
        <v/>
      </c>
    </row>
    <row r="197" spans="1:6" x14ac:dyDescent="0.2">
      <c r="A197" s="5"/>
      <c r="B197" s="5"/>
      <c r="D197" s="1" t="str">
        <f t="shared" si="15"/>
        <v/>
      </c>
      <c r="E197" s="1" t="str">
        <f t="shared" si="16"/>
        <v/>
      </c>
      <c r="F197" s="1" t="str">
        <f t="shared" si="17"/>
        <v/>
      </c>
    </row>
    <row r="198" spans="1:6" x14ac:dyDescent="0.2">
      <c r="A198" s="5"/>
      <c r="B198" s="5"/>
      <c r="D198" s="1" t="str">
        <f t="shared" si="15"/>
        <v/>
      </c>
      <c r="E198" s="1" t="str">
        <f t="shared" si="16"/>
        <v/>
      </c>
      <c r="F198" s="1" t="str">
        <f t="shared" si="17"/>
        <v/>
      </c>
    </row>
    <row r="199" spans="1:6" x14ac:dyDescent="0.2">
      <c r="A199" s="5"/>
      <c r="B199" s="5"/>
      <c r="D199" s="1" t="str">
        <f t="shared" si="15"/>
        <v/>
      </c>
      <c r="E199" s="1" t="str">
        <f t="shared" si="16"/>
        <v/>
      </c>
      <c r="F199" s="1" t="str">
        <f t="shared" si="17"/>
        <v/>
      </c>
    </row>
    <row r="200" spans="1:6" x14ac:dyDescent="0.2">
      <c r="A200" s="5"/>
      <c r="B200" s="5"/>
      <c r="D200" s="1" t="str">
        <f t="shared" si="15"/>
        <v/>
      </c>
      <c r="E200" s="1" t="str">
        <f t="shared" si="16"/>
        <v/>
      </c>
      <c r="F200" s="1" t="str">
        <f t="shared" si="17"/>
        <v/>
      </c>
    </row>
    <row r="201" spans="1:6" x14ac:dyDescent="0.2">
      <c r="A201" s="5"/>
      <c r="B201" s="5"/>
      <c r="D201" s="1" t="str">
        <f t="shared" si="15"/>
        <v/>
      </c>
      <c r="E201" s="1" t="str">
        <f t="shared" si="16"/>
        <v/>
      </c>
      <c r="F201" s="1" t="str">
        <f t="shared" si="17"/>
        <v/>
      </c>
    </row>
    <row r="202" spans="1:6" x14ac:dyDescent="0.2">
      <c r="A202" s="5"/>
      <c r="B202" s="5"/>
      <c r="D202" s="1" t="str">
        <f t="shared" ref="D202:D265" si="18">IF(A202="","",$I$3+$I$4*A202)</f>
        <v/>
      </c>
      <c r="E202" s="1" t="str">
        <f t="shared" ref="E202:E265" si="19">IF(D202="","",B202-D202)</f>
        <v/>
      </c>
      <c r="F202" s="1" t="str">
        <f t="shared" si="17"/>
        <v/>
      </c>
    </row>
    <row r="203" spans="1:6" x14ac:dyDescent="0.2">
      <c r="A203" s="5"/>
      <c r="B203" s="5"/>
      <c r="D203" s="1" t="str">
        <f t="shared" si="18"/>
        <v/>
      </c>
      <c r="E203" s="1" t="str">
        <f t="shared" si="19"/>
        <v/>
      </c>
      <c r="F203" s="1" t="str">
        <f t="shared" si="17"/>
        <v/>
      </c>
    </row>
    <row r="204" spans="1:6" x14ac:dyDescent="0.2">
      <c r="A204" s="5"/>
      <c r="B204" s="5"/>
      <c r="D204" s="1" t="str">
        <f t="shared" si="18"/>
        <v/>
      </c>
      <c r="E204" s="1" t="str">
        <f t="shared" si="19"/>
        <v/>
      </c>
      <c r="F204" s="1" t="str">
        <f t="shared" si="17"/>
        <v/>
      </c>
    </row>
    <row r="205" spans="1:6" x14ac:dyDescent="0.2">
      <c r="A205" s="5"/>
      <c r="B205" s="5"/>
      <c r="D205" s="1" t="str">
        <f t="shared" si="18"/>
        <v/>
      </c>
      <c r="E205" s="1" t="str">
        <f t="shared" si="19"/>
        <v/>
      </c>
      <c r="F205" s="1" t="str">
        <f t="shared" si="17"/>
        <v/>
      </c>
    </row>
    <row r="206" spans="1:6" x14ac:dyDescent="0.2">
      <c r="A206" s="5"/>
      <c r="B206" s="5"/>
      <c r="D206" s="1" t="str">
        <f t="shared" si="18"/>
        <v/>
      </c>
      <c r="E206" s="1" t="str">
        <f t="shared" si="19"/>
        <v/>
      </c>
      <c r="F206" s="1" t="str">
        <f t="shared" si="17"/>
        <v/>
      </c>
    </row>
    <row r="207" spans="1:6" x14ac:dyDescent="0.2">
      <c r="A207" s="5"/>
      <c r="B207" s="5"/>
      <c r="D207" s="1" t="str">
        <f t="shared" si="18"/>
        <v/>
      </c>
      <c r="E207" s="1" t="str">
        <f t="shared" si="19"/>
        <v/>
      </c>
      <c r="F207" s="1" t="str">
        <f t="shared" si="17"/>
        <v/>
      </c>
    </row>
    <row r="208" spans="1:6" x14ac:dyDescent="0.2">
      <c r="A208" s="5"/>
      <c r="B208" s="5"/>
      <c r="D208" s="1" t="str">
        <f t="shared" si="18"/>
        <v/>
      </c>
      <c r="E208" s="1" t="str">
        <f t="shared" si="19"/>
        <v/>
      </c>
      <c r="F208" s="1" t="str">
        <f t="shared" si="17"/>
        <v/>
      </c>
    </row>
    <row r="209" spans="1:6" x14ac:dyDescent="0.2">
      <c r="A209" s="5"/>
      <c r="B209" s="5"/>
      <c r="D209" s="1" t="str">
        <f t="shared" si="18"/>
        <v/>
      </c>
      <c r="E209" s="1" t="str">
        <f t="shared" si="19"/>
        <v/>
      </c>
      <c r="F209" s="1" t="str">
        <f t="shared" si="17"/>
        <v/>
      </c>
    </row>
    <row r="210" spans="1:6" x14ac:dyDescent="0.2">
      <c r="A210" s="5"/>
      <c r="B210" s="5"/>
      <c r="D210" s="1" t="str">
        <f t="shared" si="18"/>
        <v/>
      </c>
      <c r="E210" s="1" t="str">
        <f t="shared" si="19"/>
        <v/>
      </c>
      <c r="F210" s="1" t="str">
        <f t="shared" si="17"/>
        <v/>
      </c>
    </row>
    <row r="211" spans="1:6" x14ac:dyDescent="0.2">
      <c r="A211" s="5"/>
      <c r="B211" s="5"/>
      <c r="D211" s="1" t="str">
        <f t="shared" si="18"/>
        <v/>
      </c>
      <c r="E211" s="1" t="str">
        <f t="shared" si="19"/>
        <v/>
      </c>
      <c r="F211" s="1" t="str">
        <f t="shared" si="17"/>
        <v/>
      </c>
    </row>
    <row r="212" spans="1:6" x14ac:dyDescent="0.2">
      <c r="A212" s="5"/>
      <c r="B212" s="5"/>
      <c r="D212" s="1" t="str">
        <f t="shared" si="18"/>
        <v/>
      </c>
      <c r="E212" s="1" t="str">
        <f t="shared" si="19"/>
        <v/>
      </c>
      <c r="F212" s="1" t="str">
        <f t="shared" si="17"/>
        <v/>
      </c>
    </row>
    <row r="213" spans="1:6" x14ac:dyDescent="0.2">
      <c r="A213" s="5"/>
      <c r="B213" s="5"/>
      <c r="D213" s="1" t="str">
        <f t="shared" si="18"/>
        <v/>
      </c>
      <c r="E213" s="1" t="str">
        <f t="shared" si="19"/>
        <v/>
      </c>
      <c r="F213" s="1" t="str">
        <f t="shared" si="17"/>
        <v/>
      </c>
    </row>
    <row r="214" spans="1:6" x14ac:dyDescent="0.2">
      <c r="A214" s="5"/>
      <c r="B214" s="5"/>
      <c r="D214" s="1" t="str">
        <f t="shared" si="18"/>
        <v/>
      </c>
      <c r="E214" s="1" t="str">
        <f t="shared" si="19"/>
        <v/>
      </c>
      <c r="F214" s="1" t="str">
        <f t="shared" si="17"/>
        <v/>
      </c>
    </row>
    <row r="215" spans="1:6" x14ac:dyDescent="0.2">
      <c r="A215" s="5"/>
      <c r="B215" s="5"/>
      <c r="D215" s="1" t="str">
        <f t="shared" si="18"/>
        <v/>
      </c>
      <c r="E215" s="1" t="str">
        <f t="shared" si="19"/>
        <v/>
      </c>
      <c r="F215" s="1" t="str">
        <f t="shared" si="17"/>
        <v/>
      </c>
    </row>
    <row r="216" spans="1:6" x14ac:dyDescent="0.2">
      <c r="A216" s="5"/>
      <c r="B216" s="5"/>
      <c r="D216" s="1" t="str">
        <f t="shared" si="18"/>
        <v/>
      </c>
      <c r="E216" s="1" t="str">
        <f t="shared" si="19"/>
        <v/>
      </c>
      <c r="F216" s="1" t="str">
        <f t="shared" si="17"/>
        <v/>
      </c>
    </row>
    <row r="217" spans="1:6" x14ac:dyDescent="0.2">
      <c r="A217" s="5"/>
      <c r="B217" s="5"/>
      <c r="D217" s="1" t="str">
        <f t="shared" si="18"/>
        <v/>
      </c>
      <c r="E217" s="1" t="str">
        <f t="shared" si="19"/>
        <v/>
      </c>
      <c r="F217" s="1" t="str">
        <f t="shared" si="17"/>
        <v/>
      </c>
    </row>
    <row r="218" spans="1:6" x14ac:dyDescent="0.2">
      <c r="A218" s="5"/>
      <c r="B218" s="5"/>
      <c r="D218" s="1" t="str">
        <f t="shared" si="18"/>
        <v/>
      </c>
      <c r="E218" s="1" t="str">
        <f t="shared" si="19"/>
        <v/>
      </c>
      <c r="F218" s="1" t="str">
        <f t="shared" si="17"/>
        <v/>
      </c>
    </row>
    <row r="219" spans="1:6" x14ac:dyDescent="0.2">
      <c r="A219" s="5"/>
      <c r="B219" s="5"/>
      <c r="D219" s="1" t="str">
        <f t="shared" si="18"/>
        <v/>
      </c>
      <c r="E219" s="1" t="str">
        <f t="shared" si="19"/>
        <v/>
      </c>
      <c r="F219" s="1" t="str">
        <f t="shared" si="17"/>
        <v/>
      </c>
    </row>
    <row r="220" spans="1:6" x14ac:dyDescent="0.2">
      <c r="A220" s="5"/>
      <c r="B220" s="5"/>
      <c r="D220" s="1" t="str">
        <f t="shared" si="18"/>
        <v/>
      </c>
      <c r="E220" s="1" t="str">
        <f t="shared" si="19"/>
        <v/>
      </c>
      <c r="F220" s="1" t="str">
        <f t="shared" si="17"/>
        <v/>
      </c>
    </row>
    <row r="221" spans="1:6" x14ac:dyDescent="0.2">
      <c r="A221" s="5"/>
      <c r="B221" s="5"/>
      <c r="D221" s="1" t="str">
        <f t="shared" si="18"/>
        <v/>
      </c>
      <c r="E221" s="1" t="str">
        <f t="shared" si="19"/>
        <v/>
      </c>
      <c r="F221" s="1" t="str">
        <f t="shared" si="17"/>
        <v/>
      </c>
    </row>
    <row r="222" spans="1:6" x14ac:dyDescent="0.2">
      <c r="A222" s="5"/>
      <c r="B222" s="5"/>
      <c r="D222" s="1" t="str">
        <f t="shared" si="18"/>
        <v/>
      </c>
      <c r="E222" s="1" t="str">
        <f t="shared" si="19"/>
        <v/>
      </c>
      <c r="F222" s="1" t="str">
        <f t="shared" si="17"/>
        <v/>
      </c>
    </row>
    <row r="223" spans="1:6" x14ac:dyDescent="0.2">
      <c r="A223" s="5"/>
      <c r="B223" s="5"/>
      <c r="D223" s="1" t="str">
        <f t="shared" si="18"/>
        <v/>
      </c>
      <c r="E223" s="1" t="str">
        <f t="shared" si="19"/>
        <v/>
      </c>
      <c r="F223" s="1" t="str">
        <f t="shared" si="17"/>
        <v/>
      </c>
    </row>
    <row r="224" spans="1:6" x14ac:dyDescent="0.2">
      <c r="A224" s="5"/>
      <c r="B224" s="5"/>
      <c r="D224" s="1" t="str">
        <f t="shared" si="18"/>
        <v/>
      </c>
      <c r="E224" s="1" t="str">
        <f t="shared" si="19"/>
        <v/>
      </c>
      <c r="F224" s="1" t="str">
        <f t="shared" si="17"/>
        <v/>
      </c>
    </row>
    <row r="225" spans="1:6" x14ac:dyDescent="0.2">
      <c r="A225" s="5"/>
      <c r="B225" s="5"/>
      <c r="D225" s="1" t="str">
        <f t="shared" si="18"/>
        <v/>
      </c>
      <c r="E225" s="1" t="str">
        <f t="shared" si="19"/>
        <v/>
      </c>
      <c r="F225" s="1" t="str">
        <f t="shared" si="17"/>
        <v/>
      </c>
    </row>
    <row r="226" spans="1:6" x14ac:dyDescent="0.2">
      <c r="A226" s="5"/>
      <c r="B226" s="5"/>
      <c r="D226" s="1" t="str">
        <f t="shared" si="18"/>
        <v/>
      </c>
      <c r="E226" s="1" t="str">
        <f t="shared" si="19"/>
        <v/>
      </c>
      <c r="F226" s="1" t="str">
        <f t="shared" si="17"/>
        <v/>
      </c>
    </row>
    <row r="227" spans="1:6" x14ac:dyDescent="0.2">
      <c r="A227" s="5"/>
      <c r="B227" s="5"/>
      <c r="D227" s="1" t="str">
        <f t="shared" si="18"/>
        <v/>
      </c>
      <c r="E227" s="1" t="str">
        <f t="shared" si="19"/>
        <v/>
      </c>
      <c r="F227" s="1" t="str">
        <f t="shared" si="17"/>
        <v/>
      </c>
    </row>
    <row r="228" spans="1:6" x14ac:dyDescent="0.2">
      <c r="A228" s="5"/>
      <c r="B228" s="5"/>
      <c r="D228" s="1" t="str">
        <f t="shared" si="18"/>
        <v/>
      </c>
      <c r="E228" s="1" t="str">
        <f t="shared" si="19"/>
        <v/>
      </c>
      <c r="F228" s="1" t="str">
        <f t="shared" si="17"/>
        <v/>
      </c>
    </row>
    <row r="229" spans="1:6" x14ac:dyDescent="0.2">
      <c r="A229" s="5"/>
      <c r="B229" s="5"/>
      <c r="D229" s="1" t="str">
        <f t="shared" si="18"/>
        <v/>
      </c>
      <c r="E229" s="1" t="str">
        <f t="shared" si="19"/>
        <v/>
      </c>
      <c r="F229" s="1" t="str">
        <f t="shared" si="17"/>
        <v/>
      </c>
    </row>
    <row r="230" spans="1:6" x14ac:dyDescent="0.2">
      <c r="A230" s="5"/>
      <c r="B230" s="5"/>
      <c r="D230" s="1" t="str">
        <f t="shared" si="18"/>
        <v/>
      </c>
      <c r="E230" s="1" t="str">
        <f t="shared" si="19"/>
        <v/>
      </c>
      <c r="F230" s="1" t="str">
        <f t="shared" si="17"/>
        <v/>
      </c>
    </row>
    <row r="231" spans="1:6" x14ac:dyDescent="0.2">
      <c r="A231" s="5"/>
      <c r="B231" s="5"/>
      <c r="D231" s="1" t="str">
        <f t="shared" si="18"/>
        <v/>
      </c>
      <c r="E231" s="1" t="str">
        <f t="shared" si="19"/>
        <v/>
      </c>
      <c r="F231" s="1" t="str">
        <f t="shared" si="17"/>
        <v/>
      </c>
    </row>
    <row r="232" spans="1:6" x14ac:dyDescent="0.2">
      <c r="A232" s="5"/>
      <c r="B232" s="5"/>
      <c r="D232" s="1" t="str">
        <f t="shared" si="18"/>
        <v/>
      </c>
      <c r="E232" s="1" t="str">
        <f t="shared" si="19"/>
        <v/>
      </c>
      <c r="F232" s="1" t="str">
        <f t="shared" si="17"/>
        <v/>
      </c>
    </row>
    <row r="233" spans="1:6" x14ac:dyDescent="0.2">
      <c r="A233" s="5"/>
      <c r="B233" s="5"/>
      <c r="D233" s="1" t="str">
        <f t="shared" si="18"/>
        <v/>
      </c>
      <c r="E233" s="1" t="str">
        <f t="shared" si="19"/>
        <v/>
      </c>
      <c r="F233" s="1" t="str">
        <f t="shared" si="17"/>
        <v/>
      </c>
    </row>
    <row r="234" spans="1:6" x14ac:dyDescent="0.2">
      <c r="A234" s="5"/>
      <c r="B234" s="5"/>
      <c r="D234" s="1" t="str">
        <f t="shared" si="18"/>
        <v/>
      </c>
      <c r="E234" s="1" t="str">
        <f t="shared" si="19"/>
        <v/>
      </c>
      <c r="F234" s="1" t="str">
        <f t="shared" si="17"/>
        <v/>
      </c>
    </row>
    <row r="235" spans="1:6" x14ac:dyDescent="0.2">
      <c r="A235" s="5"/>
      <c r="B235" s="5"/>
      <c r="D235" s="1" t="str">
        <f t="shared" si="18"/>
        <v/>
      </c>
      <c r="E235" s="1" t="str">
        <f t="shared" si="19"/>
        <v/>
      </c>
      <c r="F235" s="1" t="str">
        <f t="shared" si="17"/>
        <v/>
      </c>
    </row>
    <row r="236" spans="1:6" x14ac:dyDescent="0.2">
      <c r="A236" s="5"/>
      <c r="B236" s="5"/>
      <c r="D236" s="1" t="str">
        <f t="shared" si="18"/>
        <v/>
      </c>
      <c r="E236" s="1" t="str">
        <f t="shared" si="19"/>
        <v/>
      </c>
      <c r="F236" s="1" t="str">
        <f t="shared" si="17"/>
        <v/>
      </c>
    </row>
    <row r="237" spans="1:6" x14ac:dyDescent="0.2">
      <c r="A237" s="5"/>
      <c r="B237" s="5"/>
      <c r="D237" s="1" t="str">
        <f t="shared" si="18"/>
        <v/>
      </c>
      <c r="E237" s="1" t="str">
        <f t="shared" si="19"/>
        <v/>
      </c>
      <c r="F237" s="1" t="str">
        <f t="shared" si="17"/>
        <v/>
      </c>
    </row>
    <row r="238" spans="1:6" x14ac:dyDescent="0.2">
      <c r="A238" s="5"/>
      <c r="B238" s="5"/>
      <c r="D238" s="1" t="str">
        <f t="shared" si="18"/>
        <v/>
      </c>
      <c r="E238" s="1" t="str">
        <f t="shared" si="19"/>
        <v/>
      </c>
      <c r="F238" s="1" t="str">
        <f t="shared" si="17"/>
        <v/>
      </c>
    </row>
    <row r="239" spans="1:6" x14ac:dyDescent="0.2">
      <c r="A239" s="5"/>
      <c r="B239" s="5"/>
      <c r="D239" s="1" t="str">
        <f t="shared" si="18"/>
        <v/>
      </c>
      <c r="E239" s="1" t="str">
        <f t="shared" si="19"/>
        <v/>
      </c>
      <c r="F239" s="1" t="str">
        <f t="shared" si="17"/>
        <v/>
      </c>
    </row>
    <row r="240" spans="1:6" x14ac:dyDescent="0.2">
      <c r="A240" s="5"/>
      <c r="B240" s="5"/>
      <c r="D240" s="1" t="str">
        <f t="shared" si="18"/>
        <v/>
      </c>
      <c r="E240" s="1" t="str">
        <f t="shared" si="19"/>
        <v/>
      </c>
      <c r="F240" s="1" t="str">
        <f t="shared" si="17"/>
        <v/>
      </c>
    </row>
    <row r="241" spans="1:6" x14ac:dyDescent="0.2">
      <c r="A241" s="5"/>
      <c r="B241" s="5"/>
      <c r="D241" s="1" t="str">
        <f t="shared" si="18"/>
        <v/>
      </c>
      <c r="E241" s="1" t="str">
        <f t="shared" si="19"/>
        <v/>
      </c>
      <c r="F241" s="1" t="str">
        <f t="shared" si="17"/>
        <v/>
      </c>
    </row>
    <row r="242" spans="1:6" x14ac:dyDescent="0.2">
      <c r="A242" s="5"/>
      <c r="B242" s="5"/>
      <c r="D242" s="1" t="str">
        <f t="shared" si="18"/>
        <v/>
      </c>
      <c r="E242" s="1" t="str">
        <f t="shared" si="19"/>
        <v/>
      </c>
      <c r="F242" s="1" t="str">
        <f t="shared" si="17"/>
        <v/>
      </c>
    </row>
    <row r="243" spans="1:6" x14ac:dyDescent="0.2">
      <c r="A243" s="5"/>
      <c r="B243" s="5"/>
      <c r="D243" s="1" t="str">
        <f t="shared" si="18"/>
        <v/>
      </c>
      <c r="E243" s="1" t="str">
        <f t="shared" si="19"/>
        <v/>
      </c>
      <c r="F243" s="1" t="str">
        <f t="shared" si="17"/>
        <v/>
      </c>
    </row>
    <row r="244" spans="1:6" x14ac:dyDescent="0.2">
      <c r="A244" s="5"/>
      <c r="B244" s="5"/>
      <c r="D244" s="1" t="str">
        <f t="shared" si="18"/>
        <v/>
      </c>
      <c r="E244" s="1" t="str">
        <f t="shared" si="19"/>
        <v/>
      </c>
      <c r="F244" s="1" t="str">
        <f t="shared" si="17"/>
        <v/>
      </c>
    </row>
    <row r="245" spans="1:6" x14ac:dyDescent="0.2">
      <c r="A245" s="5"/>
      <c r="B245" s="5"/>
      <c r="D245" s="1" t="str">
        <f t="shared" si="18"/>
        <v/>
      </c>
      <c r="E245" s="1" t="str">
        <f t="shared" si="19"/>
        <v/>
      </c>
      <c r="F245" s="1" t="str">
        <f t="shared" si="17"/>
        <v/>
      </c>
    </row>
    <row r="246" spans="1:6" x14ac:dyDescent="0.2">
      <c r="A246" s="5"/>
      <c r="B246" s="5"/>
      <c r="D246" s="1" t="str">
        <f t="shared" si="18"/>
        <v/>
      </c>
      <c r="E246" s="1" t="str">
        <f t="shared" si="19"/>
        <v/>
      </c>
      <c r="F246" s="1" t="str">
        <f t="shared" si="17"/>
        <v/>
      </c>
    </row>
    <row r="247" spans="1:6" x14ac:dyDescent="0.2">
      <c r="A247" s="5"/>
      <c r="B247" s="5"/>
      <c r="D247" s="1" t="str">
        <f t="shared" si="18"/>
        <v/>
      </c>
      <c r="E247" s="1" t="str">
        <f t="shared" si="19"/>
        <v/>
      </c>
      <c r="F247" s="1" t="str">
        <f t="shared" si="17"/>
        <v/>
      </c>
    </row>
    <row r="248" spans="1:6" x14ac:dyDescent="0.2">
      <c r="A248" s="5"/>
      <c r="B248" s="5"/>
      <c r="D248" s="1" t="str">
        <f t="shared" si="18"/>
        <v/>
      </c>
      <c r="E248" s="1" t="str">
        <f t="shared" si="19"/>
        <v/>
      </c>
      <c r="F248" s="1" t="str">
        <f t="shared" si="17"/>
        <v/>
      </c>
    </row>
    <row r="249" spans="1:6" x14ac:dyDescent="0.2">
      <c r="A249" s="5"/>
      <c r="B249" s="5"/>
      <c r="D249" s="1" t="str">
        <f t="shared" si="18"/>
        <v/>
      </c>
      <c r="E249" s="1" t="str">
        <f t="shared" si="19"/>
        <v/>
      </c>
      <c r="F249" s="1" t="str">
        <f t="shared" si="17"/>
        <v/>
      </c>
    </row>
    <row r="250" spans="1:6" x14ac:dyDescent="0.2">
      <c r="A250" s="5"/>
      <c r="B250" s="5"/>
      <c r="D250" s="1" t="str">
        <f t="shared" si="18"/>
        <v/>
      </c>
      <c r="E250" s="1" t="str">
        <f t="shared" si="19"/>
        <v/>
      </c>
      <c r="F250" s="1" t="str">
        <f t="shared" si="17"/>
        <v/>
      </c>
    </row>
    <row r="251" spans="1:6" x14ac:dyDescent="0.2">
      <c r="A251" s="5"/>
      <c r="B251" s="5"/>
      <c r="D251" s="1" t="str">
        <f t="shared" si="18"/>
        <v/>
      </c>
      <c r="E251" s="1" t="str">
        <f t="shared" si="19"/>
        <v/>
      </c>
      <c r="F251" s="1" t="str">
        <f t="shared" si="17"/>
        <v/>
      </c>
    </row>
    <row r="252" spans="1:6" x14ac:dyDescent="0.2">
      <c r="A252" s="5"/>
      <c r="B252" s="5"/>
      <c r="D252" s="1" t="str">
        <f t="shared" si="18"/>
        <v/>
      </c>
      <c r="E252" s="1" t="str">
        <f t="shared" si="19"/>
        <v/>
      </c>
      <c r="F252" s="1" t="str">
        <f t="shared" si="17"/>
        <v/>
      </c>
    </row>
    <row r="253" spans="1:6" x14ac:dyDescent="0.2">
      <c r="A253" s="5"/>
      <c r="B253" s="5"/>
      <c r="D253" s="1" t="str">
        <f t="shared" si="18"/>
        <v/>
      </c>
      <c r="E253" s="1" t="str">
        <f t="shared" si="19"/>
        <v/>
      </c>
      <c r="F253" s="1" t="str">
        <f t="shared" si="17"/>
        <v/>
      </c>
    </row>
    <row r="254" spans="1:6" x14ac:dyDescent="0.2">
      <c r="A254" s="5"/>
      <c r="B254" s="5"/>
      <c r="D254" s="1" t="str">
        <f t="shared" si="18"/>
        <v/>
      </c>
      <c r="E254" s="1" t="str">
        <f t="shared" si="19"/>
        <v/>
      </c>
      <c r="F254" s="1" t="str">
        <f t="shared" si="17"/>
        <v/>
      </c>
    </row>
    <row r="255" spans="1:6" x14ac:dyDescent="0.2">
      <c r="A255" s="5"/>
      <c r="B255" s="5"/>
      <c r="D255" s="1" t="str">
        <f t="shared" si="18"/>
        <v/>
      </c>
      <c r="E255" s="1" t="str">
        <f t="shared" si="19"/>
        <v/>
      </c>
      <c r="F255" s="1" t="str">
        <f t="shared" si="17"/>
        <v/>
      </c>
    </row>
    <row r="256" spans="1:6" x14ac:dyDescent="0.2">
      <c r="A256" s="5"/>
      <c r="B256" s="5"/>
      <c r="D256" s="1" t="str">
        <f t="shared" si="18"/>
        <v/>
      </c>
      <c r="E256" s="1" t="str">
        <f t="shared" si="19"/>
        <v/>
      </c>
      <c r="F256" s="1" t="str">
        <f t="shared" si="17"/>
        <v/>
      </c>
    </row>
    <row r="257" spans="1:6" x14ac:dyDescent="0.2">
      <c r="A257" s="5"/>
      <c r="B257" s="5"/>
      <c r="D257" s="1" t="str">
        <f t="shared" si="18"/>
        <v/>
      </c>
      <c r="E257" s="1" t="str">
        <f t="shared" si="19"/>
        <v/>
      </c>
      <c r="F257" s="1" t="str">
        <f t="shared" si="17"/>
        <v/>
      </c>
    </row>
    <row r="258" spans="1:6" x14ac:dyDescent="0.2">
      <c r="A258" s="5"/>
      <c r="B258" s="5"/>
      <c r="D258" s="1" t="str">
        <f t="shared" si="18"/>
        <v/>
      </c>
      <c r="E258" s="1" t="str">
        <f t="shared" si="19"/>
        <v/>
      </c>
      <c r="F258" s="1" t="str">
        <f t="shared" si="17"/>
        <v/>
      </c>
    </row>
    <row r="259" spans="1:6" x14ac:dyDescent="0.2">
      <c r="A259" s="5"/>
      <c r="B259" s="5"/>
      <c r="D259" s="1" t="str">
        <f t="shared" si="18"/>
        <v/>
      </c>
      <c r="E259" s="1" t="str">
        <f t="shared" si="19"/>
        <v/>
      </c>
      <c r="F259" s="1" t="str">
        <f t="shared" ref="F259:F322" si="20">IF(E259="","",E259^2)</f>
        <v/>
      </c>
    </row>
    <row r="260" spans="1:6" x14ac:dyDescent="0.2">
      <c r="A260" s="5"/>
      <c r="B260" s="5"/>
      <c r="D260" s="1" t="str">
        <f t="shared" si="18"/>
        <v/>
      </c>
      <c r="E260" s="1" t="str">
        <f t="shared" si="19"/>
        <v/>
      </c>
      <c r="F260" s="1" t="str">
        <f t="shared" si="20"/>
        <v/>
      </c>
    </row>
    <row r="261" spans="1:6" x14ac:dyDescent="0.2">
      <c r="A261" s="5"/>
      <c r="B261" s="5"/>
      <c r="D261" s="1" t="str">
        <f t="shared" si="18"/>
        <v/>
      </c>
      <c r="E261" s="1" t="str">
        <f t="shared" si="19"/>
        <v/>
      </c>
      <c r="F261" s="1" t="str">
        <f t="shared" si="20"/>
        <v/>
      </c>
    </row>
    <row r="262" spans="1:6" x14ac:dyDescent="0.2">
      <c r="A262" s="5"/>
      <c r="B262" s="5"/>
      <c r="D262" s="1" t="str">
        <f t="shared" si="18"/>
        <v/>
      </c>
      <c r="E262" s="1" t="str">
        <f t="shared" si="19"/>
        <v/>
      </c>
      <c r="F262" s="1" t="str">
        <f t="shared" si="20"/>
        <v/>
      </c>
    </row>
    <row r="263" spans="1:6" x14ac:dyDescent="0.2">
      <c r="A263" s="5"/>
      <c r="B263" s="5"/>
      <c r="D263" s="1" t="str">
        <f t="shared" si="18"/>
        <v/>
      </c>
      <c r="E263" s="1" t="str">
        <f t="shared" si="19"/>
        <v/>
      </c>
      <c r="F263" s="1" t="str">
        <f t="shared" si="20"/>
        <v/>
      </c>
    </row>
    <row r="264" spans="1:6" x14ac:dyDescent="0.2">
      <c r="A264" s="5"/>
      <c r="B264" s="5"/>
      <c r="D264" s="1" t="str">
        <f t="shared" si="18"/>
        <v/>
      </c>
      <c r="E264" s="1" t="str">
        <f t="shared" si="19"/>
        <v/>
      </c>
      <c r="F264" s="1" t="str">
        <f t="shared" si="20"/>
        <v/>
      </c>
    </row>
    <row r="265" spans="1:6" x14ac:dyDescent="0.2">
      <c r="A265" s="5"/>
      <c r="B265" s="5"/>
      <c r="D265" s="1" t="str">
        <f t="shared" si="18"/>
        <v/>
      </c>
      <c r="E265" s="1" t="str">
        <f t="shared" si="19"/>
        <v/>
      </c>
      <c r="F265" s="1" t="str">
        <f t="shared" si="20"/>
        <v/>
      </c>
    </row>
    <row r="266" spans="1:6" x14ac:dyDescent="0.2">
      <c r="A266" s="5"/>
      <c r="B266" s="5"/>
      <c r="D266" s="1" t="str">
        <f t="shared" ref="D266:D329" si="21">IF(A266="","",$I$3+$I$4*A266)</f>
        <v/>
      </c>
      <c r="E266" s="1" t="str">
        <f t="shared" ref="E266:E329" si="22">IF(D266="","",B266-D266)</f>
        <v/>
      </c>
      <c r="F266" s="1" t="str">
        <f t="shared" si="20"/>
        <v/>
      </c>
    </row>
    <row r="267" spans="1:6" x14ac:dyDescent="0.2">
      <c r="A267" s="5"/>
      <c r="B267" s="5"/>
      <c r="D267" s="1" t="str">
        <f t="shared" si="21"/>
        <v/>
      </c>
      <c r="E267" s="1" t="str">
        <f t="shared" si="22"/>
        <v/>
      </c>
      <c r="F267" s="1" t="str">
        <f t="shared" si="20"/>
        <v/>
      </c>
    </row>
    <row r="268" spans="1:6" x14ac:dyDescent="0.2">
      <c r="A268" s="5"/>
      <c r="B268" s="5"/>
      <c r="D268" s="1" t="str">
        <f t="shared" si="21"/>
        <v/>
      </c>
      <c r="E268" s="1" t="str">
        <f t="shared" si="22"/>
        <v/>
      </c>
      <c r="F268" s="1" t="str">
        <f t="shared" si="20"/>
        <v/>
      </c>
    </row>
    <row r="269" spans="1:6" x14ac:dyDescent="0.2">
      <c r="A269" s="5"/>
      <c r="B269" s="5"/>
      <c r="D269" s="1" t="str">
        <f t="shared" si="21"/>
        <v/>
      </c>
      <c r="E269" s="1" t="str">
        <f t="shared" si="22"/>
        <v/>
      </c>
      <c r="F269" s="1" t="str">
        <f t="shared" si="20"/>
        <v/>
      </c>
    </row>
    <row r="270" spans="1:6" x14ac:dyDescent="0.2">
      <c r="A270" s="5"/>
      <c r="B270" s="5"/>
      <c r="D270" s="1" t="str">
        <f t="shared" si="21"/>
        <v/>
      </c>
      <c r="E270" s="1" t="str">
        <f t="shared" si="22"/>
        <v/>
      </c>
      <c r="F270" s="1" t="str">
        <f t="shared" si="20"/>
        <v/>
      </c>
    </row>
    <row r="271" spans="1:6" x14ac:dyDescent="0.2">
      <c r="A271" s="5"/>
      <c r="B271" s="5"/>
      <c r="D271" s="1" t="str">
        <f t="shared" si="21"/>
        <v/>
      </c>
      <c r="E271" s="1" t="str">
        <f t="shared" si="22"/>
        <v/>
      </c>
      <c r="F271" s="1" t="str">
        <f t="shared" si="20"/>
        <v/>
      </c>
    </row>
    <row r="272" spans="1:6" x14ac:dyDescent="0.2">
      <c r="A272" s="5"/>
      <c r="B272" s="5"/>
      <c r="D272" s="1" t="str">
        <f t="shared" si="21"/>
        <v/>
      </c>
      <c r="E272" s="1" t="str">
        <f t="shared" si="22"/>
        <v/>
      </c>
      <c r="F272" s="1" t="str">
        <f t="shared" si="20"/>
        <v/>
      </c>
    </row>
    <row r="273" spans="1:6" x14ac:dyDescent="0.2">
      <c r="A273" s="5"/>
      <c r="B273" s="5"/>
      <c r="D273" s="1" t="str">
        <f t="shared" si="21"/>
        <v/>
      </c>
      <c r="E273" s="1" t="str">
        <f t="shared" si="22"/>
        <v/>
      </c>
      <c r="F273" s="1" t="str">
        <f t="shared" si="20"/>
        <v/>
      </c>
    </row>
    <row r="274" spans="1:6" x14ac:dyDescent="0.2">
      <c r="A274" s="5"/>
      <c r="B274" s="5"/>
      <c r="D274" s="1" t="str">
        <f t="shared" si="21"/>
        <v/>
      </c>
      <c r="E274" s="1" t="str">
        <f t="shared" si="22"/>
        <v/>
      </c>
      <c r="F274" s="1" t="str">
        <f t="shared" si="20"/>
        <v/>
      </c>
    </row>
    <row r="275" spans="1:6" x14ac:dyDescent="0.2">
      <c r="A275" s="5"/>
      <c r="B275" s="5"/>
      <c r="D275" s="1" t="str">
        <f t="shared" si="21"/>
        <v/>
      </c>
      <c r="E275" s="1" t="str">
        <f t="shared" si="22"/>
        <v/>
      </c>
      <c r="F275" s="1" t="str">
        <f t="shared" si="20"/>
        <v/>
      </c>
    </row>
    <row r="276" spans="1:6" x14ac:dyDescent="0.2">
      <c r="A276" s="5"/>
      <c r="B276" s="5"/>
      <c r="D276" s="1" t="str">
        <f t="shared" si="21"/>
        <v/>
      </c>
      <c r="E276" s="1" t="str">
        <f t="shared" si="22"/>
        <v/>
      </c>
      <c r="F276" s="1" t="str">
        <f t="shared" si="20"/>
        <v/>
      </c>
    </row>
    <row r="277" spans="1:6" x14ac:dyDescent="0.2">
      <c r="A277" s="5"/>
      <c r="B277" s="5"/>
      <c r="D277" s="1" t="str">
        <f t="shared" si="21"/>
        <v/>
      </c>
      <c r="E277" s="1" t="str">
        <f t="shared" si="22"/>
        <v/>
      </c>
      <c r="F277" s="1" t="str">
        <f t="shared" si="20"/>
        <v/>
      </c>
    </row>
    <row r="278" spans="1:6" x14ac:dyDescent="0.2">
      <c r="A278" s="5"/>
      <c r="B278" s="5"/>
      <c r="D278" s="1" t="str">
        <f t="shared" si="21"/>
        <v/>
      </c>
      <c r="E278" s="1" t="str">
        <f t="shared" si="22"/>
        <v/>
      </c>
      <c r="F278" s="1" t="str">
        <f t="shared" si="20"/>
        <v/>
      </c>
    </row>
    <row r="279" spans="1:6" x14ac:dyDescent="0.2">
      <c r="A279" s="5"/>
      <c r="B279" s="5"/>
      <c r="D279" s="1" t="str">
        <f t="shared" si="21"/>
        <v/>
      </c>
      <c r="E279" s="1" t="str">
        <f t="shared" si="22"/>
        <v/>
      </c>
      <c r="F279" s="1" t="str">
        <f t="shared" si="20"/>
        <v/>
      </c>
    </row>
    <row r="280" spans="1:6" x14ac:dyDescent="0.2">
      <c r="A280" s="5"/>
      <c r="B280" s="5"/>
      <c r="D280" s="1" t="str">
        <f t="shared" si="21"/>
        <v/>
      </c>
      <c r="E280" s="1" t="str">
        <f t="shared" si="22"/>
        <v/>
      </c>
      <c r="F280" s="1" t="str">
        <f t="shared" si="20"/>
        <v/>
      </c>
    </row>
    <row r="281" spans="1:6" x14ac:dyDescent="0.2">
      <c r="A281" s="5"/>
      <c r="B281" s="5"/>
      <c r="D281" s="1" t="str">
        <f t="shared" si="21"/>
        <v/>
      </c>
      <c r="E281" s="1" t="str">
        <f t="shared" si="22"/>
        <v/>
      </c>
      <c r="F281" s="1" t="str">
        <f t="shared" si="20"/>
        <v/>
      </c>
    </row>
    <row r="282" spans="1:6" x14ac:dyDescent="0.2">
      <c r="A282" s="5"/>
      <c r="B282" s="5"/>
      <c r="D282" s="1" t="str">
        <f t="shared" si="21"/>
        <v/>
      </c>
      <c r="E282" s="1" t="str">
        <f t="shared" si="22"/>
        <v/>
      </c>
      <c r="F282" s="1" t="str">
        <f t="shared" si="20"/>
        <v/>
      </c>
    </row>
    <row r="283" spans="1:6" x14ac:dyDescent="0.2">
      <c r="A283" s="5"/>
      <c r="B283" s="5"/>
      <c r="D283" s="1" t="str">
        <f t="shared" si="21"/>
        <v/>
      </c>
      <c r="E283" s="1" t="str">
        <f t="shared" si="22"/>
        <v/>
      </c>
      <c r="F283" s="1" t="str">
        <f t="shared" si="20"/>
        <v/>
      </c>
    </row>
    <row r="284" spans="1:6" x14ac:dyDescent="0.2">
      <c r="A284" s="5"/>
      <c r="B284" s="5"/>
      <c r="D284" s="1" t="str">
        <f t="shared" si="21"/>
        <v/>
      </c>
      <c r="E284" s="1" t="str">
        <f t="shared" si="22"/>
        <v/>
      </c>
      <c r="F284" s="1" t="str">
        <f t="shared" si="20"/>
        <v/>
      </c>
    </row>
    <row r="285" spans="1:6" x14ac:dyDescent="0.2">
      <c r="A285" s="5"/>
      <c r="B285" s="5"/>
      <c r="D285" s="1" t="str">
        <f t="shared" si="21"/>
        <v/>
      </c>
      <c r="E285" s="1" t="str">
        <f t="shared" si="22"/>
        <v/>
      </c>
      <c r="F285" s="1" t="str">
        <f t="shared" si="20"/>
        <v/>
      </c>
    </row>
    <row r="286" spans="1:6" x14ac:dyDescent="0.2">
      <c r="A286" s="5"/>
      <c r="B286" s="5"/>
      <c r="D286" s="1" t="str">
        <f t="shared" si="21"/>
        <v/>
      </c>
      <c r="E286" s="1" t="str">
        <f t="shared" si="22"/>
        <v/>
      </c>
      <c r="F286" s="1" t="str">
        <f t="shared" si="20"/>
        <v/>
      </c>
    </row>
    <row r="287" spans="1:6" x14ac:dyDescent="0.2">
      <c r="A287" s="5"/>
      <c r="B287" s="5"/>
      <c r="D287" s="1" t="str">
        <f t="shared" si="21"/>
        <v/>
      </c>
      <c r="E287" s="1" t="str">
        <f t="shared" si="22"/>
        <v/>
      </c>
      <c r="F287" s="1" t="str">
        <f t="shared" si="20"/>
        <v/>
      </c>
    </row>
    <row r="288" spans="1:6" x14ac:dyDescent="0.2">
      <c r="A288" s="5"/>
      <c r="B288" s="5"/>
      <c r="D288" s="1" t="str">
        <f t="shared" si="21"/>
        <v/>
      </c>
      <c r="E288" s="1" t="str">
        <f t="shared" si="22"/>
        <v/>
      </c>
      <c r="F288" s="1" t="str">
        <f t="shared" si="20"/>
        <v/>
      </c>
    </row>
    <row r="289" spans="1:6" x14ac:dyDescent="0.2">
      <c r="A289" s="5"/>
      <c r="B289" s="5"/>
      <c r="D289" s="1" t="str">
        <f t="shared" si="21"/>
        <v/>
      </c>
      <c r="E289" s="1" t="str">
        <f t="shared" si="22"/>
        <v/>
      </c>
      <c r="F289" s="1" t="str">
        <f t="shared" si="20"/>
        <v/>
      </c>
    </row>
    <row r="290" spans="1:6" x14ac:dyDescent="0.2">
      <c r="A290" s="5"/>
      <c r="B290" s="5"/>
      <c r="D290" s="1" t="str">
        <f t="shared" si="21"/>
        <v/>
      </c>
      <c r="E290" s="1" t="str">
        <f t="shared" si="22"/>
        <v/>
      </c>
      <c r="F290" s="1" t="str">
        <f t="shared" si="20"/>
        <v/>
      </c>
    </row>
    <row r="291" spans="1:6" x14ac:dyDescent="0.2">
      <c r="A291" s="5"/>
      <c r="B291" s="5"/>
      <c r="D291" s="1" t="str">
        <f t="shared" si="21"/>
        <v/>
      </c>
      <c r="E291" s="1" t="str">
        <f t="shared" si="22"/>
        <v/>
      </c>
      <c r="F291" s="1" t="str">
        <f t="shared" si="20"/>
        <v/>
      </c>
    </row>
    <row r="292" spans="1:6" x14ac:dyDescent="0.2">
      <c r="A292" s="5"/>
      <c r="B292" s="5"/>
      <c r="D292" s="1" t="str">
        <f t="shared" si="21"/>
        <v/>
      </c>
      <c r="E292" s="1" t="str">
        <f t="shared" si="22"/>
        <v/>
      </c>
      <c r="F292" s="1" t="str">
        <f t="shared" si="20"/>
        <v/>
      </c>
    </row>
    <row r="293" spans="1:6" x14ac:dyDescent="0.2">
      <c r="A293" s="5"/>
      <c r="B293" s="5"/>
      <c r="D293" s="1" t="str">
        <f t="shared" si="21"/>
        <v/>
      </c>
      <c r="E293" s="1" t="str">
        <f t="shared" si="22"/>
        <v/>
      </c>
      <c r="F293" s="1" t="str">
        <f t="shared" si="20"/>
        <v/>
      </c>
    </row>
    <row r="294" spans="1:6" x14ac:dyDescent="0.2">
      <c r="A294" s="5"/>
      <c r="B294" s="5"/>
      <c r="D294" s="1" t="str">
        <f t="shared" si="21"/>
        <v/>
      </c>
      <c r="E294" s="1" t="str">
        <f t="shared" si="22"/>
        <v/>
      </c>
      <c r="F294" s="1" t="str">
        <f t="shared" si="20"/>
        <v/>
      </c>
    </row>
    <row r="295" spans="1:6" x14ac:dyDescent="0.2">
      <c r="A295" s="5"/>
      <c r="B295" s="5"/>
      <c r="D295" s="1" t="str">
        <f t="shared" si="21"/>
        <v/>
      </c>
      <c r="E295" s="1" t="str">
        <f t="shared" si="22"/>
        <v/>
      </c>
      <c r="F295" s="1" t="str">
        <f t="shared" si="20"/>
        <v/>
      </c>
    </row>
    <row r="296" spans="1:6" x14ac:dyDescent="0.2">
      <c r="A296" s="5"/>
      <c r="B296" s="5"/>
      <c r="D296" s="1" t="str">
        <f t="shared" si="21"/>
        <v/>
      </c>
      <c r="E296" s="1" t="str">
        <f t="shared" si="22"/>
        <v/>
      </c>
      <c r="F296" s="1" t="str">
        <f t="shared" si="20"/>
        <v/>
      </c>
    </row>
    <row r="297" spans="1:6" x14ac:dyDescent="0.2">
      <c r="A297" s="5"/>
      <c r="B297" s="5"/>
      <c r="D297" s="1" t="str">
        <f t="shared" si="21"/>
        <v/>
      </c>
      <c r="E297" s="1" t="str">
        <f t="shared" si="22"/>
        <v/>
      </c>
      <c r="F297" s="1" t="str">
        <f t="shared" si="20"/>
        <v/>
      </c>
    </row>
    <row r="298" spans="1:6" x14ac:dyDescent="0.2">
      <c r="A298" s="5"/>
      <c r="B298" s="5"/>
      <c r="D298" s="1" t="str">
        <f t="shared" si="21"/>
        <v/>
      </c>
      <c r="E298" s="1" t="str">
        <f t="shared" si="22"/>
        <v/>
      </c>
      <c r="F298" s="1" t="str">
        <f t="shared" si="20"/>
        <v/>
      </c>
    </row>
    <row r="299" spans="1:6" x14ac:dyDescent="0.2">
      <c r="A299" s="5"/>
      <c r="B299" s="5"/>
      <c r="D299" s="1" t="str">
        <f t="shared" si="21"/>
        <v/>
      </c>
      <c r="E299" s="1" t="str">
        <f t="shared" si="22"/>
        <v/>
      </c>
      <c r="F299" s="1" t="str">
        <f t="shared" si="20"/>
        <v/>
      </c>
    </row>
    <row r="300" spans="1:6" x14ac:dyDescent="0.2">
      <c r="A300" s="5"/>
      <c r="B300" s="5"/>
      <c r="D300" s="1" t="str">
        <f t="shared" si="21"/>
        <v/>
      </c>
      <c r="E300" s="1" t="str">
        <f t="shared" si="22"/>
        <v/>
      </c>
      <c r="F300" s="1" t="str">
        <f t="shared" si="20"/>
        <v/>
      </c>
    </row>
    <row r="301" spans="1:6" x14ac:dyDescent="0.2">
      <c r="A301" s="5"/>
      <c r="B301" s="5"/>
      <c r="D301" s="1" t="str">
        <f t="shared" si="21"/>
        <v/>
      </c>
      <c r="E301" s="1" t="str">
        <f t="shared" si="22"/>
        <v/>
      </c>
      <c r="F301" s="1" t="str">
        <f t="shared" si="20"/>
        <v/>
      </c>
    </row>
    <row r="302" spans="1:6" x14ac:dyDescent="0.2">
      <c r="A302" s="5"/>
      <c r="B302" s="5"/>
      <c r="D302" s="1" t="str">
        <f t="shared" si="21"/>
        <v/>
      </c>
      <c r="E302" s="1" t="str">
        <f t="shared" si="22"/>
        <v/>
      </c>
      <c r="F302" s="1" t="str">
        <f t="shared" si="20"/>
        <v/>
      </c>
    </row>
    <row r="303" spans="1:6" x14ac:dyDescent="0.2">
      <c r="A303" s="5"/>
      <c r="B303" s="5"/>
      <c r="D303" s="1" t="str">
        <f t="shared" si="21"/>
        <v/>
      </c>
      <c r="E303" s="1" t="str">
        <f t="shared" si="22"/>
        <v/>
      </c>
      <c r="F303" s="1" t="str">
        <f t="shared" si="20"/>
        <v/>
      </c>
    </row>
    <row r="304" spans="1:6" x14ac:dyDescent="0.2">
      <c r="A304" s="5"/>
      <c r="B304" s="5"/>
      <c r="D304" s="1" t="str">
        <f t="shared" si="21"/>
        <v/>
      </c>
      <c r="E304" s="1" t="str">
        <f t="shared" si="22"/>
        <v/>
      </c>
      <c r="F304" s="1" t="str">
        <f t="shared" si="20"/>
        <v/>
      </c>
    </row>
    <row r="305" spans="1:6" x14ac:dyDescent="0.2">
      <c r="A305" s="5"/>
      <c r="B305" s="5"/>
      <c r="D305" s="1" t="str">
        <f t="shared" si="21"/>
        <v/>
      </c>
      <c r="E305" s="1" t="str">
        <f t="shared" si="22"/>
        <v/>
      </c>
      <c r="F305" s="1" t="str">
        <f t="shared" si="20"/>
        <v/>
      </c>
    </row>
    <row r="306" spans="1:6" x14ac:dyDescent="0.2">
      <c r="A306" s="5"/>
      <c r="B306" s="5"/>
      <c r="D306" s="1" t="str">
        <f t="shared" si="21"/>
        <v/>
      </c>
      <c r="E306" s="1" t="str">
        <f t="shared" si="22"/>
        <v/>
      </c>
      <c r="F306" s="1" t="str">
        <f t="shared" si="20"/>
        <v/>
      </c>
    </row>
    <row r="307" spans="1:6" x14ac:dyDescent="0.2">
      <c r="A307" s="5"/>
      <c r="B307" s="5"/>
      <c r="D307" s="1" t="str">
        <f t="shared" si="21"/>
        <v/>
      </c>
      <c r="E307" s="1" t="str">
        <f t="shared" si="22"/>
        <v/>
      </c>
      <c r="F307" s="1" t="str">
        <f t="shared" si="20"/>
        <v/>
      </c>
    </row>
    <row r="308" spans="1:6" x14ac:dyDescent="0.2">
      <c r="A308" s="5"/>
      <c r="B308" s="5"/>
      <c r="D308" s="1" t="str">
        <f t="shared" si="21"/>
        <v/>
      </c>
      <c r="E308" s="1" t="str">
        <f t="shared" si="22"/>
        <v/>
      </c>
      <c r="F308" s="1" t="str">
        <f t="shared" si="20"/>
        <v/>
      </c>
    </row>
    <row r="309" spans="1:6" x14ac:dyDescent="0.2">
      <c r="A309" s="5"/>
      <c r="B309" s="5"/>
      <c r="D309" s="1" t="str">
        <f t="shared" si="21"/>
        <v/>
      </c>
      <c r="E309" s="1" t="str">
        <f t="shared" si="22"/>
        <v/>
      </c>
      <c r="F309" s="1" t="str">
        <f t="shared" si="20"/>
        <v/>
      </c>
    </row>
    <row r="310" spans="1:6" x14ac:dyDescent="0.2">
      <c r="A310" s="5"/>
      <c r="B310" s="5"/>
      <c r="D310" s="1" t="str">
        <f t="shared" si="21"/>
        <v/>
      </c>
      <c r="E310" s="1" t="str">
        <f t="shared" si="22"/>
        <v/>
      </c>
      <c r="F310" s="1" t="str">
        <f t="shared" si="20"/>
        <v/>
      </c>
    </row>
    <row r="311" spans="1:6" x14ac:dyDescent="0.2">
      <c r="A311" s="5"/>
      <c r="B311" s="5"/>
      <c r="D311" s="1" t="str">
        <f t="shared" si="21"/>
        <v/>
      </c>
      <c r="E311" s="1" t="str">
        <f t="shared" si="22"/>
        <v/>
      </c>
      <c r="F311" s="1" t="str">
        <f t="shared" si="20"/>
        <v/>
      </c>
    </row>
    <row r="312" spans="1:6" x14ac:dyDescent="0.2">
      <c r="A312" s="5"/>
      <c r="B312" s="5"/>
      <c r="D312" s="1" t="str">
        <f t="shared" si="21"/>
        <v/>
      </c>
      <c r="E312" s="1" t="str">
        <f t="shared" si="22"/>
        <v/>
      </c>
      <c r="F312" s="1" t="str">
        <f t="shared" si="20"/>
        <v/>
      </c>
    </row>
    <row r="313" spans="1:6" x14ac:dyDescent="0.2">
      <c r="A313" s="5"/>
      <c r="B313" s="5"/>
      <c r="D313" s="1" t="str">
        <f t="shared" si="21"/>
        <v/>
      </c>
      <c r="E313" s="1" t="str">
        <f t="shared" si="22"/>
        <v/>
      </c>
      <c r="F313" s="1" t="str">
        <f t="shared" si="20"/>
        <v/>
      </c>
    </row>
    <row r="314" spans="1:6" x14ac:dyDescent="0.2">
      <c r="A314" s="5"/>
      <c r="B314" s="5"/>
      <c r="D314" s="1" t="str">
        <f t="shared" si="21"/>
        <v/>
      </c>
      <c r="E314" s="1" t="str">
        <f t="shared" si="22"/>
        <v/>
      </c>
      <c r="F314" s="1" t="str">
        <f t="shared" si="20"/>
        <v/>
      </c>
    </row>
    <row r="315" spans="1:6" x14ac:dyDescent="0.2">
      <c r="A315" s="5"/>
      <c r="B315" s="5"/>
      <c r="D315" s="1" t="str">
        <f t="shared" si="21"/>
        <v/>
      </c>
      <c r="E315" s="1" t="str">
        <f t="shared" si="22"/>
        <v/>
      </c>
      <c r="F315" s="1" t="str">
        <f t="shared" si="20"/>
        <v/>
      </c>
    </row>
    <row r="316" spans="1:6" x14ac:dyDescent="0.2">
      <c r="A316" s="5"/>
      <c r="B316" s="5"/>
      <c r="D316" s="1" t="str">
        <f t="shared" si="21"/>
        <v/>
      </c>
      <c r="E316" s="1" t="str">
        <f t="shared" si="22"/>
        <v/>
      </c>
      <c r="F316" s="1" t="str">
        <f t="shared" si="20"/>
        <v/>
      </c>
    </row>
    <row r="317" spans="1:6" x14ac:dyDescent="0.2">
      <c r="A317" s="5"/>
      <c r="B317" s="5"/>
      <c r="D317" s="1" t="str">
        <f t="shared" si="21"/>
        <v/>
      </c>
      <c r="E317" s="1" t="str">
        <f t="shared" si="22"/>
        <v/>
      </c>
      <c r="F317" s="1" t="str">
        <f t="shared" si="20"/>
        <v/>
      </c>
    </row>
    <row r="318" spans="1:6" x14ac:dyDescent="0.2">
      <c r="A318" s="5"/>
      <c r="B318" s="5"/>
      <c r="D318" s="1" t="str">
        <f t="shared" si="21"/>
        <v/>
      </c>
      <c r="E318" s="1" t="str">
        <f t="shared" si="22"/>
        <v/>
      </c>
      <c r="F318" s="1" t="str">
        <f t="shared" si="20"/>
        <v/>
      </c>
    </row>
    <row r="319" spans="1:6" x14ac:dyDescent="0.2">
      <c r="A319" s="5"/>
      <c r="B319" s="5"/>
      <c r="D319" s="1" t="str">
        <f t="shared" si="21"/>
        <v/>
      </c>
      <c r="E319" s="1" t="str">
        <f t="shared" si="22"/>
        <v/>
      </c>
      <c r="F319" s="1" t="str">
        <f t="shared" si="20"/>
        <v/>
      </c>
    </row>
    <row r="320" spans="1:6" x14ac:dyDescent="0.2">
      <c r="A320" s="5"/>
      <c r="B320" s="5"/>
      <c r="D320" s="1" t="str">
        <f t="shared" si="21"/>
        <v/>
      </c>
      <c r="E320" s="1" t="str">
        <f t="shared" si="22"/>
        <v/>
      </c>
      <c r="F320" s="1" t="str">
        <f t="shared" si="20"/>
        <v/>
      </c>
    </row>
    <row r="321" spans="1:6" x14ac:dyDescent="0.2">
      <c r="A321" s="5"/>
      <c r="B321" s="5"/>
      <c r="D321" s="1" t="str">
        <f t="shared" si="21"/>
        <v/>
      </c>
      <c r="E321" s="1" t="str">
        <f t="shared" si="22"/>
        <v/>
      </c>
      <c r="F321" s="1" t="str">
        <f t="shared" si="20"/>
        <v/>
      </c>
    </row>
    <row r="322" spans="1:6" x14ac:dyDescent="0.2">
      <c r="A322" s="5"/>
      <c r="B322" s="5"/>
      <c r="D322" s="1" t="str">
        <f t="shared" si="21"/>
        <v/>
      </c>
      <c r="E322" s="1" t="str">
        <f t="shared" si="22"/>
        <v/>
      </c>
      <c r="F322" s="1" t="str">
        <f t="shared" si="20"/>
        <v/>
      </c>
    </row>
    <row r="323" spans="1:6" x14ac:dyDescent="0.2">
      <c r="A323" s="5"/>
      <c r="B323" s="5"/>
      <c r="D323" s="1" t="str">
        <f t="shared" si="21"/>
        <v/>
      </c>
      <c r="E323" s="1" t="str">
        <f t="shared" si="22"/>
        <v/>
      </c>
      <c r="F323" s="1" t="str">
        <f t="shared" ref="F323:F386" si="23">IF(E323="","",E323^2)</f>
        <v/>
      </c>
    </row>
    <row r="324" spans="1:6" x14ac:dyDescent="0.2">
      <c r="A324" s="5"/>
      <c r="B324" s="5"/>
      <c r="D324" s="1" t="str">
        <f t="shared" si="21"/>
        <v/>
      </c>
      <c r="E324" s="1" t="str">
        <f t="shared" si="22"/>
        <v/>
      </c>
      <c r="F324" s="1" t="str">
        <f t="shared" si="23"/>
        <v/>
      </c>
    </row>
    <row r="325" spans="1:6" x14ac:dyDescent="0.2">
      <c r="A325" s="5"/>
      <c r="B325" s="5"/>
      <c r="D325" s="1" t="str">
        <f t="shared" si="21"/>
        <v/>
      </c>
      <c r="E325" s="1" t="str">
        <f t="shared" si="22"/>
        <v/>
      </c>
      <c r="F325" s="1" t="str">
        <f t="shared" si="23"/>
        <v/>
      </c>
    </row>
    <row r="326" spans="1:6" x14ac:dyDescent="0.2">
      <c r="A326" s="5"/>
      <c r="B326" s="5"/>
      <c r="D326" s="1" t="str">
        <f t="shared" si="21"/>
        <v/>
      </c>
      <c r="E326" s="1" t="str">
        <f t="shared" si="22"/>
        <v/>
      </c>
      <c r="F326" s="1" t="str">
        <f t="shared" si="23"/>
        <v/>
      </c>
    </row>
    <row r="327" spans="1:6" x14ac:dyDescent="0.2">
      <c r="A327" s="5"/>
      <c r="B327" s="5"/>
      <c r="D327" s="1" t="str">
        <f t="shared" si="21"/>
        <v/>
      </c>
      <c r="E327" s="1" t="str">
        <f t="shared" si="22"/>
        <v/>
      </c>
      <c r="F327" s="1" t="str">
        <f t="shared" si="23"/>
        <v/>
      </c>
    </row>
    <row r="328" spans="1:6" x14ac:dyDescent="0.2">
      <c r="A328" s="5"/>
      <c r="B328" s="5"/>
      <c r="D328" s="1" t="str">
        <f t="shared" si="21"/>
        <v/>
      </c>
      <c r="E328" s="1" t="str">
        <f t="shared" si="22"/>
        <v/>
      </c>
      <c r="F328" s="1" t="str">
        <f t="shared" si="23"/>
        <v/>
      </c>
    </row>
    <row r="329" spans="1:6" x14ac:dyDescent="0.2">
      <c r="A329" s="5"/>
      <c r="B329" s="5"/>
      <c r="D329" s="1" t="str">
        <f t="shared" si="21"/>
        <v/>
      </c>
      <c r="E329" s="1" t="str">
        <f t="shared" si="22"/>
        <v/>
      </c>
      <c r="F329" s="1" t="str">
        <f t="shared" si="23"/>
        <v/>
      </c>
    </row>
    <row r="330" spans="1:6" x14ac:dyDescent="0.2">
      <c r="A330" s="5"/>
      <c r="B330" s="5"/>
      <c r="D330" s="1" t="str">
        <f t="shared" ref="D330:D393" si="24">IF(A330="","",$I$3+$I$4*A330)</f>
        <v/>
      </c>
      <c r="E330" s="1" t="str">
        <f t="shared" ref="E330:E393" si="25">IF(D330="","",B330-D330)</f>
        <v/>
      </c>
      <c r="F330" s="1" t="str">
        <f t="shared" si="23"/>
        <v/>
      </c>
    </row>
    <row r="331" spans="1:6" x14ac:dyDescent="0.2">
      <c r="A331" s="5"/>
      <c r="B331" s="5"/>
      <c r="D331" s="1" t="str">
        <f t="shared" si="24"/>
        <v/>
      </c>
      <c r="E331" s="1" t="str">
        <f t="shared" si="25"/>
        <v/>
      </c>
      <c r="F331" s="1" t="str">
        <f t="shared" si="23"/>
        <v/>
      </c>
    </row>
    <row r="332" spans="1:6" x14ac:dyDescent="0.2">
      <c r="A332" s="5"/>
      <c r="B332" s="5"/>
      <c r="D332" s="1" t="str">
        <f t="shared" si="24"/>
        <v/>
      </c>
      <c r="E332" s="1" t="str">
        <f t="shared" si="25"/>
        <v/>
      </c>
      <c r="F332" s="1" t="str">
        <f t="shared" si="23"/>
        <v/>
      </c>
    </row>
    <row r="333" spans="1:6" x14ac:dyDescent="0.2">
      <c r="A333" s="5"/>
      <c r="B333" s="5"/>
      <c r="D333" s="1" t="str">
        <f t="shared" si="24"/>
        <v/>
      </c>
      <c r="E333" s="1" t="str">
        <f t="shared" si="25"/>
        <v/>
      </c>
      <c r="F333" s="1" t="str">
        <f t="shared" si="23"/>
        <v/>
      </c>
    </row>
    <row r="334" spans="1:6" x14ac:dyDescent="0.2">
      <c r="A334" s="5"/>
      <c r="B334" s="5"/>
      <c r="D334" s="1" t="str">
        <f t="shared" si="24"/>
        <v/>
      </c>
      <c r="E334" s="1" t="str">
        <f t="shared" si="25"/>
        <v/>
      </c>
      <c r="F334" s="1" t="str">
        <f t="shared" si="23"/>
        <v/>
      </c>
    </row>
    <row r="335" spans="1:6" x14ac:dyDescent="0.2">
      <c r="A335" s="5"/>
      <c r="B335" s="5"/>
      <c r="D335" s="1" t="str">
        <f t="shared" si="24"/>
        <v/>
      </c>
      <c r="E335" s="1" t="str">
        <f t="shared" si="25"/>
        <v/>
      </c>
      <c r="F335" s="1" t="str">
        <f t="shared" si="23"/>
        <v/>
      </c>
    </row>
    <row r="336" spans="1:6" x14ac:dyDescent="0.2">
      <c r="A336" s="5"/>
      <c r="B336" s="5"/>
      <c r="D336" s="1" t="str">
        <f t="shared" si="24"/>
        <v/>
      </c>
      <c r="E336" s="1" t="str">
        <f t="shared" si="25"/>
        <v/>
      </c>
      <c r="F336" s="1" t="str">
        <f t="shared" si="23"/>
        <v/>
      </c>
    </row>
    <row r="337" spans="1:6" x14ac:dyDescent="0.2">
      <c r="A337" s="5"/>
      <c r="B337" s="5"/>
      <c r="D337" s="1" t="str">
        <f t="shared" si="24"/>
        <v/>
      </c>
      <c r="E337" s="1" t="str">
        <f t="shared" si="25"/>
        <v/>
      </c>
      <c r="F337" s="1" t="str">
        <f t="shared" si="23"/>
        <v/>
      </c>
    </row>
    <row r="338" spans="1:6" x14ac:dyDescent="0.2">
      <c r="A338" s="5"/>
      <c r="B338" s="5"/>
      <c r="D338" s="1" t="str">
        <f t="shared" si="24"/>
        <v/>
      </c>
      <c r="E338" s="1" t="str">
        <f t="shared" si="25"/>
        <v/>
      </c>
      <c r="F338" s="1" t="str">
        <f t="shared" si="23"/>
        <v/>
      </c>
    </row>
    <row r="339" spans="1:6" x14ac:dyDescent="0.2">
      <c r="A339" s="5"/>
      <c r="B339" s="5"/>
      <c r="D339" s="1" t="str">
        <f t="shared" si="24"/>
        <v/>
      </c>
      <c r="E339" s="1" t="str">
        <f t="shared" si="25"/>
        <v/>
      </c>
      <c r="F339" s="1" t="str">
        <f t="shared" si="23"/>
        <v/>
      </c>
    </row>
    <row r="340" spans="1:6" x14ac:dyDescent="0.2">
      <c r="A340" s="5"/>
      <c r="B340" s="5"/>
      <c r="D340" s="1" t="str">
        <f t="shared" si="24"/>
        <v/>
      </c>
      <c r="E340" s="1" t="str">
        <f t="shared" si="25"/>
        <v/>
      </c>
      <c r="F340" s="1" t="str">
        <f t="shared" si="23"/>
        <v/>
      </c>
    </row>
    <row r="341" spans="1:6" x14ac:dyDescent="0.2">
      <c r="A341" s="5"/>
      <c r="B341" s="5"/>
      <c r="D341" s="1" t="str">
        <f t="shared" si="24"/>
        <v/>
      </c>
      <c r="E341" s="1" t="str">
        <f t="shared" si="25"/>
        <v/>
      </c>
      <c r="F341" s="1" t="str">
        <f t="shared" si="23"/>
        <v/>
      </c>
    </row>
    <row r="342" spans="1:6" x14ac:dyDescent="0.2">
      <c r="A342" s="5"/>
      <c r="B342" s="5"/>
      <c r="D342" s="1" t="str">
        <f t="shared" si="24"/>
        <v/>
      </c>
      <c r="E342" s="1" t="str">
        <f t="shared" si="25"/>
        <v/>
      </c>
      <c r="F342" s="1" t="str">
        <f t="shared" si="23"/>
        <v/>
      </c>
    </row>
    <row r="343" spans="1:6" x14ac:dyDescent="0.2">
      <c r="A343" s="5"/>
      <c r="B343" s="5"/>
      <c r="D343" s="1" t="str">
        <f t="shared" si="24"/>
        <v/>
      </c>
      <c r="E343" s="1" t="str">
        <f t="shared" si="25"/>
        <v/>
      </c>
      <c r="F343" s="1" t="str">
        <f t="shared" si="23"/>
        <v/>
      </c>
    </row>
    <row r="344" spans="1:6" x14ac:dyDescent="0.2">
      <c r="A344" s="5"/>
      <c r="B344" s="5"/>
      <c r="D344" s="1" t="str">
        <f t="shared" si="24"/>
        <v/>
      </c>
      <c r="E344" s="1" t="str">
        <f t="shared" si="25"/>
        <v/>
      </c>
      <c r="F344" s="1" t="str">
        <f t="shared" si="23"/>
        <v/>
      </c>
    </row>
    <row r="345" spans="1:6" x14ac:dyDescent="0.2">
      <c r="A345" s="5"/>
      <c r="B345" s="5"/>
      <c r="D345" s="1" t="str">
        <f t="shared" si="24"/>
        <v/>
      </c>
      <c r="E345" s="1" t="str">
        <f t="shared" si="25"/>
        <v/>
      </c>
      <c r="F345" s="1" t="str">
        <f t="shared" si="23"/>
        <v/>
      </c>
    </row>
    <row r="346" spans="1:6" x14ac:dyDescent="0.2">
      <c r="A346" s="5"/>
      <c r="B346" s="5"/>
      <c r="D346" s="1" t="str">
        <f t="shared" si="24"/>
        <v/>
      </c>
      <c r="E346" s="1" t="str">
        <f t="shared" si="25"/>
        <v/>
      </c>
      <c r="F346" s="1" t="str">
        <f t="shared" si="23"/>
        <v/>
      </c>
    </row>
    <row r="347" spans="1:6" x14ac:dyDescent="0.2">
      <c r="A347" s="5"/>
      <c r="B347" s="5"/>
      <c r="D347" s="1" t="str">
        <f t="shared" si="24"/>
        <v/>
      </c>
      <c r="E347" s="1" t="str">
        <f t="shared" si="25"/>
        <v/>
      </c>
      <c r="F347" s="1" t="str">
        <f t="shared" si="23"/>
        <v/>
      </c>
    </row>
    <row r="348" spans="1:6" x14ac:dyDescent="0.2">
      <c r="A348" s="5"/>
      <c r="B348" s="5"/>
      <c r="D348" s="1" t="str">
        <f t="shared" si="24"/>
        <v/>
      </c>
      <c r="E348" s="1" t="str">
        <f t="shared" si="25"/>
        <v/>
      </c>
      <c r="F348" s="1" t="str">
        <f t="shared" si="23"/>
        <v/>
      </c>
    </row>
    <row r="349" spans="1:6" x14ac:dyDescent="0.2">
      <c r="A349" s="5"/>
      <c r="B349" s="5"/>
      <c r="D349" s="1" t="str">
        <f t="shared" si="24"/>
        <v/>
      </c>
      <c r="E349" s="1" t="str">
        <f t="shared" si="25"/>
        <v/>
      </c>
      <c r="F349" s="1" t="str">
        <f t="shared" si="23"/>
        <v/>
      </c>
    </row>
    <row r="350" spans="1:6" x14ac:dyDescent="0.2">
      <c r="A350" s="5"/>
      <c r="B350" s="5"/>
      <c r="D350" s="1" t="str">
        <f t="shared" si="24"/>
        <v/>
      </c>
      <c r="E350" s="1" t="str">
        <f t="shared" si="25"/>
        <v/>
      </c>
      <c r="F350" s="1" t="str">
        <f t="shared" si="23"/>
        <v/>
      </c>
    </row>
    <row r="351" spans="1:6" x14ac:dyDescent="0.2">
      <c r="A351" s="5"/>
      <c r="B351" s="5"/>
      <c r="D351" s="1" t="str">
        <f t="shared" si="24"/>
        <v/>
      </c>
      <c r="E351" s="1" t="str">
        <f t="shared" si="25"/>
        <v/>
      </c>
      <c r="F351" s="1" t="str">
        <f t="shared" si="23"/>
        <v/>
      </c>
    </row>
    <row r="352" spans="1:6" x14ac:dyDescent="0.2">
      <c r="A352" s="5"/>
      <c r="B352" s="5"/>
      <c r="D352" s="1" t="str">
        <f t="shared" si="24"/>
        <v/>
      </c>
      <c r="E352" s="1" t="str">
        <f t="shared" si="25"/>
        <v/>
      </c>
      <c r="F352" s="1" t="str">
        <f t="shared" si="23"/>
        <v/>
      </c>
    </row>
    <row r="353" spans="1:6" x14ac:dyDescent="0.2">
      <c r="A353" s="5"/>
      <c r="B353" s="5"/>
      <c r="D353" s="1" t="str">
        <f t="shared" si="24"/>
        <v/>
      </c>
      <c r="E353" s="1" t="str">
        <f t="shared" si="25"/>
        <v/>
      </c>
      <c r="F353" s="1" t="str">
        <f t="shared" si="23"/>
        <v/>
      </c>
    </row>
    <row r="354" spans="1:6" x14ac:dyDescent="0.2">
      <c r="A354" s="5"/>
      <c r="B354" s="5"/>
      <c r="D354" s="1" t="str">
        <f t="shared" si="24"/>
        <v/>
      </c>
      <c r="E354" s="1" t="str">
        <f t="shared" si="25"/>
        <v/>
      </c>
      <c r="F354" s="1" t="str">
        <f t="shared" si="23"/>
        <v/>
      </c>
    </row>
    <row r="355" spans="1:6" x14ac:dyDescent="0.2">
      <c r="A355" s="5"/>
      <c r="B355" s="5"/>
      <c r="D355" s="1" t="str">
        <f t="shared" si="24"/>
        <v/>
      </c>
      <c r="E355" s="1" t="str">
        <f t="shared" si="25"/>
        <v/>
      </c>
      <c r="F355" s="1" t="str">
        <f t="shared" si="23"/>
        <v/>
      </c>
    </row>
    <row r="356" spans="1:6" x14ac:dyDescent="0.2">
      <c r="A356" s="5"/>
      <c r="B356" s="5"/>
      <c r="D356" s="1" t="str">
        <f t="shared" si="24"/>
        <v/>
      </c>
      <c r="E356" s="1" t="str">
        <f t="shared" si="25"/>
        <v/>
      </c>
      <c r="F356" s="1" t="str">
        <f t="shared" si="23"/>
        <v/>
      </c>
    </row>
    <row r="357" spans="1:6" x14ac:dyDescent="0.2">
      <c r="A357" s="5"/>
      <c r="B357" s="5"/>
      <c r="D357" s="1" t="str">
        <f t="shared" si="24"/>
        <v/>
      </c>
      <c r="E357" s="1" t="str">
        <f t="shared" si="25"/>
        <v/>
      </c>
      <c r="F357" s="1" t="str">
        <f t="shared" si="23"/>
        <v/>
      </c>
    </row>
    <row r="358" spans="1:6" x14ac:dyDescent="0.2">
      <c r="A358" s="5"/>
      <c r="B358" s="5"/>
      <c r="D358" s="1" t="str">
        <f t="shared" si="24"/>
        <v/>
      </c>
      <c r="E358" s="1" t="str">
        <f t="shared" si="25"/>
        <v/>
      </c>
      <c r="F358" s="1" t="str">
        <f t="shared" si="23"/>
        <v/>
      </c>
    </row>
    <row r="359" spans="1:6" x14ac:dyDescent="0.2">
      <c r="A359" s="5"/>
      <c r="B359" s="5"/>
      <c r="D359" s="1" t="str">
        <f t="shared" si="24"/>
        <v/>
      </c>
      <c r="E359" s="1" t="str">
        <f t="shared" si="25"/>
        <v/>
      </c>
      <c r="F359" s="1" t="str">
        <f t="shared" si="23"/>
        <v/>
      </c>
    </row>
    <row r="360" spans="1:6" x14ac:dyDescent="0.2">
      <c r="A360" s="5"/>
      <c r="B360" s="5"/>
      <c r="D360" s="1" t="str">
        <f t="shared" si="24"/>
        <v/>
      </c>
      <c r="E360" s="1" t="str">
        <f t="shared" si="25"/>
        <v/>
      </c>
      <c r="F360" s="1" t="str">
        <f t="shared" si="23"/>
        <v/>
      </c>
    </row>
    <row r="361" spans="1:6" x14ac:dyDescent="0.2">
      <c r="A361" s="5"/>
      <c r="B361" s="5"/>
      <c r="D361" s="1" t="str">
        <f t="shared" si="24"/>
        <v/>
      </c>
      <c r="E361" s="1" t="str">
        <f t="shared" si="25"/>
        <v/>
      </c>
      <c r="F361" s="1" t="str">
        <f t="shared" si="23"/>
        <v/>
      </c>
    </row>
    <row r="362" spans="1:6" x14ac:dyDescent="0.2">
      <c r="A362" s="5"/>
      <c r="B362" s="5"/>
      <c r="D362" s="1" t="str">
        <f t="shared" si="24"/>
        <v/>
      </c>
      <c r="E362" s="1" t="str">
        <f t="shared" si="25"/>
        <v/>
      </c>
      <c r="F362" s="1" t="str">
        <f t="shared" si="23"/>
        <v/>
      </c>
    </row>
    <row r="363" spans="1:6" x14ac:dyDescent="0.2">
      <c r="A363" s="5"/>
      <c r="B363" s="5"/>
      <c r="D363" s="1" t="str">
        <f t="shared" si="24"/>
        <v/>
      </c>
      <c r="E363" s="1" t="str">
        <f t="shared" si="25"/>
        <v/>
      </c>
      <c r="F363" s="1" t="str">
        <f t="shared" si="23"/>
        <v/>
      </c>
    </row>
    <row r="364" spans="1:6" x14ac:dyDescent="0.2">
      <c r="A364" s="5"/>
      <c r="B364" s="5"/>
      <c r="D364" s="1" t="str">
        <f t="shared" si="24"/>
        <v/>
      </c>
      <c r="E364" s="1" t="str">
        <f t="shared" si="25"/>
        <v/>
      </c>
      <c r="F364" s="1" t="str">
        <f t="shared" si="23"/>
        <v/>
      </c>
    </row>
    <row r="365" spans="1:6" x14ac:dyDescent="0.2">
      <c r="A365" s="5"/>
      <c r="B365" s="5"/>
      <c r="D365" s="1" t="str">
        <f t="shared" si="24"/>
        <v/>
      </c>
      <c r="E365" s="1" t="str">
        <f t="shared" si="25"/>
        <v/>
      </c>
      <c r="F365" s="1" t="str">
        <f t="shared" si="23"/>
        <v/>
      </c>
    </row>
    <row r="366" spans="1:6" x14ac:dyDescent="0.2">
      <c r="A366" s="5"/>
      <c r="B366" s="5"/>
      <c r="D366" s="1" t="str">
        <f t="shared" si="24"/>
        <v/>
      </c>
      <c r="E366" s="1" t="str">
        <f t="shared" si="25"/>
        <v/>
      </c>
      <c r="F366" s="1" t="str">
        <f t="shared" si="23"/>
        <v/>
      </c>
    </row>
    <row r="367" spans="1:6" x14ac:dyDescent="0.2">
      <c r="A367" s="5"/>
      <c r="B367" s="5"/>
      <c r="D367" s="1" t="str">
        <f t="shared" si="24"/>
        <v/>
      </c>
      <c r="E367" s="1" t="str">
        <f t="shared" si="25"/>
        <v/>
      </c>
      <c r="F367" s="1" t="str">
        <f t="shared" si="23"/>
        <v/>
      </c>
    </row>
    <row r="368" spans="1:6" x14ac:dyDescent="0.2">
      <c r="A368" s="5"/>
      <c r="B368" s="5"/>
      <c r="D368" s="1" t="str">
        <f t="shared" si="24"/>
        <v/>
      </c>
      <c r="E368" s="1" t="str">
        <f t="shared" si="25"/>
        <v/>
      </c>
      <c r="F368" s="1" t="str">
        <f t="shared" si="23"/>
        <v/>
      </c>
    </row>
    <row r="369" spans="1:6" x14ac:dyDescent="0.2">
      <c r="A369" s="5"/>
      <c r="B369" s="5"/>
      <c r="D369" s="1" t="str">
        <f t="shared" si="24"/>
        <v/>
      </c>
      <c r="E369" s="1" t="str">
        <f t="shared" si="25"/>
        <v/>
      </c>
      <c r="F369" s="1" t="str">
        <f t="shared" si="23"/>
        <v/>
      </c>
    </row>
    <row r="370" spans="1:6" x14ac:dyDescent="0.2">
      <c r="A370" s="5"/>
      <c r="B370" s="5"/>
      <c r="D370" s="1" t="str">
        <f t="shared" si="24"/>
        <v/>
      </c>
      <c r="E370" s="1" t="str">
        <f t="shared" si="25"/>
        <v/>
      </c>
      <c r="F370" s="1" t="str">
        <f t="shared" si="23"/>
        <v/>
      </c>
    </row>
    <row r="371" spans="1:6" x14ac:dyDescent="0.2">
      <c r="A371" s="5"/>
      <c r="B371" s="5"/>
      <c r="D371" s="1" t="str">
        <f t="shared" si="24"/>
        <v/>
      </c>
      <c r="E371" s="1" t="str">
        <f t="shared" si="25"/>
        <v/>
      </c>
      <c r="F371" s="1" t="str">
        <f t="shared" si="23"/>
        <v/>
      </c>
    </row>
    <row r="372" spans="1:6" x14ac:dyDescent="0.2">
      <c r="A372" s="5"/>
      <c r="B372" s="5"/>
      <c r="D372" s="1" t="str">
        <f t="shared" si="24"/>
        <v/>
      </c>
      <c r="E372" s="1" t="str">
        <f t="shared" si="25"/>
        <v/>
      </c>
      <c r="F372" s="1" t="str">
        <f t="shared" si="23"/>
        <v/>
      </c>
    </row>
    <row r="373" spans="1:6" x14ac:dyDescent="0.2">
      <c r="A373" s="5"/>
      <c r="B373" s="5"/>
      <c r="D373" s="1" t="str">
        <f t="shared" si="24"/>
        <v/>
      </c>
      <c r="E373" s="1" t="str">
        <f t="shared" si="25"/>
        <v/>
      </c>
      <c r="F373" s="1" t="str">
        <f t="shared" si="23"/>
        <v/>
      </c>
    </row>
    <row r="374" spans="1:6" x14ac:dyDescent="0.2">
      <c r="A374" s="5"/>
      <c r="B374" s="5"/>
      <c r="D374" s="1" t="str">
        <f t="shared" si="24"/>
        <v/>
      </c>
      <c r="E374" s="1" t="str">
        <f t="shared" si="25"/>
        <v/>
      </c>
      <c r="F374" s="1" t="str">
        <f t="shared" si="23"/>
        <v/>
      </c>
    </row>
    <row r="375" spans="1:6" x14ac:dyDescent="0.2">
      <c r="A375" s="5"/>
      <c r="B375" s="5"/>
      <c r="D375" s="1" t="str">
        <f t="shared" si="24"/>
        <v/>
      </c>
      <c r="E375" s="1" t="str">
        <f t="shared" si="25"/>
        <v/>
      </c>
      <c r="F375" s="1" t="str">
        <f t="shared" si="23"/>
        <v/>
      </c>
    </row>
    <row r="376" spans="1:6" x14ac:dyDescent="0.2">
      <c r="A376" s="5"/>
      <c r="B376" s="5"/>
      <c r="D376" s="1" t="str">
        <f t="shared" si="24"/>
        <v/>
      </c>
      <c r="E376" s="1" t="str">
        <f t="shared" si="25"/>
        <v/>
      </c>
      <c r="F376" s="1" t="str">
        <f t="shared" si="23"/>
        <v/>
      </c>
    </row>
    <row r="377" spans="1:6" x14ac:dyDescent="0.2">
      <c r="A377" s="5"/>
      <c r="B377" s="5"/>
      <c r="D377" s="1" t="str">
        <f t="shared" si="24"/>
        <v/>
      </c>
      <c r="E377" s="1" t="str">
        <f t="shared" si="25"/>
        <v/>
      </c>
      <c r="F377" s="1" t="str">
        <f t="shared" si="23"/>
        <v/>
      </c>
    </row>
    <row r="378" spans="1:6" x14ac:dyDescent="0.2">
      <c r="A378" s="5"/>
      <c r="B378" s="5"/>
      <c r="D378" s="1" t="str">
        <f t="shared" si="24"/>
        <v/>
      </c>
      <c r="E378" s="1" t="str">
        <f t="shared" si="25"/>
        <v/>
      </c>
      <c r="F378" s="1" t="str">
        <f t="shared" si="23"/>
        <v/>
      </c>
    </row>
    <row r="379" spans="1:6" x14ac:dyDescent="0.2">
      <c r="A379" s="5"/>
      <c r="B379" s="5"/>
      <c r="D379" s="1" t="str">
        <f t="shared" si="24"/>
        <v/>
      </c>
      <c r="E379" s="1" t="str">
        <f t="shared" si="25"/>
        <v/>
      </c>
      <c r="F379" s="1" t="str">
        <f t="shared" si="23"/>
        <v/>
      </c>
    </row>
    <row r="380" spans="1:6" x14ac:dyDescent="0.2">
      <c r="A380" s="5"/>
      <c r="B380" s="5"/>
      <c r="D380" s="1" t="str">
        <f t="shared" si="24"/>
        <v/>
      </c>
      <c r="E380" s="1" t="str">
        <f t="shared" si="25"/>
        <v/>
      </c>
      <c r="F380" s="1" t="str">
        <f t="shared" si="23"/>
        <v/>
      </c>
    </row>
    <row r="381" spans="1:6" x14ac:dyDescent="0.2">
      <c r="A381" s="5"/>
      <c r="B381" s="5"/>
      <c r="D381" s="1" t="str">
        <f t="shared" si="24"/>
        <v/>
      </c>
      <c r="E381" s="1" t="str">
        <f t="shared" si="25"/>
        <v/>
      </c>
      <c r="F381" s="1" t="str">
        <f t="shared" si="23"/>
        <v/>
      </c>
    </row>
    <row r="382" spans="1:6" x14ac:dyDescent="0.2">
      <c r="A382" s="5"/>
      <c r="B382" s="5"/>
      <c r="D382" s="1" t="str">
        <f t="shared" si="24"/>
        <v/>
      </c>
      <c r="E382" s="1" t="str">
        <f t="shared" si="25"/>
        <v/>
      </c>
      <c r="F382" s="1" t="str">
        <f t="shared" si="23"/>
        <v/>
      </c>
    </row>
    <row r="383" spans="1:6" x14ac:dyDescent="0.2">
      <c r="A383" s="5"/>
      <c r="B383" s="5"/>
      <c r="D383" s="1" t="str">
        <f t="shared" si="24"/>
        <v/>
      </c>
      <c r="E383" s="1" t="str">
        <f t="shared" si="25"/>
        <v/>
      </c>
      <c r="F383" s="1" t="str">
        <f t="shared" si="23"/>
        <v/>
      </c>
    </row>
    <row r="384" spans="1:6" x14ac:dyDescent="0.2">
      <c r="A384" s="5"/>
      <c r="B384" s="5"/>
      <c r="D384" s="1" t="str">
        <f t="shared" si="24"/>
        <v/>
      </c>
      <c r="E384" s="1" t="str">
        <f t="shared" si="25"/>
        <v/>
      </c>
      <c r="F384" s="1" t="str">
        <f t="shared" si="23"/>
        <v/>
      </c>
    </row>
    <row r="385" spans="1:6" x14ac:dyDescent="0.2">
      <c r="A385" s="5"/>
      <c r="B385" s="5"/>
      <c r="D385" s="1" t="str">
        <f t="shared" si="24"/>
        <v/>
      </c>
      <c r="E385" s="1" t="str">
        <f t="shared" si="25"/>
        <v/>
      </c>
      <c r="F385" s="1" t="str">
        <f t="shared" si="23"/>
        <v/>
      </c>
    </row>
    <row r="386" spans="1:6" x14ac:dyDescent="0.2">
      <c r="A386" s="5"/>
      <c r="B386" s="5"/>
      <c r="D386" s="1" t="str">
        <f t="shared" si="24"/>
        <v/>
      </c>
      <c r="E386" s="1" t="str">
        <f t="shared" si="25"/>
        <v/>
      </c>
      <c r="F386" s="1" t="str">
        <f t="shared" si="23"/>
        <v/>
      </c>
    </row>
    <row r="387" spans="1:6" x14ac:dyDescent="0.2">
      <c r="A387" s="5"/>
      <c r="B387" s="5"/>
      <c r="D387" s="1" t="str">
        <f t="shared" si="24"/>
        <v/>
      </c>
      <c r="E387" s="1" t="str">
        <f t="shared" si="25"/>
        <v/>
      </c>
      <c r="F387" s="1" t="str">
        <f t="shared" ref="F387:F450" si="26">IF(E387="","",E387^2)</f>
        <v/>
      </c>
    </row>
    <row r="388" spans="1:6" x14ac:dyDescent="0.2">
      <c r="A388" s="5"/>
      <c r="B388" s="5"/>
      <c r="D388" s="1" t="str">
        <f t="shared" si="24"/>
        <v/>
      </c>
      <c r="E388" s="1" t="str">
        <f t="shared" si="25"/>
        <v/>
      </c>
      <c r="F388" s="1" t="str">
        <f t="shared" si="26"/>
        <v/>
      </c>
    </row>
    <row r="389" spans="1:6" x14ac:dyDescent="0.2">
      <c r="A389" s="5"/>
      <c r="B389" s="5"/>
      <c r="D389" s="1" t="str">
        <f t="shared" si="24"/>
        <v/>
      </c>
      <c r="E389" s="1" t="str">
        <f t="shared" si="25"/>
        <v/>
      </c>
      <c r="F389" s="1" t="str">
        <f t="shared" si="26"/>
        <v/>
      </c>
    </row>
    <row r="390" spans="1:6" x14ac:dyDescent="0.2">
      <c r="A390" s="5"/>
      <c r="B390" s="5"/>
      <c r="D390" s="1" t="str">
        <f t="shared" si="24"/>
        <v/>
      </c>
      <c r="E390" s="1" t="str">
        <f t="shared" si="25"/>
        <v/>
      </c>
      <c r="F390" s="1" t="str">
        <f t="shared" si="26"/>
        <v/>
      </c>
    </row>
    <row r="391" spans="1:6" x14ac:dyDescent="0.2">
      <c r="A391" s="5"/>
      <c r="B391" s="5"/>
      <c r="D391" s="1" t="str">
        <f t="shared" si="24"/>
        <v/>
      </c>
      <c r="E391" s="1" t="str">
        <f t="shared" si="25"/>
        <v/>
      </c>
      <c r="F391" s="1" t="str">
        <f t="shared" si="26"/>
        <v/>
      </c>
    </row>
    <row r="392" spans="1:6" x14ac:dyDescent="0.2">
      <c r="A392" s="5"/>
      <c r="B392" s="5"/>
      <c r="D392" s="1" t="str">
        <f t="shared" si="24"/>
        <v/>
      </c>
      <c r="E392" s="1" t="str">
        <f t="shared" si="25"/>
        <v/>
      </c>
      <c r="F392" s="1" t="str">
        <f t="shared" si="26"/>
        <v/>
      </c>
    </row>
    <row r="393" spans="1:6" x14ac:dyDescent="0.2">
      <c r="A393" s="5"/>
      <c r="B393" s="5"/>
      <c r="D393" s="1" t="str">
        <f t="shared" si="24"/>
        <v/>
      </c>
      <c r="E393" s="1" t="str">
        <f t="shared" si="25"/>
        <v/>
      </c>
      <c r="F393" s="1" t="str">
        <f t="shared" si="26"/>
        <v/>
      </c>
    </row>
    <row r="394" spans="1:6" x14ac:dyDescent="0.2">
      <c r="A394" s="5"/>
      <c r="B394" s="5"/>
      <c r="D394" s="1" t="str">
        <f t="shared" ref="D394:D457" si="27">IF(A394="","",$I$3+$I$4*A394)</f>
        <v/>
      </c>
      <c r="E394" s="1" t="str">
        <f t="shared" ref="E394:E457" si="28">IF(D394="","",B394-D394)</f>
        <v/>
      </c>
      <c r="F394" s="1" t="str">
        <f t="shared" si="26"/>
        <v/>
      </c>
    </row>
    <row r="395" spans="1:6" x14ac:dyDescent="0.2">
      <c r="A395" s="5"/>
      <c r="B395" s="5"/>
      <c r="D395" s="1" t="str">
        <f t="shared" si="27"/>
        <v/>
      </c>
      <c r="E395" s="1" t="str">
        <f t="shared" si="28"/>
        <v/>
      </c>
      <c r="F395" s="1" t="str">
        <f t="shared" si="26"/>
        <v/>
      </c>
    </row>
    <row r="396" spans="1:6" x14ac:dyDescent="0.2">
      <c r="A396" s="5"/>
      <c r="B396" s="5"/>
      <c r="D396" s="1" t="str">
        <f t="shared" si="27"/>
        <v/>
      </c>
      <c r="E396" s="1" t="str">
        <f t="shared" si="28"/>
        <v/>
      </c>
      <c r="F396" s="1" t="str">
        <f t="shared" si="26"/>
        <v/>
      </c>
    </row>
    <row r="397" spans="1:6" x14ac:dyDescent="0.2">
      <c r="A397" s="5"/>
      <c r="B397" s="5"/>
      <c r="D397" s="1" t="str">
        <f t="shared" si="27"/>
        <v/>
      </c>
      <c r="E397" s="1" t="str">
        <f t="shared" si="28"/>
        <v/>
      </c>
      <c r="F397" s="1" t="str">
        <f t="shared" si="26"/>
        <v/>
      </c>
    </row>
    <row r="398" spans="1:6" x14ac:dyDescent="0.2">
      <c r="A398" s="5"/>
      <c r="B398" s="5"/>
      <c r="D398" s="1" t="str">
        <f t="shared" si="27"/>
        <v/>
      </c>
      <c r="E398" s="1" t="str">
        <f t="shared" si="28"/>
        <v/>
      </c>
      <c r="F398" s="1" t="str">
        <f t="shared" si="26"/>
        <v/>
      </c>
    </row>
    <row r="399" spans="1:6" x14ac:dyDescent="0.2">
      <c r="A399" s="5"/>
      <c r="B399" s="5"/>
      <c r="D399" s="1" t="str">
        <f t="shared" si="27"/>
        <v/>
      </c>
      <c r="E399" s="1" t="str">
        <f t="shared" si="28"/>
        <v/>
      </c>
      <c r="F399" s="1" t="str">
        <f t="shared" si="26"/>
        <v/>
      </c>
    </row>
    <row r="400" spans="1:6" x14ac:dyDescent="0.2">
      <c r="A400" s="5"/>
      <c r="B400" s="5"/>
      <c r="D400" s="1" t="str">
        <f t="shared" si="27"/>
        <v/>
      </c>
      <c r="E400" s="1" t="str">
        <f t="shared" si="28"/>
        <v/>
      </c>
      <c r="F400" s="1" t="str">
        <f t="shared" si="26"/>
        <v/>
      </c>
    </row>
    <row r="401" spans="1:6" x14ac:dyDescent="0.2">
      <c r="A401" s="5"/>
      <c r="B401" s="5"/>
      <c r="D401" s="1" t="str">
        <f t="shared" si="27"/>
        <v/>
      </c>
      <c r="E401" s="1" t="str">
        <f t="shared" si="28"/>
        <v/>
      </c>
      <c r="F401" s="1" t="str">
        <f t="shared" si="26"/>
        <v/>
      </c>
    </row>
    <row r="402" spans="1:6" x14ac:dyDescent="0.2">
      <c r="A402" s="5"/>
      <c r="B402" s="5"/>
      <c r="D402" s="1" t="str">
        <f t="shared" si="27"/>
        <v/>
      </c>
      <c r="E402" s="1" t="str">
        <f t="shared" si="28"/>
        <v/>
      </c>
      <c r="F402" s="1" t="str">
        <f t="shared" si="26"/>
        <v/>
      </c>
    </row>
    <row r="403" spans="1:6" x14ac:dyDescent="0.2">
      <c r="A403" s="5"/>
      <c r="B403" s="5"/>
      <c r="D403" s="1" t="str">
        <f t="shared" si="27"/>
        <v/>
      </c>
      <c r="E403" s="1" t="str">
        <f t="shared" si="28"/>
        <v/>
      </c>
      <c r="F403" s="1" t="str">
        <f t="shared" si="26"/>
        <v/>
      </c>
    </row>
    <row r="404" spans="1:6" x14ac:dyDescent="0.2">
      <c r="A404" s="5"/>
      <c r="B404" s="5"/>
      <c r="D404" s="1" t="str">
        <f t="shared" si="27"/>
        <v/>
      </c>
      <c r="E404" s="1" t="str">
        <f t="shared" si="28"/>
        <v/>
      </c>
      <c r="F404" s="1" t="str">
        <f t="shared" si="26"/>
        <v/>
      </c>
    </row>
    <row r="405" spans="1:6" x14ac:dyDescent="0.2">
      <c r="A405" s="5"/>
      <c r="B405" s="5"/>
      <c r="D405" s="1" t="str">
        <f t="shared" si="27"/>
        <v/>
      </c>
      <c r="E405" s="1" t="str">
        <f t="shared" si="28"/>
        <v/>
      </c>
      <c r="F405" s="1" t="str">
        <f t="shared" si="26"/>
        <v/>
      </c>
    </row>
    <row r="406" spans="1:6" x14ac:dyDescent="0.2">
      <c r="A406" s="5"/>
      <c r="B406" s="5"/>
      <c r="D406" s="1" t="str">
        <f t="shared" si="27"/>
        <v/>
      </c>
      <c r="E406" s="1" t="str">
        <f t="shared" si="28"/>
        <v/>
      </c>
      <c r="F406" s="1" t="str">
        <f t="shared" si="26"/>
        <v/>
      </c>
    </row>
    <row r="407" spans="1:6" x14ac:dyDescent="0.2">
      <c r="A407" s="5"/>
      <c r="B407" s="5"/>
      <c r="D407" s="1" t="str">
        <f t="shared" si="27"/>
        <v/>
      </c>
      <c r="E407" s="1" t="str">
        <f t="shared" si="28"/>
        <v/>
      </c>
      <c r="F407" s="1" t="str">
        <f t="shared" si="26"/>
        <v/>
      </c>
    </row>
    <row r="408" spans="1:6" x14ac:dyDescent="0.2">
      <c r="A408" s="5"/>
      <c r="B408" s="5"/>
      <c r="D408" s="1" t="str">
        <f t="shared" si="27"/>
        <v/>
      </c>
      <c r="E408" s="1" t="str">
        <f t="shared" si="28"/>
        <v/>
      </c>
      <c r="F408" s="1" t="str">
        <f t="shared" si="26"/>
        <v/>
      </c>
    </row>
    <row r="409" spans="1:6" x14ac:dyDescent="0.2">
      <c r="A409" s="5"/>
      <c r="B409" s="5"/>
      <c r="D409" s="1" t="str">
        <f t="shared" si="27"/>
        <v/>
      </c>
      <c r="E409" s="1" t="str">
        <f t="shared" si="28"/>
        <v/>
      </c>
      <c r="F409" s="1" t="str">
        <f t="shared" si="26"/>
        <v/>
      </c>
    </row>
    <row r="410" spans="1:6" x14ac:dyDescent="0.2">
      <c r="A410" s="5"/>
      <c r="B410" s="5"/>
      <c r="D410" s="1" t="str">
        <f t="shared" si="27"/>
        <v/>
      </c>
      <c r="E410" s="1" t="str">
        <f t="shared" si="28"/>
        <v/>
      </c>
      <c r="F410" s="1" t="str">
        <f t="shared" si="26"/>
        <v/>
      </c>
    </row>
    <row r="411" spans="1:6" x14ac:dyDescent="0.2">
      <c r="A411" s="5"/>
      <c r="B411" s="5"/>
      <c r="D411" s="1" t="str">
        <f t="shared" si="27"/>
        <v/>
      </c>
      <c r="E411" s="1" t="str">
        <f t="shared" si="28"/>
        <v/>
      </c>
      <c r="F411" s="1" t="str">
        <f t="shared" si="26"/>
        <v/>
      </c>
    </row>
    <row r="412" spans="1:6" x14ac:dyDescent="0.2">
      <c r="A412" s="5"/>
      <c r="B412" s="5"/>
      <c r="D412" s="1" t="str">
        <f t="shared" si="27"/>
        <v/>
      </c>
      <c r="E412" s="1" t="str">
        <f t="shared" si="28"/>
        <v/>
      </c>
      <c r="F412" s="1" t="str">
        <f t="shared" si="26"/>
        <v/>
      </c>
    </row>
    <row r="413" spans="1:6" x14ac:dyDescent="0.2">
      <c r="A413" s="5"/>
      <c r="B413" s="5"/>
      <c r="D413" s="1" t="str">
        <f t="shared" si="27"/>
        <v/>
      </c>
      <c r="E413" s="1" t="str">
        <f t="shared" si="28"/>
        <v/>
      </c>
      <c r="F413" s="1" t="str">
        <f t="shared" si="26"/>
        <v/>
      </c>
    </row>
    <row r="414" spans="1:6" x14ac:dyDescent="0.2">
      <c r="A414" s="5"/>
      <c r="B414" s="5"/>
      <c r="D414" s="1" t="str">
        <f t="shared" si="27"/>
        <v/>
      </c>
      <c r="E414" s="1" t="str">
        <f t="shared" si="28"/>
        <v/>
      </c>
      <c r="F414" s="1" t="str">
        <f t="shared" si="26"/>
        <v/>
      </c>
    </row>
    <row r="415" spans="1:6" x14ac:dyDescent="0.2">
      <c r="A415" s="5"/>
      <c r="B415" s="5"/>
      <c r="D415" s="1" t="str">
        <f t="shared" si="27"/>
        <v/>
      </c>
      <c r="E415" s="1" t="str">
        <f t="shared" si="28"/>
        <v/>
      </c>
      <c r="F415" s="1" t="str">
        <f t="shared" si="26"/>
        <v/>
      </c>
    </row>
    <row r="416" spans="1:6" x14ac:dyDescent="0.2">
      <c r="A416" s="5"/>
      <c r="B416" s="5"/>
      <c r="D416" s="1" t="str">
        <f t="shared" si="27"/>
        <v/>
      </c>
      <c r="E416" s="1" t="str">
        <f t="shared" si="28"/>
        <v/>
      </c>
      <c r="F416" s="1" t="str">
        <f t="shared" si="26"/>
        <v/>
      </c>
    </row>
    <row r="417" spans="1:6" x14ac:dyDescent="0.2">
      <c r="A417" s="5"/>
      <c r="B417" s="5"/>
      <c r="D417" s="1" t="str">
        <f t="shared" si="27"/>
        <v/>
      </c>
      <c r="E417" s="1" t="str">
        <f t="shared" si="28"/>
        <v/>
      </c>
      <c r="F417" s="1" t="str">
        <f t="shared" si="26"/>
        <v/>
      </c>
    </row>
    <row r="418" spans="1:6" x14ac:dyDescent="0.2">
      <c r="A418" s="5"/>
      <c r="B418" s="5"/>
      <c r="D418" s="1" t="str">
        <f t="shared" si="27"/>
        <v/>
      </c>
      <c r="E418" s="1" t="str">
        <f t="shared" si="28"/>
        <v/>
      </c>
      <c r="F418" s="1" t="str">
        <f t="shared" si="26"/>
        <v/>
      </c>
    </row>
    <row r="419" spans="1:6" x14ac:dyDescent="0.2">
      <c r="A419" s="5"/>
      <c r="B419" s="5"/>
      <c r="D419" s="1" t="str">
        <f t="shared" si="27"/>
        <v/>
      </c>
      <c r="E419" s="1" t="str">
        <f t="shared" si="28"/>
        <v/>
      </c>
      <c r="F419" s="1" t="str">
        <f t="shared" si="26"/>
        <v/>
      </c>
    </row>
    <row r="420" spans="1:6" x14ac:dyDescent="0.2">
      <c r="A420" s="5"/>
      <c r="B420" s="5"/>
      <c r="D420" s="1" t="str">
        <f t="shared" si="27"/>
        <v/>
      </c>
      <c r="E420" s="1" t="str">
        <f t="shared" si="28"/>
        <v/>
      </c>
      <c r="F420" s="1" t="str">
        <f t="shared" si="26"/>
        <v/>
      </c>
    </row>
    <row r="421" spans="1:6" x14ac:dyDescent="0.2">
      <c r="A421" s="5"/>
      <c r="B421" s="5"/>
      <c r="D421" s="1" t="str">
        <f t="shared" si="27"/>
        <v/>
      </c>
      <c r="E421" s="1" t="str">
        <f t="shared" si="28"/>
        <v/>
      </c>
      <c r="F421" s="1" t="str">
        <f t="shared" si="26"/>
        <v/>
      </c>
    </row>
    <row r="422" spans="1:6" x14ac:dyDescent="0.2">
      <c r="A422" s="5"/>
      <c r="B422" s="5"/>
      <c r="D422" s="1" t="str">
        <f t="shared" si="27"/>
        <v/>
      </c>
      <c r="E422" s="1" t="str">
        <f t="shared" si="28"/>
        <v/>
      </c>
      <c r="F422" s="1" t="str">
        <f t="shared" si="26"/>
        <v/>
      </c>
    </row>
    <row r="423" spans="1:6" x14ac:dyDescent="0.2">
      <c r="A423" s="5"/>
      <c r="B423" s="5"/>
      <c r="D423" s="1" t="str">
        <f t="shared" si="27"/>
        <v/>
      </c>
      <c r="E423" s="1" t="str">
        <f t="shared" si="28"/>
        <v/>
      </c>
      <c r="F423" s="1" t="str">
        <f t="shared" si="26"/>
        <v/>
      </c>
    </row>
    <row r="424" spans="1:6" x14ac:dyDescent="0.2">
      <c r="A424" s="5"/>
      <c r="B424" s="5"/>
      <c r="D424" s="1" t="str">
        <f t="shared" si="27"/>
        <v/>
      </c>
      <c r="E424" s="1" t="str">
        <f t="shared" si="28"/>
        <v/>
      </c>
      <c r="F424" s="1" t="str">
        <f t="shared" si="26"/>
        <v/>
      </c>
    </row>
    <row r="425" spans="1:6" x14ac:dyDescent="0.2">
      <c r="A425" s="5"/>
      <c r="B425" s="5"/>
      <c r="D425" s="1" t="str">
        <f t="shared" si="27"/>
        <v/>
      </c>
      <c r="E425" s="1" t="str">
        <f t="shared" si="28"/>
        <v/>
      </c>
      <c r="F425" s="1" t="str">
        <f t="shared" si="26"/>
        <v/>
      </c>
    </row>
    <row r="426" spans="1:6" x14ac:dyDescent="0.2">
      <c r="A426" s="5"/>
      <c r="B426" s="5"/>
      <c r="D426" s="1" t="str">
        <f t="shared" si="27"/>
        <v/>
      </c>
      <c r="E426" s="1" t="str">
        <f t="shared" si="28"/>
        <v/>
      </c>
      <c r="F426" s="1" t="str">
        <f t="shared" si="26"/>
        <v/>
      </c>
    </row>
    <row r="427" spans="1:6" x14ac:dyDescent="0.2">
      <c r="A427" s="5"/>
      <c r="B427" s="5"/>
      <c r="D427" s="1" t="str">
        <f t="shared" si="27"/>
        <v/>
      </c>
      <c r="E427" s="1" t="str">
        <f t="shared" si="28"/>
        <v/>
      </c>
      <c r="F427" s="1" t="str">
        <f t="shared" si="26"/>
        <v/>
      </c>
    </row>
    <row r="428" spans="1:6" x14ac:dyDescent="0.2">
      <c r="A428" s="5"/>
      <c r="B428" s="5"/>
      <c r="D428" s="1" t="str">
        <f t="shared" si="27"/>
        <v/>
      </c>
      <c r="E428" s="1" t="str">
        <f t="shared" si="28"/>
        <v/>
      </c>
      <c r="F428" s="1" t="str">
        <f t="shared" si="26"/>
        <v/>
      </c>
    </row>
    <row r="429" spans="1:6" x14ac:dyDescent="0.2">
      <c r="A429" s="5"/>
      <c r="B429" s="5"/>
      <c r="D429" s="1" t="str">
        <f t="shared" si="27"/>
        <v/>
      </c>
      <c r="E429" s="1" t="str">
        <f t="shared" si="28"/>
        <v/>
      </c>
      <c r="F429" s="1" t="str">
        <f t="shared" si="26"/>
        <v/>
      </c>
    </row>
    <row r="430" spans="1:6" x14ac:dyDescent="0.2">
      <c r="A430" s="5"/>
      <c r="B430" s="5"/>
      <c r="D430" s="1" t="str">
        <f t="shared" si="27"/>
        <v/>
      </c>
      <c r="E430" s="1" t="str">
        <f t="shared" si="28"/>
        <v/>
      </c>
      <c r="F430" s="1" t="str">
        <f t="shared" si="26"/>
        <v/>
      </c>
    </row>
    <row r="431" spans="1:6" x14ac:dyDescent="0.2">
      <c r="A431" s="5"/>
      <c r="B431" s="5"/>
      <c r="D431" s="1" t="str">
        <f t="shared" si="27"/>
        <v/>
      </c>
      <c r="E431" s="1" t="str">
        <f t="shared" si="28"/>
        <v/>
      </c>
      <c r="F431" s="1" t="str">
        <f t="shared" si="26"/>
        <v/>
      </c>
    </row>
    <row r="432" spans="1:6" x14ac:dyDescent="0.2">
      <c r="A432" s="5"/>
      <c r="B432" s="5"/>
      <c r="D432" s="1" t="str">
        <f t="shared" si="27"/>
        <v/>
      </c>
      <c r="E432" s="1" t="str">
        <f t="shared" si="28"/>
        <v/>
      </c>
      <c r="F432" s="1" t="str">
        <f t="shared" si="26"/>
        <v/>
      </c>
    </row>
    <row r="433" spans="1:6" x14ac:dyDescent="0.2">
      <c r="A433" s="5"/>
      <c r="B433" s="5"/>
      <c r="D433" s="1" t="str">
        <f t="shared" si="27"/>
        <v/>
      </c>
      <c r="E433" s="1" t="str">
        <f t="shared" si="28"/>
        <v/>
      </c>
      <c r="F433" s="1" t="str">
        <f t="shared" si="26"/>
        <v/>
      </c>
    </row>
    <row r="434" spans="1:6" x14ac:dyDescent="0.2">
      <c r="A434" s="5"/>
      <c r="B434" s="5"/>
      <c r="D434" s="1" t="str">
        <f t="shared" si="27"/>
        <v/>
      </c>
      <c r="E434" s="1" t="str">
        <f t="shared" si="28"/>
        <v/>
      </c>
      <c r="F434" s="1" t="str">
        <f t="shared" si="26"/>
        <v/>
      </c>
    </row>
    <row r="435" spans="1:6" x14ac:dyDescent="0.2">
      <c r="A435" s="5"/>
      <c r="B435" s="5"/>
      <c r="D435" s="1" t="str">
        <f t="shared" si="27"/>
        <v/>
      </c>
      <c r="E435" s="1" t="str">
        <f t="shared" si="28"/>
        <v/>
      </c>
      <c r="F435" s="1" t="str">
        <f t="shared" si="26"/>
        <v/>
      </c>
    </row>
    <row r="436" spans="1:6" x14ac:dyDescent="0.2">
      <c r="A436" s="5"/>
      <c r="B436" s="5"/>
      <c r="D436" s="1" t="str">
        <f t="shared" si="27"/>
        <v/>
      </c>
      <c r="E436" s="1" t="str">
        <f t="shared" si="28"/>
        <v/>
      </c>
      <c r="F436" s="1" t="str">
        <f t="shared" si="26"/>
        <v/>
      </c>
    </row>
    <row r="437" spans="1:6" x14ac:dyDescent="0.2">
      <c r="A437" s="5"/>
      <c r="B437" s="5"/>
      <c r="D437" s="1" t="str">
        <f t="shared" si="27"/>
        <v/>
      </c>
      <c r="E437" s="1" t="str">
        <f t="shared" si="28"/>
        <v/>
      </c>
      <c r="F437" s="1" t="str">
        <f t="shared" si="26"/>
        <v/>
      </c>
    </row>
    <row r="438" spans="1:6" x14ac:dyDescent="0.2">
      <c r="A438" s="5"/>
      <c r="B438" s="5"/>
      <c r="D438" s="1" t="str">
        <f t="shared" si="27"/>
        <v/>
      </c>
      <c r="E438" s="1" t="str">
        <f t="shared" si="28"/>
        <v/>
      </c>
      <c r="F438" s="1" t="str">
        <f t="shared" si="26"/>
        <v/>
      </c>
    </row>
    <row r="439" spans="1:6" x14ac:dyDescent="0.2">
      <c r="A439" s="5"/>
      <c r="B439" s="5"/>
      <c r="D439" s="1" t="str">
        <f t="shared" si="27"/>
        <v/>
      </c>
      <c r="E439" s="1" t="str">
        <f t="shared" si="28"/>
        <v/>
      </c>
      <c r="F439" s="1" t="str">
        <f t="shared" si="26"/>
        <v/>
      </c>
    </row>
    <row r="440" spans="1:6" x14ac:dyDescent="0.2">
      <c r="A440" s="5"/>
      <c r="B440" s="5"/>
      <c r="D440" s="1" t="str">
        <f t="shared" si="27"/>
        <v/>
      </c>
      <c r="E440" s="1" t="str">
        <f t="shared" si="28"/>
        <v/>
      </c>
      <c r="F440" s="1" t="str">
        <f t="shared" si="26"/>
        <v/>
      </c>
    </row>
    <row r="441" spans="1:6" x14ac:dyDescent="0.2">
      <c r="A441" s="5"/>
      <c r="B441" s="5"/>
      <c r="D441" s="1" t="str">
        <f t="shared" si="27"/>
        <v/>
      </c>
      <c r="E441" s="1" t="str">
        <f t="shared" si="28"/>
        <v/>
      </c>
      <c r="F441" s="1" t="str">
        <f t="shared" si="26"/>
        <v/>
      </c>
    </row>
    <row r="442" spans="1:6" x14ac:dyDescent="0.2">
      <c r="A442" s="5"/>
      <c r="B442" s="5"/>
      <c r="D442" s="1" t="str">
        <f t="shared" si="27"/>
        <v/>
      </c>
      <c r="E442" s="1" t="str">
        <f t="shared" si="28"/>
        <v/>
      </c>
      <c r="F442" s="1" t="str">
        <f t="shared" si="26"/>
        <v/>
      </c>
    </row>
    <row r="443" spans="1:6" x14ac:dyDescent="0.2">
      <c r="A443" s="5"/>
      <c r="B443" s="5"/>
      <c r="D443" s="1" t="str">
        <f t="shared" si="27"/>
        <v/>
      </c>
      <c r="E443" s="1" t="str">
        <f t="shared" si="28"/>
        <v/>
      </c>
      <c r="F443" s="1" t="str">
        <f t="shared" si="26"/>
        <v/>
      </c>
    </row>
    <row r="444" spans="1:6" x14ac:dyDescent="0.2">
      <c r="A444" s="5"/>
      <c r="B444" s="5"/>
      <c r="D444" s="1" t="str">
        <f t="shared" si="27"/>
        <v/>
      </c>
      <c r="E444" s="1" t="str">
        <f t="shared" si="28"/>
        <v/>
      </c>
      <c r="F444" s="1" t="str">
        <f t="shared" si="26"/>
        <v/>
      </c>
    </row>
    <row r="445" spans="1:6" x14ac:dyDescent="0.2">
      <c r="A445" s="5"/>
      <c r="B445" s="5"/>
      <c r="D445" s="1" t="str">
        <f t="shared" si="27"/>
        <v/>
      </c>
      <c r="E445" s="1" t="str">
        <f t="shared" si="28"/>
        <v/>
      </c>
      <c r="F445" s="1" t="str">
        <f t="shared" si="26"/>
        <v/>
      </c>
    </row>
    <row r="446" spans="1:6" x14ac:dyDescent="0.2">
      <c r="A446" s="5"/>
      <c r="B446" s="5"/>
      <c r="D446" s="1" t="str">
        <f t="shared" si="27"/>
        <v/>
      </c>
      <c r="E446" s="1" t="str">
        <f t="shared" si="28"/>
        <v/>
      </c>
      <c r="F446" s="1" t="str">
        <f t="shared" si="26"/>
        <v/>
      </c>
    </row>
    <row r="447" spans="1:6" x14ac:dyDescent="0.2">
      <c r="A447" s="5"/>
      <c r="B447" s="5"/>
      <c r="D447" s="1" t="str">
        <f t="shared" si="27"/>
        <v/>
      </c>
      <c r="E447" s="1" t="str">
        <f t="shared" si="28"/>
        <v/>
      </c>
      <c r="F447" s="1" t="str">
        <f t="shared" si="26"/>
        <v/>
      </c>
    </row>
    <row r="448" spans="1:6" x14ac:dyDescent="0.2">
      <c r="A448" s="5"/>
      <c r="B448" s="5"/>
      <c r="D448" s="1" t="str">
        <f t="shared" si="27"/>
        <v/>
      </c>
      <c r="E448" s="1" t="str">
        <f t="shared" si="28"/>
        <v/>
      </c>
      <c r="F448" s="1" t="str">
        <f t="shared" si="26"/>
        <v/>
      </c>
    </row>
    <row r="449" spans="1:6" x14ac:dyDescent="0.2">
      <c r="A449" s="5"/>
      <c r="B449" s="5"/>
      <c r="D449" s="1" t="str">
        <f t="shared" si="27"/>
        <v/>
      </c>
      <c r="E449" s="1" t="str">
        <f t="shared" si="28"/>
        <v/>
      </c>
      <c r="F449" s="1" t="str">
        <f t="shared" si="26"/>
        <v/>
      </c>
    </row>
    <row r="450" spans="1:6" x14ac:dyDescent="0.2">
      <c r="A450" s="5"/>
      <c r="B450" s="5"/>
      <c r="D450" s="1" t="str">
        <f t="shared" si="27"/>
        <v/>
      </c>
      <c r="E450" s="1" t="str">
        <f t="shared" si="28"/>
        <v/>
      </c>
      <c r="F450" s="1" t="str">
        <f t="shared" si="26"/>
        <v/>
      </c>
    </row>
    <row r="451" spans="1:6" x14ac:dyDescent="0.2">
      <c r="A451" s="5"/>
      <c r="B451" s="5"/>
      <c r="D451" s="1" t="str">
        <f t="shared" si="27"/>
        <v/>
      </c>
      <c r="E451" s="1" t="str">
        <f t="shared" si="28"/>
        <v/>
      </c>
      <c r="F451" s="1" t="str">
        <f t="shared" ref="F451:F501" si="29">IF(E451="","",E451^2)</f>
        <v/>
      </c>
    </row>
    <row r="452" spans="1:6" x14ac:dyDescent="0.2">
      <c r="A452" s="5"/>
      <c r="B452" s="5"/>
      <c r="D452" s="1" t="str">
        <f t="shared" si="27"/>
        <v/>
      </c>
      <c r="E452" s="1" t="str">
        <f t="shared" si="28"/>
        <v/>
      </c>
      <c r="F452" s="1" t="str">
        <f t="shared" si="29"/>
        <v/>
      </c>
    </row>
    <row r="453" spans="1:6" x14ac:dyDescent="0.2">
      <c r="A453" s="5"/>
      <c r="B453" s="5"/>
      <c r="D453" s="1" t="str">
        <f t="shared" si="27"/>
        <v/>
      </c>
      <c r="E453" s="1" t="str">
        <f t="shared" si="28"/>
        <v/>
      </c>
      <c r="F453" s="1" t="str">
        <f t="shared" si="29"/>
        <v/>
      </c>
    </row>
    <row r="454" spans="1:6" x14ac:dyDescent="0.2">
      <c r="A454" s="5"/>
      <c r="B454" s="5"/>
      <c r="D454" s="1" t="str">
        <f t="shared" si="27"/>
        <v/>
      </c>
      <c r="E454" s="1" t="str">
        <f t="shared" si="28"/>
        <v/>
      </c>
      <c r="F454" s="1" t="str">
        <f t="shared" si="29"/>
        <v/>
      </c>
    </row>
    <row r="455" spans="1:6" x14ac:dyDescent="0.2">
      <c r="A455" s="5"/>
      <c r="B455" s="5"/>
      <c r="D455" s="1" t="str">
        <f t="shared" si="27"/>
        <v/>
      </c>
      <c r="E455" s="1" t="str">
        <f t="shared" si="28"/>
        <v/>
      </c>
      <c r="F455" s="1" t="str">
        <f t="shared" si="29"/>
        <v/>
      </c>
    </row>
    <row r="456" spans="1:6" x14ac:dyDescent="0.2">
      <c r="A456" s="5"/>
      <c r="B456" s="5"/>
      <c r="D456" s="1" t="str">
        <f t="shared" si="27"/>
        <v/>
      </c>
      <c r="E456" s="1" t="str">
        <f t="shared" si="28"/>
        <v/>
      </c>
      <c r="F456" s="1" t="str">
        <f t="shared" si="29"/>
        <v/>
      </c>
    </row>
    <row r="457" spans="1:6" x14ac:dyDescent="0.2">
      <c r="A457" s="5"/>
      <c r="B457" s="5"/>
      <c r="D457" s="1" t="str">
        <f t="shared" si="27"/>
        <v/>
      </c>
      <c r="E457" s="1" t="str">
        <f t="shared" si="28"/>
        <v/>
      </c>
      <c r="F457" s="1" t="str">
        <f t="shared" si="29"/>
        <v/>
      </c>
    </row>
    <row r="458" spans="1:6" x14ac:dyDescent="0.2">
      <c r="A458" s="5"/>
      <c r="B458" s="5"/>
      <c r="D458" s="1" t="str">
        <f t="shared" ref="D458:D501" si="30">IF(A458="","",$I$3+$I$4*A458)</f>
        <v/>
      </c>
      <c r="E458" s="1" t="str">
        <f t="shared" ref="E458:E501" si="31">IF(D458="","",B458-D458)</f>
        <v/>
      </c>
      <c r="F458" s="1" t="str">
        <f t="shared" si="29"/>
        <v/>
      </c>
    </row>
    <row r="459" spans="1:6" x14ac:dyDescent="0.2">
      <c r="A459" s="5"/>
      <c r="B459" s="5"/>
      <c r="D459" s="1" t="str">
        <f t="shared" si="30"/>
        <v/>
      </c>
      <c r="E459" s="1" t="str">
        <f t="shared" si="31"/>
        <v/>
      </c>
      <c r="F459" s="1" t="str">
        <f t="shared" si="29"/>
        <v/>
      </c>
    </row>
    <row r="460" spans="1:6" x14ac:dyDescent="0.2">
      <c r="A460" s="5"/>
      <c r="B460" s="5"/>
      <c r="D460" s="1" t="str">
        <f t="shared" si="30"/>
        <v/>
      </c>
      <c r="E460" s="1" t="str">
        <f t="shared" si="31"/>
        <v/>
      </c>
      <c r="F460" s="1" t="str">
        <f t="shared" si="29"/>
        <v/>
      </c>
    </row>
    <row r="461" spans="1:6" x14ac:dyDescent="0.2">
      <c r="A461" s="5"/>
      <c r="B461" s="5"/>
      <c r="D461" s="1" t="str">
        <f t="shared" si="30"/>
        <v/>
      </c>
      <c r="E461" s="1" t="str">
        <f t="shared" si="31"/>
        <v/>
      </c>
      <c r="F461" s="1" t="str">
        <f t="shared" si="29"/>
        <v/>
      </c>
    </row>
    <row r="462" spans="1:6" x14ac:dyDescent="0.2">
      <c r="A462" s="5"/>
      <c r="B462" s="5"/>
      <c r="D462" s="1" t="str">
        <f t="shared" si="30"/>
        <v/>
      </c>
      <c r="E462" s="1" t="str">
        <f t="shared" si="31"/>
        <v/>
      </c>
      <c r="F462" s="1" t="str">
        <f t="shared" si="29"/>
        <v/>
      </c>
    </row>
    <row r="463" spans="1:6" x14ac:dyDescent="0.2">
      <c r="A463" s="5"/>
      <c r="B463" s="5"/>
      <c r="D463" s="1" t="str">
        <f t="shared" si="30"/>
        <v/>
      </c>
      <c r="E463" s="1" t="str">
        <f t="shared" si="31"/>
        <v/>
      </c>
      <c r="F463" s="1" t="str">
        <f t="shared" si="29"/>
        <v/>
      </c>
    </row>
    <row r="464" spans="1:6" x14ac:dyDescent="0.2">
      <c r="A464" s="5"/>
      <c r="B464" s="5"/>
      <c r="D464" s="1" t="str">
        <f t="shared" si="30"/>
        <v/>
      </c>
      <c r="E464" s="1" t="str">
        <f t="shared" si="31"/>
        <v/>
      </c>
      <c r="F464" s="1" t="str">
        <f t="shared" si="29"/>
        <v/>
      </c>
    </row>
    <row r="465" spans="1:6" x14ac:dyDescent="0.2">
      <c r="A465" s="5"/>
      <c r="B465" s="5"/>
      <c r="D465" s="1" t="str">
        <f t="shared" si="30"/>
        <v/>
      </c>
      <c r="E465" s="1" t="str">
        <f t="shared" si="31"/>
        <v/>
      </c>
      <c r="F465" s="1" t="str">
        <f t="shared" si="29"/>
        <v/>
      </c>
    </row>
    <row r="466" spans="1:6" x14ac:dyDescent="0.2">
      <c r="A466" s="5"/>
      <c r="B466" s="5"/>
      <c r="D466" s="1" t="str">
        <f t="shared" si="30"/>
        <v/>
      </c>
      <c r="E466" s="1" t="str">
        <f t="shared" si="31"/>
        <v/>
      </c>
      <c r="F466" s="1" t="str">
        <f t="shared" si="29"/>
        <v/>
      </c>
    </row>
    <row r="467" spans="1:6" x14ac:dyDescent="0.2">
      <c r="A467" s="5"/>
      <c r="B467" s="5"/>
      <c r="D467" s="1" t="str">
        <f t="shared" si="30"/>
        <v/>
      </c>
      <c r="E467" s="1" t="str">
        <f t="shared" si="31"/>
        <v/>
      </c>
      <c r="F467" s="1" t="str">
        <f t="shared" si="29"/>
        <v/>
      </c>
    </row>
    <row r="468" spans="1:6" x14ac:dyDescent="0.2">
      <c r="A468" s="5"/>
      <c r="B468" s="5"/>
      <c r="D468" s="1" t="str">
        <f t="shared" si="30"/>
        <v/>
      </c>
      <c r="E468" s="1" t="str">
        <f t="shared" si="31"/>
        <v/>
      </c>
      <c r="F468" s="1" t="str">
        <f t="shared" si="29"/>
        <v/>
      </c>
    </row>
    <row r="469" spans="1:6" x14ac:dyDescent="0.2">
      <c r="A469" s="5"/>
      <c r="B469" s="5"/>
      <c r="D469" s="1" t="str">
        <f t="shared" si="30"/>
        <v/>
      </c>
      <c r="E469" s="1" t="str">
        <f t="shared" si="31"/>
        <v/>
      </c>
      <c r="F469" s="1" t="str">
        <f t="shared" si="29"/>
        <v/>
      </c>
    </row>
    <row r="470" spans="1:6" x14ac:dyDescent="0.2">
      <c r="A470" s="5"/>
      <c r="B470" s="5"/>
      <c r="D470" s="1" t="str">
        <f t="shared" si="30"/>
        <v/>
      </c>
      <c r="E470" s="1" t="str">
        <f t="shared" si="31"/>
        <v/>
      </c>
      <c r="F470" s="1" t="str">
        <f t="shared" si="29"/>
        <v/>
      </c>
    </row>
    <row r="471" spans="1:6" x14ac:dyDescent="0.2">
      <c r="A471" s="5"/>
      <c r="B471" s="5"/>
      <c r="D471" s="1" t="str">
        <f t="shared" si="30"/>
        <v/>
      </c>
      <c r="E471" s="1" t="str">
        <f t="shared" si="31"/>
        <v/>
      </c>
      <c r="F471" s="1" t="str">
        <f t="shared" si="29"/>
        <v/>
      </c>
    </row>
    <row r="472" spans="1:6" x14ac:dyDescent="0.2">
      <c r="A472" s="5"/>
      <c r="B472" s="5"/>
      <c r="D472" s="1" t="str">
        <f t="shared" si="30"/>
        <v/>
      </c>
      <c r="E472" s="1" t="str">
        <f t="shared" si="31"/>
        <v/>
      </c>
      <c r="F472" s="1" t="str">
        <f t="shared" si="29"/>
        <v/>
      </c>
    </row>
    <row r="473" spans="1:6" x14ac:dyDescent="0.2">
      <c r="A473" s="5"/>
      <c r="B473" s="5"/>
      <c r="D473" s="1" t="str">
        <f t="shared" si="30"/>
        <v/>
      </c>
      <c r="E473" s="1" t="str">
        <f t="shared" si="31"/>
        <v/>
      </c>
      <c r="F473" s="1" t="str">
        <f t="shared" si="29"/>
        <v/>
      </c>
    </row>
    <row r="474" spans="1:6" x14ac:dyDescent="0.2">
      <c r="A474" s="5"/>
      <c r="B474" s="5"/>
      <c r="D474" s="1" t="str">
        <f t="shared" si="30"/>
        <v/>
      </c>
      <c r="E474" s="1" t="str">
        <f t="shared" si="31"/>
        <v/>
      </c>
      <c r="F474" s="1" t="str">
        <f t="shared" si="29"/>
        <v/>
      </c>
    </row>
    <row r="475" spans="1:6" x14ac:dyDescent="0.2">
      <c r="A475" s="5"/>
      <c r="B475" s="5"/>
      <c r="D475" s="1" t="str">
        <f t="shared" si="30"/>
        <v/>
      </c>
      <c r="E475" s="1" t="str">
        <f t="shared" si="31"/>
        <v/>
      </c>
      <c r="F475" s="1" t="str">
        <f t="shared" si="29"/>
        <v/>
      </c>
    </row>
    <row r="476" spans="1:6" x14ac:dyDescent="0.2">
      <c r="A476" s="5"/>
      <c r="B476" s="5"/>
      <c r="D476" s="1" t="str">
        <f t="shared" si="30"/>
        <v/>
      </c>
      <c r="E476" s="1" t="str">
        <f t="shared" si="31"/>
        <v/>
      </c>
      <c r="F476" s="1" t="str">
        <f t="shared" si="29"/>
        <v/>
      </c>
    </row>
    <row r="477" spans="1:6" x14ac:dyDescent="0.2">
      <c r="A477" s="5"/>
      <c r="B477" s="5"/>
      <c r="D477" s="1" t="str">
        <f t="shared" si="30"/>
        <v/>
      </c>
      <c r="E477" s="1" t="str">
        <f t="shared" si="31"/>
        <v/>
      </c>
      <c r="F477" s="1" t="str">
        <f t="shared" si="29"/>
        <v/>
      </c>
    </row>
    <row r="478" spans="1:6" x14ac:dyDescent="0.2">
      <c r="A478" s="5"/>
      <c r="B478" s="5"/>
      <c r="D478" s="1" t="str">
        <f t="shared" si="30"/>
        <v/>
      </c>
      <c r="E478" s="1" t="str">
        <f t="shared" si="31"/>
        <v/>
      </c>
      <c r="F478" s="1" t="str">
        <f t="shared" si="29"/>
        <v/>
      </c>
    </row>
    <row r="479" spans="1:6" x14ac:dyDescent="0.2">
      <c r="A479" s="5"/>
      <c r="B479" s="5"/>
      <c r="D479" s="1" t="str">
        <f t="shared" si="30"/>
        <v/>
      </c>
      <c r="E479" s="1" t="str">
        <f t="shared" si="31"/>
        <v/>
      </c>
      <c r="F479" s="1" t="str">
        <f t="shared" si="29"/>
        <v/>
      </c>
    </row>
    <row r="480" spans="1:6" x14ac:dyDescent="0.2">
      <c r="A480" s="5"/>
      <c r="B480" s="5"/>
      <c r="D480" s="1" t="str">
        <f t="shared" si="30"/>
        <v/>
      </c>
      <c r="E480" s="1" t="str">
        <f t="shared" si="31"/>
        <v/>
      </c>
      <c r="F480" s="1" t="str">
        <f t="shared" si="29"/>
        <v/>
      </c>
    </row>
    <row r="481" spans="1:6" x14ac:dyDescent="0.2">
      <c r="A481" s="5"/>
      <c r="B481" s="5"/>
      <c r="D481" s="1" t="str">
        <f t="shared" si="30"/>
        <v/>
      </c>
      <c r="E481" s="1" t="str">
        <f t="shared" si="31"/>
        <v/>
      </c>
      <c r="F481" s="1" t="str">
        <f t="shared" si="29"/>
        <v/>
      </c>
    </row>
    <row r="482" spans="1:6" x14ac:dyDescent="0.2">
      <c r="A482" s="5"/>
      <c r="B482" s="5"/>
      <c r="D482" s="1" t="str">
        <f t="shared" si="30"/>
        <v/>
      </c>
      <c r="E482" s="1" t="str">
        <f t="shared" si="31"/>
        <v/>
      </c>
      <c r="F482" s="1" t="str">
        <f t="shared" si="29"/>
        <v/>
      </c>
    </row>
    <row r="483" spans="1:6" x14ac:dyDescent="0.2">
      <c r="A483" s="5"/>
      <c r="B483" s="5"/>
      <c r="D483" s="1" t="str">
        <f t="shared" si="30"/>
        <v/>
      </c>
      <c r="E483" s="1" t="str">
        <f t="shared" si="31"/>
        <v/>
      </c>
      <c r="F483" s="1" t="str">
        <f t="shared" si="29"/>
        <v/>
      </c>
    </row>
    <row r="484" spans="1:6" x14ac:dyDescent="0.2">
      <c r="A484" s="5"/>
      <c r="B484" s="5"/>
      <c r="D484" s="1" t="str">
        <f t="shared" si="30"/>
        <v/>
      </c>
      <c r="E484" s="1" t="str">
        <f t="shared" si="31"/>
        <v/>
      </c>
      <c r="F484" s="1" t="str">
        <f t="shared" si="29"/>
        <v/>
      </c>
    </row>
    <row r="485" spans="1:6" x14ac:dyDescent="0.2">
      <c r="A485" s="5"/>
      <c r="B485" s="5"/>
      <c r="D485" s="1" t="str">
        <f t="shared" si="30"/>
        <v/>
      </c>
      <c r="E485" s="1" t="str">
        <f t="shared" si="31"/>
        <v/>
      </c>
      <c r="F485" s="1" t="str">
        <f t="shared" si="29"/>
        <v/>
      </c>
    </row>
    <row r="486" spans="1:6" x14ac:dyDescent="0.2">
      <c r="A486" s="5"/>
      <c r="B486" s="5"/>
      <c r="D486" s="1" t="str">
        <f t="shared" si="30"/>
        <v/>
      </c>
      <c r="E486" s="1" t="str">
        <f t="shared" si="31"/>
        <v/>
      </c>
      <c r="F486" s="1" t="str">
        <f t="shared" si="29"/>
        <v/>
      </c>
    </row>
    <row r="487" spans="1:6" x14ac:dyDescent="0.2">
      <c r="A487" s="5"/>
      <c r="B487" s="5"/>
      <c r="D487" s="1" t="str">
        <f t="shared" si="30"/>
        <v/>
      </c>
      <c r="E487" s="1" t="str">
        <f t="shared" si="31"/>
        <v/>
      </c>
      <c r="F487" s="1" t="str">
        <f t="shared" si="29"/>
        <v/>
      </c>
    </row>
    <row r="488" spans="1:6" x14ac:dyDescent="0.2">
      <c r="A488" s="5"/>
      <c r="B488" s="5"/>
      <c r="D488" s="1" t="str">
        <f t="shared" si="30"/>
        <v/>
      </c>
      <c r="E488" s="1" t="str">
        <f t="shared" si="31"/>
        <v/>
      </c>
      <c r="F488" s="1" t="str">
        <f t="shared" si="29"/>
        <v/>
      </c>
    </row>
    <row r="489" spans="1:6" x14ac:dyDescent="0.2">
      <c r="A489" s="5"/>
      <c r="B489" s="5"/>
      <c r="D489" s="1" t="str">
        <f t="shared" si="30"/>
        <v/>
      </c>
      <c r="E489" s="1" t="str">
        <f t="shared" si="31"/>
        <v/>
      </c>
      <c r="F489" s="1" t="str">
        <f t="shared" si="29"/>
        <v/>
      </c>
    </row>
    <row r="490" spans="1:6" x14ac:dyDescent="0.2">
      <c r="A490" s="5"/>
      <c r="B490" s="5"/>
      <c r="D490" s="1" t="str">
        <f t="shared" si="30"/>
        <v/>
      </c>
      <c r="E490" s="1" t="str">
        <f t="shared" si="31"/>
        <v/>
      </c>
      <c r="F490" s="1" t="str">
        <f t="shared" si="29"/>
        <v/>
      </c>
    </row>
    <row r="491" spans="1:6" x14ac:dyDescent="0.2">
      <c r="A491" s="5"/>
      <c r="B491" s="5"/>
      <c r="D491" s="1" t="str">
        <f t="shared" si="30"/>
        <v/>
      </c>
      <c r="E491" s="1" t="str">
        <f t="shared" si="31"/>
        <v/>
      </c>
      <c r="F491" s="1" t="str">
        <f t="shared" si="29"/>
        <v/>
      </c>
    </row>
    <row r="492" spans="1:6" x14ac:dyDescent="0.2">
      <c r="A492" s="5"/>
      <c r="B492" s="5"/>
      <c r="D492" s="1" t="str">
        <f t="shared" si="30"/>
        <v/>
      </c>
      <c r="E492" s="1" t="str">
        <f t="shared" si="31"/>
        <v/>
      </c>
      <c r="F492" s="1" t="str">
        <f t="shared" si="29"/>
        <v/>
      </c>
    </row>
    <row r="493" spans="1:6" x14ac:dyDescent="0.2">
      <c r="A493" s="5"/>
      <c r="B493" s="5"/>
      <c r="D493" s="1" t="str">
        <f t="shared" si="30"/>
        <v/>
      </c>
      <c r="E493" s="1" t="str">
        <f t="shared" si="31"/>
        <v/>
      </c>
      <c r="F493" s="1" t="str">
        <f t="shared" si="29"/>
        <v/>
      </c>
    </row>
    <row r="494" spans="1:6" x14ac:dyDescent="0.2">
      <c r="A494" s="5"/>
      <c r="B494" s="5"/>
      <c r="D494" s="1" t="str">
        <f t="shared" si="30"/>
        <v/>
      </c>
      <c r="E494" s="1" t="str">
        <f t="shared" si="31"/>
        <v/>
      </c>
      <c r="F494" s="1" t="str">
        <f t="shared" si="29"/>
        <v/>
      </c>
    </row>
    <row r="495" spans="1:6" x14ac:dyDescent="0.2">
      <c r="A495" s="5"/>
      <c r="B495" s="5"/>
      <c r="D495" s="1" t="str">
        <f t="shared" si="30"/>
        <v/>
      </c>
      <c r="E495" s="1" t="str">
        <f t="shared" si="31"/>
        <v/>
      </c>
      <c r="F495" s="1" t="str">
        <f t="shared" si="29"/>
        <v/>
      </c>
    </row>
    <row r="496" spans="1:6" x14ac:dyDescent="0.2">
      <c r="A496" s="5"/>
      <c r="B496" s="5"/>
      <c r="D496" s="1" t="str">
        <f t="shared" si="30"/>
        <v/>
      </c>
      <c r="E496" s="1" t="str">
        <f t="shared" si="31"/>
        <v/>
      </c>
      <c r="F496" s="1" t="str">
        <f t="shared" si="29"/>
        <v/>
      </c>
    </row>
    <row r="497" spans="1:6" x14ac:dyDescent="0.2">
      <c r="A497" s="5"/>
      <c r="B497" s="5"/>
      <c r="D497" s="1" t="str">
        <f t="shared" si="30"/>
        <v/>
      </c>
      <c r="E497" s="1" t="str">
        <f t="shared" si="31"/>
        <v/>
      </c>
      <c r="F497" s="1" t="str">
        <f t="shared" si="29"/>
        <v/>
      </c>
    </row>
    <row r="498" spans="1:6" x14ac:dyDescent="0.2">
      <c r="A498" s="5"/>
      <c r="B498" s="5"/>
      <c r="D498" s="1" t="str">
        <f t="shared" si="30"/>
        <v/>
      </c>
      <c r="E498" s="1" t="str">
        <f t="shared" si="31"/>
        <v/>
      </c>
      <c r="F498" s="1" t="str">
        <f t="shared" si="29"/>
        <v/>
      </c>
    </row>
    <row r="499" spans="1:6" x14ac:dyDescent="0.2">
      <c r="A499" s="5"/>
      <c r="B499" s="5"/>
      <c r="D499" s="1" t="str">
        <f t="shared" si="30"/>
        <v/>
      </c>
      <c r="E499" s="1" t="str">
        <f t="shared" si="31"/>
        <v/>
      </c>
      <c r="F499" s="1" t="str">
        <f t="shared" si="29"/>
        <v/>
      </c>
    </row>
    <row r="500" spans="1:6" x14ac:dyDescent="0.2">
      <c r="A500" s="5"/>
      <c r="B500" s="5"/>
      <c r="D500" s="1" t="str">
        <f t="shared" si="30"/>
        <v/>
      </c>
      <c r="E500" s="1" t="str">
        <f t="shared" si="31"/>
        <v/>
      </c>
      <c r="F500" s="1" t="str">
        <f t="shared" si="29"/>
        <v/>
      </c>
    </row>
    <row r="501" spans="1:6" x14ac:dyDescent="0.2">
      <c r="A501" s="5"/>
      <c r="B501" s="5"/>
      <c r="D501" s="1" t="str">
        <f t="shared" si="30"/>
        <v/>
      </c>
      <c r="E501" s="1" t="str">
        <f t="shared" si="31"/>
        <v/>
      </c>
      <c r="F501" s="1" t="str">
        <f t="shared" si="29"/>
        <v/>
      </c>
    </row>
  </sheetData>
  <mergeCells count="10">
    <mergeCell ref="H22:H23"/>
    <mergeCell ref="K22:K23"/>
    <mergeCell ref="I22:I23"/>
    <mergeCell ref="L22:L23"/>
    <mergeCell ref="S1:T1"/>
    <mergeCell ref="Q1:R1"/>
    <mergeCell ref="H20:H21"/>
    <mergeCell ref="I20:I21"/>
    <mergeCell ref="K20:K21"/>
    <mergeCell ref="L20:L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4BB9-75B8-034C-81EF-ABC8BEAA50EE}">
  <dimension ref="A1:T501"/>
  <sheetViews>
    <sheetView workbookViewId="0">
      <selection activeCell="H15" sqref="H15"/>
    </sheetView>
  </sheetViews>
  <sheetFormatPr baseColWidth="10" defaultColWidth="8.83203125" defaultRowHeight="15" x14ac:dyDescent="0.2"/>
  <cols>
    <col min="1" max="2" width="9.1640625" customWidth="1"/>
    <col min="3" max="3" width="4.6640625" customWidth="1"/>
    <col min="4" max="4" width="15.1640625" bestFit="1" customWidth="1"/>
    <col min="5" max="5" width="13.6640625" bestFit="1" customWidth="1"/>
    <col min="6" max="6" width="15" bestFit="1" customWidth="1"/>
    <col min="7" max="7" width="4.6640625" customWidth="1"/>
    <col min="8" max="8" width="17.33203125" bestFit="1" customWidth="1"/>
    <col min="9" max="9" width="24" bestFit="1" customWidth="1"/>
    <col min="10" max="10" width="4.6640625" customWidth="1"/>
    <col min="11" max="11" width="16" bestFit="1" customWidth="1"/>
    <col min="12" max="12" width="24" bestFit="1" customWidth="1"/>
    <col min="15" max="20" width="8.83203125" style="4"/>
  </cols>
  <sheetData>
    <row r="1" spans="1:20" ht="19" x14ac:dyDescent="0.25">
      <c r="A1" s="15" t="s">
        <v>0</v>
      </c>
      <c r="B1" s="16" t="s">
        <v>1</v>
      </c>
      <c r="D1" s="10" t="s">
        <v>24</v>
      </c>
      <c r="E1" s="10" t="s">
        <v>25</v>
      </c>
      <c r="F1" s="10" t="s">
        <v>26</v>
      </c>
      <c r="H1" s="2" t="s">
        <v>6</v>
      </c>
      <c r="O1" s="17" t="s">
        <v>0</v>
      </c>
      <c r="P1" s="17" t="s">
        <v>0</v>
      </c>
      <c r="Q1" s="22" t="s">
        <v>12</v>
      </c>
      <c r="R1" s="22"/>
      <c r="S1" s="22" t="s">
        <v>13</v>
      </c>
      <c r="T1" s="22"/>
    </row>
    <row r="2" spans="1:20" x14ac:dyDescent="0.2">
      <c r="A2" s="23">
        <v>0.2</v>
      </c>
      <c r="B2" s="23">
        <v>1.4</v>
      </c>
      <c r="D2" s="1">
        <f>IF(A2="","",$I$3+$I$4*A2)</f>
        <v>1.5295461318748869</v>
      </c>
      <c r="E2" s="1">
        <f>IF(D2="","",B2-D2)</f>
        <v>-0.12954613187488695</v>
      </c>
      <c r="F2" s="1">
        <f>IF(E2="","",E2^2)</f>
        <v>1.6782200283745601E-2</v>
      </c>
      <c r="O2" s="6">
        <f>MIN(A:A)</f>
        <v>0.1</v>
      </c>
      <c r="P2" s="6">
        <f>VALUE(O2)</f>
        <v>0.1</v>
      </c>
      <c r="Q2" s="6">
        <f t="shared" ref="Q2:Q21" si="0">IFERROR(($I$3+$I$4*O2)+SQRT(1+(O2-AVERAGE(A:A))^2/_xlfn.VAR.P(A:A))*$I$17*$I$15,"")</f>
        <v>1.4422725457486647</v>
      </c>
      <c r="R2" s="6">
        <f t="shared" ref="R2:R21" si="1">IFERROR(($I$3+$I$4*O2)-SQRT(1+(O2-AVERAGE(A:A))^2/_xlfn.VAR.P(A:A))*$I$17*$I$15,"")</f>
        <v>1.1708316189767365</v>
      </c>
      <c r="S2" s="6">
        <f t="shared" ref="S2:S21" si="2">IFERROR(($I$3+$I$4*O2)+SQRT(($I$9*_xlfn.VAR.P(A:A)+_xlfn.VAR.P(A:A)+(O2-AVERAGE(A:A))^2)/_xlfn.VAR.P(A:A))*$I$17*$I$15,"")</f>
        <v>2.2612416528778549</v>
      </c>
      <c r="T2" s="6">
        <f t="shared" ref="T2:T21" si="3">IFERROR(($I$3+$I$4*O2)-SQRT(($I$9*_xlfn.VAR.P(A:A)+_xlfn.VAR.P(A:A)+(O2-AVERAGE(A:A))^2)/_xlfn.VAR.P(A:A))*$I$17*$I$15,"")</f>
        <v>0.35186251184754602</v>
      </c>
    </row>
    <row r="3" spans="1:20" x14ac:dyDescent="0.2">
      <c r="A3" s="23">
        <v>0.2</v>
      </c>
      <c r="B3" s="23">
        <v>1.4</v>
      </c>
      <c r="D3" s="1">
        <f t="shared" ref="D3:D66" si="4">IF(A3="","",$I$3+$I$4*A3)</f>
        <v>1.5295461318748869</v>
      </c>
      <c r="E3" s="1">
        <f t="shared" ref="E3:E66" si="5">IF(D3="","",B3-D3)</f>
        <v>-0.12954613187488695</v>
      </c>
      <c r="F3" s="1">
        <f t="shared" ref="F3:F66" si="6">IF(E3="","",E3^2)</f>
        <v>1.6782200283745601E-2</v>
      </c>
      <c r="H3" s="12" t="s">
        <v>9</v>
      </c>
      <c r="I3" s="13">
        <f>INTERCEPT(B:B,A:A )</f>
        <v>1.0835580328505143</v>
      </c>
      <c r="O3" s="6">
        <f t="shared" ref="O3:O21" si="7">O2+(MAX(A:A)-MIN(A:A))/20</f>
        <v>0.22</v>
      </c>
      <c r="P3" s="6">
        <f t="shared" ref="P3:P21" si="8">VALUE(O3)</f>
        <v>0.22</v>
      </c>
      <c r="Q3" s="6">
        <f t="shared" si="0"/>
        <v>1.7000295949569872</v>
      </c>
      <c r="R3" s="6">
        <f t="shared" si="1"/>
        <v>1.448260288597661</v>
      </c>
      <c r="S3" s="6">
        <f t="shared" si="2"/>
        <v>2.5274859499034164</v>
      </c>
      <c r="T3" s="6">
        <f t="shared" si="3"/>
        <v>0.62080393365123188</v>
      </c>
    </row>
    <row r="4" spans="1:20" x14ac:dyDescent="0.2">
      <c r="A4" s="23">
        <v>0.2</v>
      </c>
      <c r="B4" s="23">
        <v>1.3</v>
      </c>
      <c r="D4" s="1">
        <f t="shared" si="4"/>
        <v>1.5295461318748869</v>
      </c>
      <c r="E4" s="1">
        <f t="shared" si="5"/>
        <v>-0.22954613187488682</v>
      </c>
      <c r="F4" s="1">
        <f t="shared" si="6"/>
        <v>5.269142665872293E-2</v>
      </c>
      <c r="H4" s="12" t="s">
        <v>16</v>
      </c>
      <c r="I4" s="13">
        <f>SLOPE(B:B,A:A)</f>
        <v>2.2299404951218622</v>
      </c>
      <c r="O4" s="6">
        <f t="shared" si="7"/>
        <v>0.33999999999999997</v>
      </c>
      <c r="P4" s="6">
        <f t="shared" si="8"/>
        <v>0.33999999999999997</v>
      </c>
      <c r="Q4" s="6">
        <f t="shared" si="0"/>
        <v>1.9582321530957787</v>
      </c>
      <c r="R4" s="6">
        <f t="shared" si="1"/>
        <v>1.7252434492881161</v>
      </c>
      <c r="S4" s="6">
        <f t="shared" si="2"/>
        <v>2.7938843581327384</v>
      </c>
      <c r="T4" s="6">
        <f t="shared" si="3"/>
        <v>0.88959124425115632</v>
      </c>
    </row>
    <row r="5" spans="1:20" x14ac:dyDescent="0.2">
      <c r="A5" s="23">
        <v>0.2</v>
      </c>
      <c r="B5" s="23">
        <v>1.5</v>
      </c>
      <c r="D5" s="1">
        <f t="shared" si="4"/>
        <v>1.5295461318748869</v>
      </c>
      <c r="E5" s="1">
        <f t="shared" si="5"/>
        <v>-2.9546131874886861E-2</v>
      </c>
      <c r="F5" s="1">
        <f t="shared" si="6"/>
        <v>8.7297390876820531E-4</v>
      </c>
      <c r="H5" s="12" t="s">
        <v>14</v>
      </c>
      <c r="I5" s="14">
        <v>40</v>
      </c>
      <c r="O5" s="6">
        <f t="shared" si="7"/>
        <v>0.45999999999999996</v>
      </c>
      <c r="P5" s="6">
        <f t="shared" si="8"/>
        <v>0.45999999999999996</v>
      </c>
      <c r="Q5" s="6">
        <f t="shared" si="0"/>
        <v>2.2169968509343132</v>
      </c>
      <c r="R5" s="6">
        <f t="shared" si="1"/>
        <v>2.0016644702788291</v>
      </c>
      <c r="S5" s="6">
        <f t="shared" si="2"/>
        <v>3.0604374581894711</v>
      </c>
      <c r="T5" s="6">
        <f t="shared" si="3"/>
        <v>1.1582238630236712</v>
      </c>
    </row>
    <row r="6" spans="1:20" ht="15" customHeight="1" x14ac:dyDescent="0.25">
      <c r="A6" s="23">
        <v>0.2</v>
      </c>
      <c r="B6" s="23">
        <v>1.4</v>
      </c>
      <c r="D6" s="1">
        <f t="shared" si="4"/>
        <v>1.5295461318748869</v>
      </c>
      <c r="E6" s="1">
        <f t="shared" si="5"/>
        <v>-0.12954613187488695</v>
      </c>
      <c r="F6" s="1">
        <f t="shared" si="6"/>
        <v>1.6782200283745601E-2</v>
      </c>
      <c r="H6" s="12" t="s">
        <v>17</v>
      </c>
      <c r="I6" s="13">
        <f>I3+I4*I5</f>
        <v>90.281177837725011</v>
      </c>
      <c r="O6" s="6">
        <f t="shared" si="7"/>
        <v>0.57999999999999996</v>
      </c>
      <c r="P6" s="6">
        <f t="shared" si="8"/>
        <v>0.57999999999999996</v>
      </c>
      <c r="Q6" s="6">
        <f t="shared" si="0"/>
        <v>2.4764733540178003</v>
      </c>
      <c r="R6" s="6">
        <f t="shared" si="1"/>
        <v>2.2773736860245881</v>
      </c>
      <c r="S6" s="6">
        <f t="shared" si="2"/>
        <v>3.3271457578779291</v>
      </c>
      <c r="T6" s="6">
        <f t="shared" si="3"/>
        <v>1.4267012821644594</v>
      </c>
    </row>
    <row r="7" spans="1:20" x14ac:dyDescent="0.2">
      <c r="A7" s="23">
        <v>0.4</v>
      </c>
      <c r="B7" s="23">
        <v>1.7</v>
      </c>
      <c r="D7" s="1">
        <f t="shared" si="4"/>
        <v>1.9755342308992594</v>
      </c>
      <c r="E7" s="1">
        <f t="shared" si="5"/>
        <v>-0.27553423089925944</v>
      </c>
      <c r="F7" s="1">
        <f t="shared" si="6"/>
        <v>7.5919112397246413E-2</v>
      </c>
      <c r="O7" s="6">
        <f t="shared" si="7"/>
        <v>0.7</v>
      </c>
      <c r="P7" s="6">
        <f t="shared" si="8"/>
        <v>0.7</v>
      </c>
      <c r="Q7" s="6">
        <f t="shared" si="0"/>
        <v>2.7368495628136285</v>
      </c>
      <c r="R7" s="6">
        <f t="shared" si="1"/>
        <v>2.552183196058007</v>
      </c>
      <c r="S7" s="6">
        <f t="shared" si="2"/>
        <v>3.5940096909559096</v>
      </c>
      <c r="T7" s="6">
        <f t="shared" si="3"/>
        <v>1.6950230679157259</v>
      </c>
    </row>
    <row r="8" spans="1:20" x14ac:dyDescent="0.2">
      <c r="A8" s="23">
        <v>0.3</v>
      </c>
      <c r="B8" s="23">
        <v>1.4</v>
      </c>
      <c r="D8" s="1">
        <f t="shared" si="4"/>
        <v>1.7525401813870731</v>
      </c>
      <c r="E8" s="1">
        <f t="shared" si="5"/>
        <v>-0.35254018138707321</v>
      </c>
      <c r="F8" s="1">
        <f t="shared" si="6"/>
        <v>0.12428457949243048</v>
      </c>
      <c r="H8" s="6" t="s">
        <v>2</v>
      </c>
      <c r="I8" s="1">
        <f>SUM(F:F)</f>
        <v>33.844753166803876</v>
      </c>
      <c r="O8" s="6">
        <f t="shared" si="7"/>
        <v>0.82</v>
      </c>
      <c r="P8" s="6">
        <f t="shared" si="8"/>
        <v>0.82</v>
      </c>
      <c r="Q8" s="6">
        <f t="shared" si="0"/>
        <v>2.9983516324366315</v>
      </c>
      <c r="R8" s="6">
        <f t="shared" si="1"/>
        <v>2.825866845264251</v>
      </c>
      <c r="S8" s="6">
        <f t="shared" si="2"/>
        <v>3.8610296160793132</v>
      </c>
      <c r="T8" s="6">
        <f t="shared" si="3"/>
        <v>1.9631888616215691</v>
      </c>
    </row>
    <row r="9" spans="1:20" x14ac:dyDescent="0.2">
      <c r="A9" s="23">
        <v>0.2</v>
      </c>
      <c r="B9" s="23">
        <v>1.5</v>
      </c>
      <c r="D9" s="1">
        <f t="shared" si="4"/>
        <v>1.5295461318748869</v>
      </c>
      <c r="E9" s="1">
        <f t="shared" si="5"/>
        <v>-2.9546131874886861E-2</v>
      </c>
      <c r="F9" s="1">
        <f t="shared" si="6"/>
        <v>8.7297390876820531E-4</v>
      </c>
      <c r="H9" s="6" t="s">
        <v>3</v>
      </c>
      <c r="I9" s="1">
        <f>COUNT(A:A)</f>
        <v>150</v>
      </c>
      <c r="O9" s="6">
        <f t="shared" si="7"/>
        <v>0.94</v>
      </c>
      <c r="P9" s="6">
        <f t="shared" si="8"/>
        <v>0.94</v>
      </c>
      <c r="Q9" s="6">
        <f t="shared" si="0"/>
        <v>3.2612322800699438</v>
      </c>
      <c r="R9" s="6">
        <f t="shared" si="1"/>
        <v>3.0981719164601857</v>
      </c>
      <c r="S9" s="6">
        <f t="shared" si="2"/>
        <v>4.1282058159245398</v>
      </c>
      <c r="T9" s="6">
        <f t="shared" si="3"/>
        <v>2.2311983806055893</v>
      </c>
    </row>
    <row r="10" spans="1:20" ht="17" x14ac:dyDescent="0.25">
      <c r="A10" s="23">
        <v>0.2</v>
      </c>
      <c r="B10" s="23">
        <v>1.4</v>
      </c>
      <c r="D10" s="1">
        <f t="shared" si="4"/>
        <v>1.5295461318748869</v>
      </c>
      <c r="E10" s="1">
        <f t="shared" si="5"/>
        <v>-0.12954613187488695</v>
      </c>
      <c r="F10" s="1">
        <f t="shared" si="6"/>
        <v>1.6782200283745601E-2</v>
      </c>
      <c r="H10" s="7" t="s">
        <v>11</v>
      </c>
      <c r="I10" s="1">
        <f>IF(I8= "",J10,SQRT(I8/(I9-2)))</f>
        <v>0.47820577646089418</v>
      </c>
      <c r="O10" s="6">
        <f t="shared" si="7"/>
        <v>1.06</v>
      </c>
      <c r="P10" s="6">
        <f t="shared" si="8"/>
        <v>1.06</v>
      </c>
      <c r="Q10" s="6">
        <f t="shared" si="0"/>
        <v>3.5257403337936708</v>
      </c>
      <c r="R10" s="6">
        <f t="shared" si="1"/>
        <v>3.3688495815657058</v>
      </c>
      <c r="S10" s="6">
        <f t="shared" si="2"/>
        <v>4.3955384964936233</v>
      </c>
      <c r="T10" s="6">
        <f t="shared" si="3"/>
        <v>2.4990514188657538</v>
      </c>
    </row>
    <row r="11" spans="1:20" x14ac:dyDescent="0.2">
      <c r="A11" s="23">
        <v>0.1</v>
      </c>
      <c r="B11" s="23">
        <v>1.5</v>
      </c>
      <c r="D11" s="1">
        <f t="shared" si="4"/>
        <v>1.3065520823627006</v>
      </c>
      <c r="E11" s="1">
        <f t="shared" si="5"/>
        <v>0.1934479176372994</v>
      </c>
      <c r="F11" s="1">
        <f t="shared" si="6"/>
        <v>3.7422096838207373E-2</v>
      </c>
      <c r="O11" s="6">
        <f t="shared" si="7"/>
        <v>1.1800000000000002</v>
      </c>
      <c r="P11" s="6">
        <f t="shared" si="8"/>
        <v>1.1800000000000002</v>
      </c>
      <c r="Q11" s="6">
        <f t="shared" si="0"/>
        <v>3.7920711696844798</v>
      </c>
      <c r="R11" s="6">
        <f t="shared" si="1"/>
        <v>3.6377044645041448</v>
      </c>
      <c r="S11" s="6">
        <f t="shared" si="2"/>
        <v>4.6630277866060759</v>
      </c>
      <c r="T11" s="6">
        <f t="shared" si="3"/>
        <v>2.7667478475825487</v>
      </c>
    </row>
    <row r="12" spans="1:20" x14ac:dyDescent="0.2">
      <c r="A12" s="23">
        <v>0.2</v>
      </c>
      <c r="B12" s="23">
        <v>1.5</v>
      </c>
      <c r="D12" s="1">
        <f t="shared" si="4"/>
        <v>1.5295461318748869</v>
      </c>
      <c r="E12" s="1">
        <f t="shared" si="5"/>
        <v>-2.9546131874886861E-2</v>
      </c>
      <c r="F12" s="1">
        <f t="shared" si="6"/>
        <v>8.7297390876820531E-4</v>
      </c>
      <c r="H12" s="10" t="s">
        <v>18</v>
      </c>
      <c r="I12" s="3">
        <v>0.95</v>
      </c>
      <c r="O12" s="6">
        <f t="shared" si="7"/>
        <v>1.3000000000000003</v>
      </c>
      <c r="P12" s="6">
        <f t="shared" si="8"/>
        <v>1.3000000000000003</v>
      </c>
      <c r="Q12" s="6">
        <f t="shared" si="0"/>
        <v>4.0603135050282591</v>
      </c>
      <c r="R12" s="6">
        <f t="shared" si="1"/>
        <v>3.9046478479896125</v>
      </c>
      <c r="S12" s="6">
        <f t="shared" si="2"/>
        <v>4.930673737580376</v>
      </c>
      <c r="T12" s="6">
        <f t="shared" si="3"/>
        <v>3.0342876154374956</v>
      </c>
    </row>
    <row r="13" spans="1:20" ht="15" customHeight="1" x14ac:dyDescent="0.25">
      <c r="A13" s="23">
        <v>0.2</v>
      </c>
      <c r="B13" s="23">
        <v>1.6</v>
      </c>
      <c r="D13" s="1">
        <f t="shared" si="4"/>
        <v>1.5295461318748869</v>
      </c>
      <c r="E13" s="1">
        <f t="shared" si="5"/>
        <v>7.0453868125113228E-2</v>
      </c>
      <c r="F13" s="1">
        <f t="shared" si="6"/>
        <v>4.9637475337908459E-3</v>
      </c>
      <c r="H13" s="10" t="s">
        <v>19</v>
      </c>
      <c r="I13" s="8">
        <f>1-I12</f>
        <v>5.0000000000000044E-2</v>
      </c>
      <c r="O13" s="6">
        <f t="shared" si="7"/>
        <v>1.4200000000000004</v>
      </c>
      <c r="P13" s="6">
        <f t="shared" si="8"/>
        <v>1.4200000000000004</v>
      </c>
      <c r="Q13" s="6">
        <f t="shared" si="0"/>
        <v>4.3304209992839224</v>
      </c>
      <c r="R13" s="6">
        <f t="shared" si="1"/>
        <v>4.1697260725631962</v>
      </c>
      <c r="S13" s="6">
        <f t="shared" si="2"/>
        <v>5.1984763231069131</v>
      </c>
      <c r="T13" s="6">
        <f t="shared" si="3"/>
        <v>3.3016707487402051</v>
      </c>
    </row>
    <row r="14" spans="1:20" x14ac:dyDescent="0.2">
      <c r="A14" s="23">
        <v>0.1</v>
      </c>
      <c r="B14" s="23">
        <v>1.4</v>
      </c>
      <c r="D14" s="1">
        <f t="shared" si="4"/>
        <v>1.3065520823627006</v>
      </c>
      <c r="E14" s="1">
        <f t="shared" si="5"/>
        <v>9.3447917637299316E-2</v>
      </c>
      <c r="F14" s="1">
        <f t="shared" si="6"/>
        <v>8.7325133107474771E-3</v>
      </c>
      <c r="H14" s="9" t="s">
        <v>10</v>
      </c>
      <c r="I14" s="1">
        <f>I9-2</f>
        <v>148</v>
      </c>
      <c r="O14" s="6">
        <f t="shared" si="7"/>
        <v>1.5400000000000005</v>
      </c>
      <c r="P14" s="6">
        <f t="shared" si="8"/>
        <v>1.5400000000000005</v>
      </c>
      <c r="Q14" s="6">
        <f t="shared" si="0"/>
        <v>4.6022274202636062</v>
      </c>
      <c r="R14" s="6">
        <f t="shared" si="1"/>
        <v>4.4331053704127612</v>
      </c>
      <c r="S14" s="6">
        <f t="shared" si="2"/>
        <v>5.4664354393131376</v>
      </c>
      <c r="T14" s="6">
        <f t="shared" si="3"/>
        <v>3.5688973513632298</v>
      </c>
    </row>
    <row r="15" spans="1:20" x14ac:dyDescent="0.2">
      <c r="A15" s="23">
        <v>0.1</v>
      </c>
      <c r="B15" s="23">
        <v>1.1000000000000001</v>
      </c>
      <c r="D15" s="1">
        <f t="shared" si="4"/>
        <v>1.3065520823627006</v>
      </c>
      <c r="E15" s="1">
        <f t="shared" si="5"/>
        <v>-0.20655208236270051</v>
      </c>
      <c r="F15" s="1">
        <f t="shared" si="6"/>
        <v>4.2663762728367811E-2</v>
      </c>
      <c r="H15" s="10" t="s">
        <v>20</v>
      </c>
      <c r="I15" s="1">
        <f>_xlfn.T.INV(1-I13/2,I14)</f>
        <v>1.9761224936137434</v>
      </c>
      <c r="O15" s="6">
        <f t="shared" si="7"/>
        <v>1.6600000000000006</v>
      </c>
      <c r="P15" s="6">
        <f t="shared" si="8"/>
        <v>1.6600000000000006</v>
      </c>
      <c r="Q15" s="6">
        <f t="shared" si="0"/>
        <v>4.8754950868778399</v>
      </c>
      <c r="R15" s="6">
        <f t="shared" si="1"/>
        <v>4.6950234226277745</v>
      </c>
      <c r="S15" s="6">
        <f t="shared" si="2"/>
        <v>5.7345509050205248</v>
      </c>
      <c r="T15" s="6">
        <f t="shared" si="3"/>
        <v>3.8359676044850897</v>
      </c>
    </row>
    <row r="16" spans="1:20" x14ac:dyDescent="0.2">
      <c r="A16" s="23">
        <v>0.2</v>
      </c>
      <c r="B16" s="23">
        <v>1.2</v>
      </c>
      <c r="D16" s="1">
        <f t="shared" si="4"/>
        <v>1.5295461318748869</v>
      </c>
      <c r="E16" s="1">
        <f t="shared" si="5"/>
        <v>-0.32954613187488691</v>
      </c>
      <c r="F16" s="1">
        <f t="shared" si="6"/>
        <v>0.10860065303370035</v>
      </c>
      <c r="O16" s="6">
        <f t="shared" si="7"/>
        <v>1.7800000000000007</v>
      </c>
      <c r="P16" s="6">
        <f t="shared" si="8"/>
        <v>1.7800000000000007</v>
      </c>
      <c r="Q16" s="6">
        <f t="shared" si="0"/>
        <v>5.1499681800732464</v>
      </c>
      <c r="R16" s="6">
        <f t="shared" si="1"/>
        <v>4.9557360482616151</v>
      </c>
      <c r="S16" s="6">
        <f t="shared" si="2"/>
        <v>6.0028224621919009</v>
      </c>
      <c r="T16" s="6">
        <f t="shared" si="3"/>
        <v>4.1028817661429606</v>
      </c>
    </row>
    <row r="17" spans="1:20" ht="17" x14ac:dyDescent="0.25">
      <c r="A17" s="23">
        <v>0.4</v>
      </c>
      <c r="B17" s="23">
        <v>1.5</v>
      </c>
      <c r="D17" s="1">
        <f t="shared" si="4"/>
        <v>1.9755342308992594</v>
      </c>
      <c r="E17" s="1">
        <f t="shared" si="5"/>
        <v>-0.47553423089925939</v>
      </c>
      <c r="F17" s="1">
        <f t="shared" si="6"/>
        <v>0.22613280475695013</v>
      </c>
      <c r="H17" s="7" t="s">
        <v>21</v>
      </c>
      <c r="I17" s="1">
        <f>I10/SQRT(I9)</f>
        <v>3.9045338146020854E-2</v>
      </c>
      <c r="K17" s="7" t="s">
        <v>11</v>
      </c>
      <c r="L17" s="1">
        <f>I10</f>
        <v>0.47820577646089418</v>
      </c>
      <c r="O17" s="6">
        <f t="shared" si="7"/>
        <v>1.9000000000000008</v>
      </c>
      <c r="P17" s="6">
        <f t="shared" si="8"/>
        <v>1.9000000000000008</v>
      </c>
      <c r="Q17" s="6">
        <f t="shared" si="0"/>
        <v>5.4254099273028782</v>
      </c>
      <c r="R17" s="6">
        <f t="shared" si="1"/>
        <v>5.2154800198612303</v>
      </c>
      <c r="S17" s="6">
        <f t="shared" si="2"/>
        <v>6.2712497765665178</v>
      </c>
      <c r="T17" s="6">
        <f t="shared" si="3"/>
        <v>4.3696401705975907</v>
      </c>
    </row>
    <row r="18" spans="1:20" s="4" customFormat="1" x14ac:dyDescent="0.2">
      <c r="A18" s="23">
        <v>0.4</v>
      </c>
      <c r="B18" s="23">
        <v>1.3</v>
      </c>
      <c r="D18" s="1">
        <f t="shared" si="4"/>
        <v>1.9755342308992594</v>
      </c>
      <c r="E18" s="1">
        <f t="shared" si="5"/>
        <v>-0.67553423089925935</v>
      </c>
      <c r="F18" s="1">
        <f t="shared" si="6"/>
        <v>0.45634649711665382</v>
      </c>
      <c r="H18" s="10" t="s">
        <v>22</v>
      </c>
      <c r="I18" s="1">
        <f>SQRT(1+(I5-AVERAGE(A:A))^2/_xlfn.VAR.P(A:A))</f>
        <v>51.083953799733294</v>
      </c>
      <c r="K18" s="10" t="s">
        <v>23</v>
      </c>
      <c r="L18" s="1">
        <f>SQRT(1+1/I9+((I5-AVERAGE(A:A))^2)/(_xlfn.VAR.P(A:A)*I9))</f>
        <v>4.2891882183099144</v>
      </c>
      <c r="O18" s="6">
        <f t="shared" si="7"/>
        <v>2.0200000000000009</v>
      </c>
      <c r="P18" s="6">
        <f t="shared" si="8"/>
        <v>2.0200000000000009</v>
      </c>
      <c r="Q18" s="6">
        <f t="shared" si="0"/>
        <v>5.7016196940356352</v>
      </c>
      <c r="R18" s="6">
        <f t="shared" si="1"/>
        <v>5.4744559719577204</v>
      </c>
      <c r="S18" s="6">
        <f t="shared" si="2"/>
        <v>6.5398324384792801</v>
      </c>
      <c r="T18" s="6">
        <f t="shared" si="3"/>
        <v>4.6362432275140755</v>
      </c>
    </row>
    <row r="19" spans="1:20" x14ac:dyDescent="0.2">
      <c r="A19" s="23">
        <v>0.3</v>
      </c>
      <c r="B19" s="23">
        <v>1.4</v>
      </c>
      <c r="D19" s="1">
        <f t="shared" si="4"/>
        <v>1.7525401813870731</v>
      </c>
      <c r="E19" s="1">
        <f t="shared" si="5"/>
        <v>-0.35254018138707321</v>
      </c>
      <c r="F19" s="1">
        <f t="shared" si="6"/>
        <v>0.12428457949243048</v>
      </c>
      <c r="H19" s="10" t="s">
        <v>15</v>
      </c>
      <c r="I19" s="1">
        <f>I15*I18*I17</f>
        <v>3.9415546584615289</v>
      </c>
      <c r="K19" s="10" t="s">
        <v>15</v>
      </c>
      <c r="L19" s="1">
        <f>I15*L18*L17</f>
        <v>4.0532536631092428</v>
      </c>
      <c r="O19" s="6">
        <f t="shared" si="7"/>
        <v>2.140000000000001</v>
      </c>
      <c r="P19" s="6">
        <f t="shared" si="8"/>
        <v>2.140000000000001</v>
      </c>
      <c r="Q19" s="6">
        <f t="shared" si="0"/>
        <v>5.9784359170534049</v>
      </c>
      <c r="R19" s="6">
        <f t="shared" si="1"/>
        <v>5.7328254677691977</v>
      </c>
      <c r="S19" s="6">
        <f t="shared" si="2"/>
        <v>6.8085699638594388</v>
      </c>
      <c r="T19" s="6">
        <f t="shared" si="3"/>
        <v>4.9026914209631638</v>
      </c>
    </row>
    <row r="20" spans="1:20" x14ac:dyDescent="0.2">
      <c r="A20" s="23">
        <v>0.3</v>
      </c>
      <c r="B20" s="23">
        <v>1.7</v>
      </c>
      <c r="D20" s="1">
        <f t="shared" si="4"/>
        <v>1.7525401813870731</v>
      </c>
      <c r="E20" s="1">
        <f t="shared" si="5"/>
        <v>-5.254018138707317E-2</v>
      </c>
      <c r="F20" s="1">
        <f t="shared" si="6"/>
        <v>2.7604706601865501E-3</v>
      </c>
      <c r="H20" s="18" t="s">
        <v>4</v>
      </c>
      <c r="I20" s="20">
        <f>I6+I19</f>
        <v>94.222732496186538</v>
      </c>
      <c r="K20" s="19" t="s">
        <v>7</v>
      </c>
      <c r="L20" s="21">
        <f>I6+L19</f>
        <v>94.334431500834256</v>
      </c>
      <c r="O20" s="6">
        <f t="shared" si="7"/>
        <v>2.2600000000000011</v>
      </c>
      <c r="P20" s="6">
        <f t="shared" si="8"/>
        <v>2.2600000000000011</v>
      </c>
      <c r="Q20" s="6">
        <f t="shared" si="0"/>
        <v>6.2557320181086071</v>
      </c>
      <c r="R20" s="6">
        <f t="shared" si="1"/>
        <v>5.9907150855432443</v>
      </c>
      <c r="S20" s="6">
        <f t="shared" si="2"/>
        <v>7.0774617954031251</v>
      </c>
      <c r="T20" s="6">
        <f t="shared" si="3"/>
        <v>5.1689853082487263</v>
      </c>
    </row>
    <row r="21" spans="1:20" x14ac:dyDescent="0.2">
      <c r="A21" s="23">
        <v>0.3</v>
      </c>
      <c r="B21" s="23">
        <v>1.5</v>
      </c>
      <c r="D21" s="1">
        <f t="shared" si="4"/>
        <v>1.7525401813870731</v>
      </c>
      <c r="E21" s="1">
        <f t="shared" si="5"/>
        <v>-0.25254018138707313</v>
      </c>
      <c r="F21" s="1">
        <f t="shared" si="6"/>
        <v>6.3776543215015802E-2</v>
      </c>
      <c r="H21" s="18"/>
      <c r="I21" s="20"/>
      <c r="K21" s="19"/>
      <c r="L21" s="21"/>
      <c r="O21" s="6">
        <f t="shared" si="7"/>
        <v>2.3800000000000012</v>
      </c>
      <c r="P21" s="6">
        <f t="shared" si="8"/>
        <v>2.3800000000000012</v>
      </c>
      <c r="Q21" s="6">
        <f t="shared" si="0"/>
        <v>6.5334100663190471</v>
      </c>
      <c r="R21" s="6">
        <f t="shared" si="1"/>
        <v>6.2482227561620514</v>
      </c>
      <c r="S21" s="6">
        <f t="shared" si="2"/>
        <v>7.3465073039131514</v>
      </c>
      <c r="T21" s="6">
        <f t="shared" si="3"/>
        <v>5.435125518567947</v>
      </c>
    </row>
    <row r="22" spans="1:20" x14ac:dyDescent="0.2">
      <c r="A22" s="23">
        <v>0.2</v>
      </c>
      <c r="B22" s="23">
        <v>1.7</v>
      </c>
      <c r="D22" s="1">
        <f t="shared" si="4"/>
        <v>1.5295461318748869</v>
      </c>
      <c r="E22" s="1">
        <f t="shared" si="5"/>
        <v>0.17045386812511309</v>
      </c>
      <c r="F22" s="1">
        <f t="shared" si="6"/>
        <v>2.9054521158813445E-2</v>
      </c>
      <c r="H22" s="18" t="s">
        <v>5</v>
      </c>
      <c r="I22" s="20">
        <f>I6-I19</f>
        <v>86.339623179263484</v>
      </c>
      <c r="K22" s="19" t="s">
        <v>8</v>
      </c>
      <c r="L22" s="21">
        <f>I6-L19</f>
        <v>86.227924174615765</v>
      </c>
    </row>
    <row r="23" spans="1:20" x14ac:dyDescent="0.2">
      <c r="A23" s="23">
        <v>0.4</v>
      </c>
      <c r="B23" s="23">
        <v>1.5</v>
      </c>
      <c r="D23" s="1">
        <f t="shared" si="4"/>
        <v>1.9755342308992594</v>
      </c>
      <c r="E23" s="1">
        <f t="shared" si="5"/>
        <v>-0.47553423089925939</v>
      </c>
      <c r="F23" s="1">
        <f t="shared" si="6"/>
        <v>0.22613280475695013</v>
      </c>
      <c r="H23" s="18"/>
      <c r="I23" s="20"/>
      <c r="K23" s="19"/>
      <c r="L23" s="21"/>
    </row>
    <row r="24" spans="1:20" x14ac:dyDescent="0.2">
      <c r="A24" s="23">
        <v>0.2</v>
      </c>
      <c r="B24" s="23">
        <v>1</v>
      </c>
      <c r="D24" s="1">
        <f t="shared" si="4"/>
        <v>1.5295461318748869</v>
      </c>
      <c r="E24" s="1">
        <f t="shared" si="5"/>
        <v>-0.52954613187488686</v>
      </c>
      <c r="F24" s="1">
        <f t="shared" si="6"/>
        <v>0.28041910578365509</v>
      </c>
    </row>
    <row r="25" spans="1:20" x14ac:dyDescent="0.2">
      <c r="A25" s="23">
        <v>0.5</v>
      </c>
      <c r="B25" s="23">
        <v>1.7</v>
      </c>
      <c r="D25" s="1">
        <f t="shared" si="4"/>
        <v>2.1985282804114457</v>
      </c>
      <c r="E25" s="1">
        <f t="shared" si="5"/>
        <v>-0.4985282804114457</v>
      </c>
      <c r="F25" s="1">
        <f t="shared" si="6"/>
        <v>0.24853044636999302</v>
      </c>
    </row>
    <row r="26" spans="1:20" x14ac:dyDescent="0.2">
      <c r="A26" s="23">
        <v>0.2</v>
      </c>
      <c r="B26" s="23">
        <v>1.9</v>
      </c>
      <c r="D26" s="1">
        <f t="shared" si="4"/>
        <v>1.5295461318748869</v>
      </c>
      <c r="E26" s="1">
        <f t="shared" si="5"/>
        <v>0.37045386812511305</v>
      </c>
      <c r="F26" s="1">
        <f t="shared" si="6"/>
        <v>0.13723606840885866</v>
      </c>
    </row>
    <row r="27" spans="1:20" x14ac:dyDescent="0.2">
      <c r="A27" s="23">
        <v>0.2</v>
      </c>
      <c r="B27" s="23">
        <v>1.6</v>
      </c>
      <c r="D27" s="1">
        <f t="shared" si="4"/>
        <v>1.5295461318748869</v>
      </c>
      <c r="E27" s="1">
        <f t="shared" si="5"/>
        <v>7.0453868125113228E-2</v>
      </c>
      <c r="F27" s="1">
        <f t="shared" si="6"/>
        <v>4.9637475337908459E-3</v>
      </c>
    </row>
    <row r="28" spans="1:20" x14ac:dyDescent="0.2">
      <c r="A28" s="23">
        <v>0.4</v>
      </c>
      <c r="B28" s="23">
        <v>1.6</v>
      </c>
      <c r="D28" s="1">
        <f t="shared" si="4"/>
        <v>1.9755342308992594</v>
      </c>
      <c r="E28" s="1">
        <f t="shared" si="5"/>
        <v>-0.3755342308992593</v>
      </c>
      <c r="F28" s="1">
        <f t="shared" si="6"/>
        <v>0.14102595857709821</v>
      </c>
    </row>
    <row r="29" spans="1:20" x14ac:dyDescent="0.2">
      <c r="A29" s="23">
        <v>0.2</v>
      </c>
      <c r="B29" s="23">
        <v>1.5</v>
      </c>
      <c r="D29" s="1">
        <f t="shared" si="4"/>
        <v>1.5295461318748869</v>
      </c>
      <c r="E29" s="1">
        <f t="shared" si="5"/>
        <v>-2.9546131874886861E-2</v>
      </c>
      <c r="F29" s="1">
        <f t="shared" si="6"/>
        <v>8.7297390876820531E-4</v>
      </c>
    </row>
    <row r="30" spans="1:20" x14ac:dyDescent="0.2">
      <c r="A30" s="23">
        <v>0.2</v>
      </c>
      <c r="B30" s="23">
        <v>1.4</v>
      </c>
      <c r="D30" s="1">
        <f t="shared" si="4"/>
        <v>1.5295461318748869</v>
      </c>
      <c r="E30" s="1">
        <f t="shared" si="5"/>
        <v>-0.12954613187488695</v>
      </c>
      <c r="F30" s="1">
        <f t="shared" si="6"/>
        <v>1.6782200283745601E-2</v>
      </c>
    </row>
    <row r="31" spans="1:20" x14ac:dyDescent="0.2">
      <c r="A31" s="23">
        <v>0.2</v>
      </c>
      <c r="B31" s="23">
        <v>1.6</v>
      </c>
      <c r="D31" s="1">
        <f t="shared" si="4"/>
        <v>1.5295461318748869</v>
      </c>
      <c r="E31" s="1">
        <f t="shared" si="5"/>
        <v>7.0453868125113228E-2</v>
      </c>
      <c r="F31" s="1">
        <f t="shared" si="6"/>
        <v>4.9637475337908459E-3</v>
      </c>
    </row>
    <row r="32" spans="1:20" x14ac:dyDescent="0.2">
      <c r="A32" s="23">
        <v>0.2</v>
      </c>
      <c r="B32" s="23">
        <v>1.6</v>
      </c>
      <c r="D32" s="1">
        <f t="shared" si="4"/>
        <v>1.5295461318748869</v>
      </c>
      <c r="E32" s="1">
        <f t="shared" si="5"/>
        <v>7.0453868125113228E-2</v>
      </c>
      <c r="F32" s="1">
        <f t="shared" si="6"/>
        <v>4.9637475337908459E-3</v>
      </c>
    </row>
    <row r="33" spans="1:6" x14ac:dyDescent="0.2">
      <c r="A33" s="23">
        <v>0.4</v>
      </c>
      <c r="B33" s="23">
        <v>1.5</v>
      </c>
      <c r="D33" s="1">
        <f t="shared" si="4"/>
        <v>1.9755342308992594</v>
      </c>
      <c r="E33" s="1">
        <f t="shared" si="5"/>
        <v>-0.47553423089925939</v>
      </c>
      <c r="F33" s="1">
        <f t="shared" si="6"/>
        <v>0.22613280475695013</v>
      </c>
    </row>
    <row r="34" spans="1:6" x14ac:dyDescent="0.2">
      <c r="A34" s="23">
        <v>0.1</v>
      </c>
      <c r="B34" s="23">
        <v>1.5</v>
      </c>
      <c r="D34" s="1">
        <f t="shared" si="4"/>
        <v>1.3065520823627006</v>
      </c>
      <c r="E34" s="1">
        <f t="shared" si="5"/>
        <v>0.1934479176372994</v>
      </c>
      <c r="F34" s="1">
        <f t="shared" si="6"/>
        <v>3.7422096838207373E-2</v>
      </c>
    </row>
    <row r="35" spans="1:6" x14ac:dyDescent="0.2">
      <c r="A35" s="23">
        <v>0.2</v>
      </c>
      <c r="B35" s="23">
        <v>1.4</v>
      </c>
      <c r="D35" s="1">
        <f t="shared" si="4"/>
        <v>1.5295461318748869</v>
      </c>
      <c r="E35" s="1">
        <f t="shared" si="5"/>
        <v>-0.12954613187488695</v>
      </c>
      <c r="F35" s="1">
        <f t="shared" si="6"/>
        <v>1.6782200283745601E-2</v>
      </c>
    </row>
    <row r="36" spans="1:6" x14ac:dyDescent="0.2">
      <c r="A36" s="23">
        <v>0.2</v>
      </c>
      <c r="B36" s="23">
        <v>1.5</v>
      </c>
      <c r="D36" s="1">
        <f t="shared" si="4"/>
        <v>1.5295461318748869</v>
      </c>
      <c r="E36" s="1">
        <f t="shared" si="5"/>
        <v>-2.9546131874886861E-2</v>
      </c>
      <c r="F36" s="1">
        <f t="shared" si="6"/>
        <v>8.7297390876820531E-4</v>
      </c>
    </row>
    <row r="37" spans="1:6" x14ac:dyDescent="0.2">
      <c r="A37" s="23">
        <v>0.2</v>
      </c>
      <c r="B37" s="23">
        <v>1.2</v>
      </c>
      <c r="D37" s="1">
        <f t="shared" si="4"/>
        <v>1.5295461318748869</v>
      </c>
      <c r="E37" s="1">
        <f t="shared" si="5"/>
        <v>-0.32954613187488691</v>
      </c>
      <c r="F37" s="1">
        <f t="shared" si="6"/>
        <v>0.10860065303370035</v>
      </c>
    </row>
    <row r="38" spans="1:6" x14ac:dyDescent="0.2">
      <c r="A38" s="23">
        <v>0.2</v>
      </c>
      <c r="B38" s="23">
        <v>1.3</v>
      </c>
      <c r="D38" s="1">
        <f t="shared" si="4"/>
        <v>1.5295461318748869</v>
      </c>
      <c r="E38" s="1">
        <f t="shared" si="5"/>
        <v>-0.22954613187488682</v>
      </c>
      <c r="F38" s="1">
        <f t="shared" si="6"/>
        <v>5.269142665872293E-2</v>
      </c>
    </row>
    <row r="39" spans="1:6" x14ac:dyDescent="0.2">
      <c r="A39" s="23">
        <v>0.1</v>
      </c>
      <c r="B39" s="23">
        <v>1.4</v>
      </c>
      <c r="D39" s="1">
        <f t="shared" si="4"/>
        <v>1.3065520823627006</v>
      </c>
      <c r="E39" s="1">
        <f t="shared" si="5"/>
        <v>9.3447917637299316E-2</v>
      </c>
      <c r="F39" s="1">
        <f t="shared" si="6"/>
        <v>8.7325133107474771E-3</v>
      </c>
    </row>
    <row r="40" spans="1:6" x14ac:dyDescent="0.2">
      <c r="A40" s="23">
        <v>0.2</v>
      </c>
      <c r="B40" s="23">
        <v>1.3</v>
      </c>
      <c r="D40" s="1">
        <f t="shared" si="4"/>
        <v>1.5295461318748869</v>
      </c>
      <c r="E40" s="1">
        <f t="shared" si="5"/>
        <v>-0.22954613187488682</v>
      </c>
      <c r="F40" s="1">
        <f t="shared" si="6"/>
        <v>5.269142665872293E-2</v>
      </c>
    </row>
    <row r="41" spans="1:6" x14ac:dyDescent="0.2">
      <c r="A41" s="23">
        <v>0.2</v>
      </c>
      <c r="B41" s="23">
        <v>1.5</v>
      </c>
      <c r="D41" s="1">
        <f t="shared" si="4"/>
        <v>1.5295461318748869</v>
      </c>
      <c r="E41" s="1">
        <f t="shared" si="5"/>
        <v>-2.9546131874886861E-2</v>
      </c>
      <c r="F41" s="1">
        <f t="shared" si="6"/>
        <v>8.7297390876820531E-4</v>
      </c>
    </row>
    <row r="42" spans="1:6" x14ac:dyDescent="0.2">
      <c r="A42" s="23">
        <v>0.3</v>
      </c>
      <c r="B42" s="23">
        <v>1.3</v>
      </c>
      <c r="D42" s="1">
        <f t="shared" si="4"/>
        <v>1.7525401813870731</v>
      </c>
      <c r="E42" s="1">
        <f t="shared" si="5"/>
        <v>-0.45254018138707308</v>
      </c>
      <c r="F42" s="1">
        <f t="shared" si="6"/>
        <v>0.204792615769845</v>
      </c>
    </row>
    <row r="43" spans="1:6" x14ac:dyDescent="0.2">
      <c r="A43" s="23">
        <v>0.3</v>
      </c>
      <c r="B43" s="23">
        <v>1.3</v>
      </c>
      <c r="D43" s="1">
        <f t="shared" si="4"/>
        <v>1.7525401813870731</v>
      </c>
      <c r="E43" s="1">
        <f t="shared" si="5"/>
        <v>-0.45254018138707308</v>
      </c>
      <c r="F43" s="1">
        <f t="shared" si="6"/>
        <v>0.204792615769845</v>
      </c>
    </row>
    <row r="44" spans="1:6" x14ac:dyDescent="0.2">
      <c r="A44" s="23">
        <v>0.2</v>
      </c>
      <c r="B44" s="23">
        <v>1.3</v>
      </c>
      <c r="D44" s="1">
        <f t="shared" si="4"/>
        <v>1.5295461318748869</v>
      </c>
      <c r="E44" s="1">
        <f t="shared" si="5"/>
        <v>-0.22954613187488682</v>
      </c>
      <c r="F44" s="1">
        <f t="shared" si="6"/>
        <v>5.269142665872293E-2</v>
      </c>
    </row>
    <row r="45" spans="1:6" x14ac:dyDescent="0.2">
      <c r="A45" s="23">
        <v>0.6</v>
      </c>
      <c r="B45" s="23">
        <v>1.6</v>
      </c>
      <c r="D45" s="1">
        <f t="shared" si="4"/>
        <v>2.4215223299236319</v>
      </c>
      <c r="E45" s="1">
        <f t="shared" si="5"/>
        <v>-0.82152232992363183</v>
      </c>
      <c r="F45" s="1">
        <f t="shared" si="6"/>
        <v>0.67489893856315264</v>
      </c>
    </row>
    <row r="46" spans="1:6" x14ac:dyDescent="0.2">
      <c r="A46" s="23">
        <v>0.4</v>
      </c>
      <c r="B46" s="23">
        <v>1.9</v>
      </c>
      <c r="D46" s="1">
        <f t="shared" si="4"/>
        <v>1.9755342308992594</v>
      </c>
      <c r="E46" s="1">
        <f t="shared" si="5"/>
        <v>-7.553423089925948E-2</v>
      </c>
      <c r="F46" s="1">
        <f t="shared" si="6"/>
        <v>5.7054200375426453E-3</v>
      </c>
    </row>
    <row r="47" spans="1:6" x14ac:dyDescent="0.2">
      <c r="A47" s="23">
        <v>0.3</v>
      </c>
      <c r="B47" s="23">
        <v>1.4</v>
      </c>
      <c r="D47" s="1">
        <f t="shared" si="4"/>
        <v>1.7525401813870731</v>
      </c>
      <c r="E47" s="1">
        <f t="shared" si="5"/>
        <v>-0.35254018138707321</v>
      </c>
      <c r="F47" s="1">
        <f t="shared" si="6"/>
        <v>0.12428457949243048</v>
      </c>
    </row>
    <row r="48" spans="1:6" x14ac:dyDescent="0.2">
      <c r="A48" s="23">
        <v>0.2</v>
      </c>
      <c r="B48" s="23">
        <v>1.6</v>
      </c>
      <c r="D48" s="1">
        <f t="shared" si="4"/>
        <v>1.5295461318748869</v>
      </c>
      <c r="E48" s="1">
        <f t="shared" si="5"/>
        <v>7.0453868125113228E-2</v>
      </c>
      <c r="F48" s="1">
        <f t="shared" si="6"/>
        <v>4.9637475337908459E-3</v>
      </c>
    </row>
    <row r="49" spans="1:6" x14ac:dyDescent="0.2">
      <c r="A49" s="23">
        <v>0.2</v>
      </c>
      <c r="B49" s="23">
        <v>1.4</v>
      </c>
      <c r="D49" s="1">
        <f t="shared" si="4"/>
        <v>1.5295461318748869</v>
      </c>
      <c r="E49" s="1">
        <f t="shared" si="5"/>
        <v>-0.12954613187488695</v>
      </c>
      <c r="F49" s="1">
        <f t="shared" si="6"/>
        <v>1.6782200283745601E-2</v>
      </c>
    </row>
    <row r="50" spans="1:6" x14ac:dyDescent="0.2">
      <c r="A50" s="23">
        <v>0.2</v>
      </c>
      <c r="B50" s="23">
        <v>1.5</v>
      </c>
      <c r="D50" s="1">
        <f t="shared" si="4"/>
        <v>1.5295461318748869</v>
      </c>
      <c r="E50" s="1">
        <f t="shared" si="5"/>
        <v>-2.9546131874886861E-2</v>
      </c>
      <c r="F50" s="1">
        <f t="shared" si="6"/>
        <v>8.7297390876820531E-4</v>
      </c>
    </row>
    <row r="51" spans="1:6" x14ac:dyDescent="0.2">
      <c r="A51" s="23">
        <v>0.2</v>
      </c>
      <c r="B51" s="23">
        <v>1.4</v>
      </c>
      <c r="D51" s="1">
        <f t="shared" si="4"/>
        <v>1.5295461318748869</v>
      </c>
      <c r="E51" s="1">
        <f t="shared" si="5"/>
        <v>-0.12954613187488695</v>
      </c>
      <c r="F51" s="1">
        <f t="shared" si="6"/>
        <v>1.6782200283745601E-2</v>
      </c>
    </row>
    <row r="52" spans="1:6" x14ac:dyDescent="0.2">
      <c r="A52" s="23">
        <v>1.4</v>
      </c>
      <c r="B52" s="23">
        <v>4.7</v>
      </c>
      <c r="D52" s="1">
        <f t="shared" si="4"/>
        <v>4.2054747260211212</v>
      </c>
      <c r="E52" s="1">
        <f t="shared" si="5"/>
        <v>0.49452527397887902</v>
      </c>
      <c r="F52" s="1">
        <f t="shared" si="6"/>
        <v>0.24455524660388536</v>
      </c>
    </row>
    <row r="53" spans="1:6" x14ac:dyDescent="0.2">
      <c r="A53" s="23">
        <v>1.5</v>
      </c>
      <c r="B53" s="23">
        <v>4.5</v>
      </c>
      <c r="D53" s="1">
        <f t="shared" si="4"/>
        <v>4.4284687755333074</v>
      </c>
      <c r="E53" s="1">
        <f t="shared" si="5"/>
        <v>7.1531224466692578E-2</v>
      </c>
      <c r="F53" s="1">
        <f t="shared" si="6"/>
        <v>5.1167160737043589E-3</v>
      </c>
    </row>
    <row r="54" spans="1:6" x14ac:dyDescent="0.2">
      <c r="A54" s="23">
        <v>1.5</v>
      </c>
      <c r="B54" s="23">
        <v>4.9000000000000004</v>
      </c>
      <c r="D54" s="1">
        <f t="shared" si="4"/>
        <v>4.4284687755333074</v>
      </c>
      <c r="E54" s="1">
        <f t="shared" si="5"/>
        <v>0.47153122446669293</v>
      </c>
      <c r="F54" s="1">
        <f t="shared" si="6"/>
        <v>0.22234169564705875</v>
      </c>
    </row>
    <row r="55" spans="1:6" x14ac:dyDescent="0.2">
      <c r="A55" s="23">
        <v>1.3</v>
      </c>
      <c r="B55" s="23">
        <v>4</v>
      </c>
      <c r="D55" s="1">
        <f t="shared" si="4"/>
        <v>3.9824806765089353</v>
      </c>
      <c r="E55" s="1">
        <f t="shared" si="5"/>
        <v>1.7519323491064664E-2</v>
      </c>
      <c r="F55" s="1">
        <f t="shared" si="6"/>
        <v>3.069266955845702E-4</v>
      </c>
    </row>
    <row r="56" spans="1:6" x14ac:dyDescent="0.2">
      <c r="A56" s="23">
        <v>1.5</v>
      </c>
      <c r="B56" s="23">
        <v>4.5999999999999996</v>
      </c>
      <c r="D56" s="1">
        <f t="shared" si="4"/>
        <v>4.4284687755333074</v>
      </c>
      <c r="E56" s="1">
        <f t="shared" si="5"/>
        <v>0.17153122446669222</v>
      </c>
      <c r="F56" s="1">
        <f t="shared" si="6"/>
        <v>2.9422960967042753E-2</v>
      </c>
    </row>
    <row r="57" spans="1:6" x14ac:dyDescent="0.2">
      <c r="A57" s="23">
        <v>1.3</v>
      </c>
      <c r="B57" s="23">
        <v>4.5</v>
      </c>
      <c r="D57" s="1">
        <f t="shared" si="4"/>
        <v>3.9824806765089353</v>
      </c>
      <c r="E57" s="1">
        <f t="shared" si="5"/>
        <v>0.51751932349106466</v>
      </c>
      <c r="F57" s="1">
        <f t="shared" si="6"/>
        <v>0.26782625018664924</v>
      </c>
    </row>
    <row r="58" spans="1:6" x14ac:dyDescent="0.2">
      <c r="A58" s="23">
        <v>1.6</v>
      </c>
      <c r="B58" s="23">
        <v>4.7</v>
      </c>
      <c r="D58" s="1">
        <f t="shared" si="4"/>
        <v>4.6514628250454937</v>
      </c>
      <c r="E58" s="1">
        <f t="shared" si="5"/>
        <v>4.853717495450649E-2</v>
      </c>
      <c r="F58" s="1">
        <f t="shared" si="6"/>
        <v>2.3558573525643721E-3</v>
      </c>
    </row>
    <row r="59" spans="1:6" x14ac:dyDescent="0.2">
      <c r="A59" s="23">
        <v>1</v>
      </c>
      <c r="B59" s="23">
        <v>3.3</v>
      </c>
      <c r="D59" s="1">
        <f t="shared" si="4"/>
        <v>3.3134985279723765</v>
      </c>
      <c r="E59" s="1">
        <f t="shared" si="5"/>
        <v>-1.3498527972376717E-2</v>
      </c>
      <c r="F59" s="1">
        <f t="shared" si="6"/>
        <v>1.8221025742103669E-4</v>
      </c>
    </row>
    <row r="60" spans="1:6" x14ac:dyDescent="0.2">
      <c r="A60" s="23">
        <v>1.3</v>
      </c>
      <c r="B60" s="23">
        <v>4.5999999999999996</v>
      </c>
      <c r="D60" s="1">
        <f t="shared" si="4"/>
        <v>3.9824806765089353</v>
      </c>
      <c r="E60" s="1">
        <f t="shared" si="5"/>
        <v>0.61751932349106431</v>
      </c>
      <c r="F60" s="1">
        <f t="shared" si="6"/>
        <v>0.38133011488486174</v>
      </c>
    </row>
    <row r="61" spans="1:6" x14ac:dyDescent="0.2">
      <c r="A61" s="23">
        <v>1.4</v>
      </c>
      <c r="B61" s="23">
        <v>3.9</v>
      </c>
      <c r="D61" s="1">
        <f t="shared" si="4"/>
        <v>4.2054747260211212</v>
      </c>
      <c r="E61" s="1">
        <f t="shared" si="5"/>
        <v>-0.30547472602112125</v>
      </c>
      <c r="F61" s="1">
        <f t="shared" si="6"/>
        <v>9.3314808237679084E-2</v>
      </c>
    </row>
    <row r="62" spans="1:6" x14ac:dyDescent="0.2">
      <c r="A62" s="23">
        <v>1</v>
      </c>
      <c r="B62" s="23">
        <v>3.5</v>
      </c>
      <c r="D62" s="1">
        <f t="shared" si="4"/>
        <v>3.3134985279723765</v>
      </c>
      <c r="E62" s="1">
        <f t="shared" si="5"/>
        <v>0.18650147202762346</v>
      </c>
      <c r="F62" s="1">
        <f t="shared" si="6"/>
        <v>3.4782799068470413E-2</v>
      </c>
    </row>
    <row r="63" spans="1:6" x14ac:dyDescent="0.2">
      <c r="A63" s="23">
        <v>1.5</v>
      </c>
      <c r="B63" s="23">
        <v>4.2</v>
      </c>
      <c r="D63" s="1">
        <f t="shared" si="4"/>
        <v>4.4284687755333074</v>
      </c>
      <c r="E63" s="1">
        <f t="shared" si="5"/>
        <v>-0.22846877553330724</v>
      </c>
      <c r="F63" s="1">
        <f t="shared" si="6"/>
        <v>5.2197981393688732E-2</v>
      </c>
    </row>
    <row r="64" spans="1:6" x14ac:dyDescent="0.2">
      <c r="A64" s="23">
        <v>1</v>
      </c>
      <c r="B64" s="23">
        <v>4</v>
      </c>
      <c r="D64" s="1">
        <f t="shared" si="4"/>
        <v>3.3134985279723765</v>
      </c>
      <c r="E64" s="1">
        <f t="shared" si="5"/>
        <v>0.68650147202762346</v>
      </c>
      <c r="F64" s="1">
        <f t="shared" si="6"/>
        <v>0.47128427109609389</v>
      </c>
    </row>
    <row r="65" spans="1:6" x14ac:dyDescent="0.2">
      <c r="A65" s="23">
        <v>1.4</v>
      </c>
      <c r="B65" s="23">
        <v>4.7</v>
      </c>
      <c r="D65" s="1">
        <f t="shared" si="4"/>
        <v>4.2054747260211212</v>
      </c>
      <c r="E65" s="1">
        <f t="shared" si="5"/>
        <v>0.49452527397887902</v>
      </c>
      <c r="F65" s="1">
        <f t="shared" si="6"/>
        <v>0.24455524660388536</v>
      </c>
    </row>
    <row r="66" spans="1:6" x14ac:dyDescent="0.2">
      <c r="A66" s="23">
        <v>1.3</v>
      </c>
      <c r="B66" s="23">
        <v>3.6</v>
      </c>
      <c r="D66" s="1">
        <f t="shared" si="4"/>
        <v>3.9824806765089353</v>
      </c>
      <c r="E66" s="1">
        <f t="shared" si="5"/>
        <v>-0.38248067650893525</v>
      </c>
      <c r="F66" s="1">
        <f t="shared" si="6"/>
        <v>0.14629146790273276</v>
      </c>
    </row>
    <row r="67" spans="1:6" x14ac:dyDescent="0.2">
      <c r="A67" s="23">
        <v>1.4</v>
      </c>
      <c r="B67" s="23">
        <v>4.4000000000000004</v>
      </c>
      <c r="D67" s="1">
        <f t="shared" ref="D67:D130" si="9">IF(A67="","",$I$3+$I$4*A67)</f>
        <v>4.2054747260211212</v>
      </c>
      <c r="E67" s="1">
        <f t="shared" ref="E67:E130" si="10">IF(D67="","",B67-D67)</f>
        <v>0.1945252739788792</v>
      </c>
      <c r="F67" s="1">
        <f t="shared" ref="F67:F130" si="11">IF(E67="","",E67^2)</f>
        <v>3.7840082216558019E-2</v>
      </c>
    </row>
    <row r="68" spans="1:6" x14ac:dyDescent="0.2">
      <c r="A68" s="23">
        <v>1.5</v>
      </c>
      <c r="B68" s="23">
        <v>4.5</v>
      </c>
      <c r="D68" s="1">
        <f t="shared" si="9"/>
        <v>4.4284687755333074</v>
      </c>
      <c r="E68" s="1">
        <f t="shared" si="10"/>
        <v>7.1531224466692578E-2</v>
      </c>
      <c r="F68" s="1">
        <f t="shared" si="11"/>
        <v>5.1167160737043589E-3</v>
      </c>
    </row>
    <row r="69" spans="1:6" x14ac:dyDescent="0.2">
      <c r="A69" s="23">
        <v>1</v>
      </c>
      <c r="B69" s="23">
        <v>4.0999999999999996</v>
      </c>
      <c r="D69" s="1">
        <f t="shared" si="9"/>
        <v>3.3134985279723765</v>
      </c>
      <c r="E69" s="1">
        <f t="shared" si="10"/>
        <v>0.78650147202762311</v>
      </c>
      <c r="F69" s="1">
        <f t="shared" si="11"/>
        <v>0.618584565501618</v>
      </c>
    </row>
    <row r="70" spans="1:6" x14ac:dyDescent="0.2">
      <c r="A70" s="23">
        <v>1.5</v>
      </c>
      <c r="B70" s="23">
        <v>4.5</v>
      </c>
      <c r="D70" s="1">
        <f t="shared" si="9"/>
        <v>4.4284687755333074</v>
      </c>
      <c r="E70" s="1">
        <f t="shared" si="10"/>
        <v>7.1531224466692578E-2</v>
      </c>
      <c r="F70" s="1">
        <f t="shared" si="11"/>
        <v>5.1167160737043589E-3</v>
      </c>
    </row>
    <row r="71" spans="1:6" x14ac:dyDescent="0.2">
      <c r="A71" s="23">
        <v>1.1000000000000001</v>
      </c>
      <c r="B71" s="23">
        <v>3.9</v>
      </c>
      <c r="D71" s="1">
        <f t="shared" si="9"/>
        <v>3.5364925774845628</v>
      </c>
      <c r="E71" s="1">
        <f t="shared" si="10"/>
        <v>0.36350742251543711</v>
      </c>
      <c r="F71" s="1">
        <f t="shared" si="11"/>
        <v>0.13213764622381652</v>
      </c>
    </row>
    <row r="72" spans="1:6" x14ac:dyDescent="0.2">
      <c r="A72" s="23">
        <v>1.8</v>
      </c>
      <c r="B72" s="23">
        <v>4.8</v>
      </c>
      <c r="D72" s="1">
        <f t="shared" si="9"/>
        <v>5.0974509240698662</v>
      </c>
      <c r="E72" s="1">
        <f t="shared" si="10"/>
        <v>-0.2974509240698664</v>
      </c>
      <c r="F72" s="1">
        <f t="shared" si="11"/>
        <v>8.8477052230017422E-2</v>
      </c>
    </row>
    <row r="73" spans="1:6" x14ac:dyDescent="0.2">
      <c r="A73" s="23">
        <v>1.3</v>
      </c>
      <c r="B73" s="23">
        <v>4</v>
      </c>
      <c r="D73" s="1">
        <f t="shared" si="9"/>
        <v>3.9824806765089353</v>
      </c>
      <c r="E73" s="1">
        <f t="shared" si="10"/>
        <v>1.7519323491064664E-2</v>
      </c>
      <c r="F73" s="1">
        <f t="shared" si="11"/>
        <v>3.069266955845702E-4</v>
      </c>
    </row>
    <row r="74" spans="1:6" x14ac:dyDescent="0.2">
      <c r="A74" s="23">
        <v>1.5</v>
      </c>
      <c r="B74" s="23">
        <v>4.9000000000000004</v>
      </c>
      <c r="D74" s="1">
        <f t="shared" si="9"/>
        <v>4.4284687755333074</v>
      </c>
      <c r="E74" s="1">
        <f t="shared" si="10"/>
        <v>0.47153122446669293</v>
      </c>
      <c r="F74" s="1">
        <f t="shared" si="11"/>
        <v>0.22234169564705875</v>
      </c>
    </row>
    <row r="75" spans="1:6" x14ac:dyDescent="0.2">
      <c r="A75" s="23">
        <v>1.2</v>
      </c>
      <c r="B75" s="23">
        <v>4.7</v>
      </c>
      <c r="D75" s="1">
        <f t="shared" si="9"/>
        <v>3.7594866269967491</v>
      </c>
      <c r="E75" s="1">
        <f t="shared" si="10"/>
        <v>0.94051337300325111</v>
      </c>
      <c r="F75" s="1">
        <f t="shared" si="11"/>
        <v>0.88456540479795254</v>
      </c>
    </row>
    <row r="76" spans="1:6" x14ac:dyDescent="0.2">
      <c r="A76" s="23">
        <v>1.3</v>
      </c>
      <c r="B76" s="23">
        <v>4.3</v>
      </c>
      <c r="D76" s="1">
        <f t="shared" si="9"/>
        <v>3.9824806765089353</v>
      </c>
      <c r="E76" s="1">
        <f t="shared" si="10"/>
        <v>0.31751932349106449</v>
      </c>
      <c r="F76" s="1">
        <f t="shared" si="11"/>
        <v>0.10081852079022326</v>
      </c>
    </row>
    <row r="77" spans="1:6" x14ac:dyDescent="0.2">
      <c r="A77" s="23">
        <v>1.4</v>
      </c>
      <c r="B77" s="23">
        <v>4.4000000000000004</v>
      </c>
      <c r="D77" s="1">
        <f t="shared" si="9"/>
        <v>4.2054747260211212</v>
      </c>
      <c r="E77" s="1">
        <f t="shared" si="10"/>
        <v>0.1945252739788792</v>
      </c>
      <c r="F77" s="1">
        <f t="shared" si="11"/>
        <v>3.7840082216558019E-2</v>
      </c>
    </row>
    <row r="78" spans="1:6" x14ac:dyDescent="0.2">
      <c r="A78" s="23">
        <v>1.4</v>
      </c>
      <c r="B78" s="23">
        <v>4.8</v>
      </c>
      <c r="D78" s="1">
        <f t="shared" si="9"/>
        <v>4.2054747260211212</v>
      </c>
      <c r="E78" s="1">
        <f t="shared" si="10"/>
        <v>0.59452527397887867</v>
      </c>
      <c r="F78" s="1">
        <f t="shared" si="11"/>
        <v>0.35346030139966073</v>
      </c>
    </row>
    <row r="79" spans="1:6" x14ac:dyDescent="0.2">
      <c r="A79" s="23">
        <v>1.7</v>
      </c>
      <c r="B79" s="23">
        <v>5</v>
      </c>
      <c r="D79" s="1">
        <f t="shared" si="9"/>
        <v>4.87445687455768</v>
      </c>
      <c r="E79" s="1">
        <f t="shared" si="10"/>
        <v>0.12554312544232005</v>
      </c>
      <c r="F79" s="1">
        <f t="shared" si="11"/>
        <v>1.5761076345826106E-2</v>
      </c>
    </row>
    <row r="80" spans="1:6" x14ac:dyDescent="0.2">
      <c r="A80" s="23">
        <v>1.5</v>
      </c>
      <c r="B80" s="23">
        <v>4.5</v>
      </c>
      <c r="D80" s="1">
        <f t="shared" si="9"/>
        <v>4.4284687755333074</v>
      </c>
      <c r="E80" s="1">
        <f t="shared" si="10"/>
        <v>7.1531224466692578E-2</v>
      </c>
      <c r="F80" s="1">
        <f t="shared" si="11"/>
        <v>5.1167160737043589E-3</v>
      </c>
    </row>
    <row r="81" spans="1:6" x14ac:dyDescent="0.2">
      <c r="A81" s="23">
        <v>1</v>
      </c>
      <c r="B81" s="23">
        <v>3.5</v>
      </c>
      <c r="D81" s="1">
        <f t="shared" si="9"/>
        <v>3.3134985279723765</v>
      </c>
      <c r="E81" s="1">
        <f t="shared" si="10"/>
        <v>0.18650147202762346</v>
      </c>
      <c r="F81" s="1">
        <f t="shared" si="11"/>
        <v>3.4782799068470413E-2</v>
      </c>
    </row>
    <row r="82" spans="1:6" x14ac:dyDescent="0.2">
      <c r="A82" s="23">
        <v>1.1000000000000001</v>
      </c>
      <c r="B82" s="23">
        <v>3.8</v>
      </c>
      <c r="D82" s="1">
        <f t="shared" si="9"/>
        <v>3.5364925774845628</v>
      </c>
      <c r="E82" s="1">
        <f t="shared" si="10"/>
        <v>0.26350742251543702</v>
      </c>
      <c r="F82" s="1">
        <f t="shared" si="11"/>
        <v>6.9436161720729042E-2</v>
      </c>
    </row>
    <row r="83" spans="1:6" x14ac:dyDescent="0.2">
      <c r="A83" s="23">
        <v>1</v>
      </c>
      <c r="B83" s="23">
        <v>3.7</v>
      </c>
      <c r="D83" s="1">
        <f t="shared" si="9"/>
        <v>3.3134985279723765</v>
      </c>
      <c r="E83" s="1">
        <f t="shared" si="10"/>
        <v>0.38650147202762364</v>
      </c>
      <c r="F83" s="1">
        <f t="shared" si="11"/>
        <v>0.14938338787951994</v>
      </c>
    </row>
    <row r="84" spans="1:6" x14ac:dyDescent="0.2">
      <c r="A84" s="23">
        <v>1.2</v>
      </c>
      <c r="B84" s="23">
        <v>3.9</v>
      </c>
      <c r="D84" s="1">
        <f t="shared" si="9"/>
        <v>3.7594866269967491</v>
      </c>
      <c r="E84" s="1">
        <f t="shared" si="10"/>
        <v>0.14051337300325084</v>
      </c>
      <c r="F84" s="1">
        <f t="shared" si="11"/>
        <v>1.9744007992750702E-2</v>
      </c>
    </row>
    <row r="85" spans="1:6" x14ac:dyDescent="0.2">
      <c r="A85" s="23">
        <v>1.6</v>
      </c>
      <c r="B85" s="23">
        <v>5.0999999999999996</v>
      </c>
      <c r="D85" s="1">
        <f t="shared" si="9"/>
        <v>4.6514628250454937</v>
      </c>
      <c r="E85" s="1">
        <f t="shared" si="10"/>
        <v>0.44853717495450596</v>
      </c>
      <c r="F85" s="1">
        <f t="shared" si="11"/>
        <v>0.20118559731616908</v>
      </c>
    </row>
    <row r="86" spans="1:6" x14ac:dyDescent="0.2">
      <c r="A86" s="23">
        <v>1.5</v>
      </c>
      <c r="B86" s="23">
        <v>4.5</v>
      </c>
      <c r="D86" s="1">
        <f t="shared" si="9"/>
        <v>4.4284687755333074</v>
      </c>
      <c r="E86" s="1">
        <f t="shared" si="10"/>
        <v>7.1531224466692578E-2</v>
      </c>
      <c r="F86" s="1">
        <f t="shared" si="11"/>
        <v>5.1167160737043589E-3</v>
      </c>
    </row>
    <row r="87" spans="1:6" x14ac:dyDescent="0.2">
      <c r="A87" s="23">
        <v>1.6</v>
      </c>
      <c r="B87" s="23">
        <v>4.5</v>
      </c>
      <c r="D87" s="1">
        <f t="shared" si="9"/>
        <v>4.6514628250454937</v>
      </c>
      <c r="E87" s="1">
        <f t="shared" si="10"/>
        <v>-0.15146282504549369</v>
      </c>
      <c r="F87" s="1">
        <f t="shared" si="11"/>
        <v>2.294098737076183E-2</v>
      </c>
    </row>
    <row r="88" spans="1:6" x14ac:dyDescent="0.2">
      <c r="A88" s="23">
        <v>1.5</v>
      </c>
      <c r="B88" s="23">
        <v>4.7</v>
      </c>
      <c r="D88" s="1">
        <f t="shared" si="9"/>
        <v>4.4284687755333074</v>
      </c>
      <c r="E88" s="1">
        <f t="shared" si="10"/>
        <v>0.27153122446669276</v>
      </c>
      <c r="F88" s="1">
        <f t="shared" si="11"/>
        <v>7.372920586038148E-2</v>
      </c>
    </row>
    <row r="89" spans="1:6" x14ac:dyDescent="0.2">
      <c r="A89" s="23">
        <v>1.3</v>
      </c>
      <c r="B89" s="23">
        <v>4.4000000000000004</v>
      </c>
      <c r="D89" s="1">
        <f t="shared" si="9"/>
        <v>3.9824806765089353</v>
      </c>
      <c r="E89" s="1">
        <f t="shared" si="10"/>
        <v>0.41751932349106502</v>
      </c>
      <c r="F89" s="1">
        <f t="shared" si="11"/>
        <v>0.17432238548843659</v>
      </c>
    </row>
    <row r="90" spans="1:6" x14ac:dyDescent="0.2">
      <c r="A90" s="23">
        <v>1.3</v>
      </c>
      <c r="B90" s="23">
        <v>4.0999999999999996</v>
      </c>
      <c r="D90" s="1">
        <f t="shared" si="9"/>
        <v>3.9824806765089353</v>
      </c>
      <c r="E90" s="1">
        <f t="shared" si="10"/>
        <v>0.11751932349106431</v>
      </c>
      <c r="F90" s="1">
        <f t="shared" si="11"/>
        <v>1.3810791393797419E-2</v>
      </c>
    </row>
    <row r="91" spans="1:6" x14ac:dyDescent="0.2">
      <c r="A91" s="23">
        <v>1.3</v>
      </c>
      <c r="B91" s="23">
        <v>4</v>
      </c>
      <c r="D91" s="1">
        <f t="shared" si="9"/>
        <v>3.9824806765089353</v>
      </c>
      <c r="E91" s="1">
        <f t="shared" si="10"/>
        <v>1.7519323491064664E-2</v>
      </c>
      <c r="F91" s="1">
        <f t="shared" si="11"/>
        <v>3.069266955845702E-4</v>
      </c>
    </row>
    <row r="92" spans="1:6" x14ac:dyDescent="0.2">
      <c r="A92" s="23">
        <v>1.2</v>
      </c>
      <c r="B92" s="23">
        <v>4.4000000000000004</v>
      </c>
      <c r="D92" s="1">
        <f t="shared" si="9"/>
        <v>3.7594866269967491</v>
      </c>
      <c r="E92" s="1">
        <f t="shared" si="10"/>
        <v>0.64051337300325129</v>
      </c>
      <c r="F92" s="1">
        <f t="shared" si="11"/>
        <v>0.41025738099600212</v>
      </c>
    </row>
    <row r="93" spans="1:6" x14ac:dyDescent="0.2">
      <c r="A93" s="23">
        <v>1.4</v>
      </c>
      <c r="B93" s="23">
        <v>4.5999999999999996</v>
      </c>
      <c r="D93" s="1">
        <f t="shared" si="9"/>
        <v>4.2054747260211212</v>
      </c>
      <c r="E93" s="1">
        <f t="shared" si="10"/>
        <v>0.39452527397887849</v>
      </c>
      <c r="F93" s="1">
        <f t="shared" si="11"/>
        <v>0.15565019180810913</v>
      </c>
    </row>
    <row r="94" spans="1:6" x14ac:dyDescent="0.2">
      <c r="A94" s="23">
        <v>1.2</v>
      </c>
      <c r="B94" s="23">
        <v>4</v>
      </c>
      <c r="D94" s="1">
        <f t="shared" si="9"/>
        <v>3.7594866269967491</v>
      </c>
      <c r="E94" s="1">
        <f t="shared" si="10"/>
        <v>0.24051337300325093</v>
      </c>
      <c r="F94" s="1">
        <f t="shared" si="11"/>
        <v>5.7846682593400915E-2</v>
      </c>
    </row>
    <row r="95" spans="1:6" x14ac:dyDescent="0.2">
      <c r="A95" s="23">
        <v>1</v>
      </c>
      <c r="B95" s="23">
        <v>3.3</v>
      </c>
      <c r="D95" s="1">
        <f t="shared" si="9"/>
        <v>3.3134985279723765</v>
      </c>
      <c r="E95" s="1">
        <f t="shared" si="10"/>
        <v>-1.3498527972376717E-2</v>
      </c>
      <c r="F95" s="1">
        <f t="shared" si="11"/>
        <v>1.8221025742103669E-4</v>
      </c>
    </row>
    <row r="96" spans="1:6" x14ac:dyDescent="0.2">
      <c r="A96" s="23">
        <v>1.3</v>
      </c>
      <c r="B96" s="23">
        <v>4.2</v>
      </c>
      <c r="D96" s="1">
        <f t="shared" si="9"/>
        <v>3.9824806765089353</v>
      </c>
      <c r="E96" s="1">
        <f t="shared" si="10"/>
        <v>0.21751932349106484</v>
      </c>
      <c r="F96" s="1">
        <f t="shared" si="11"/>
        <v>4.7314656092010514E-2</v>
      </c>
    </row>
    <row r="97" spans="1:6" x14ac:dyDescent="0.2">
      <c r="A97" s="23">
        <v>1.2</v>
      </c>
      <c r="B97" s="23">
        <v>4.2</v>
      </c>
      <c r="D97" s="1">
        <f t="shared" si="9"/>
        <v>3.7594866269967491</v>
      </c>
      <c r="E97" s="1">
        <f t="shared" si="10"/>
        <v>0.44051337300325111</v>
      </c>
      <c r="F97" s="1">
        <f t="shared" si="11"/>
        <v>0.19405203179470143</v>
      </c>
    </row>
    <row r="98" spans="1:6" x14ac:dyDescent="0.2">
      <c r="A98" s="23">
        <v>1.3</v>
      </c>
      <c r="B98" s="23">
        <v>4.2</v>
      </c>
      <c r="D98" s="1">
        <f t="shared" si="9"/>
        <v>3.9824806765089353</v>
      </c>
      <c r="E98" s="1">
        <f t="shared" si="10"/>
        <v>0.21751932349106484</v>
      </c>
      <c r="F98" s="1">
        <f t="shared" si="11"/>
        <v>4.7314656092010514E-2</v>
      </c>
    </row>
    <row r="99" spans="1:6" x14ac:dyDescent="0.2">
      <c r="A99" s="23">
        <v>1.3</v>
      </c>
      <c r="B99" s="23">
        <v>4.3</v>
      </c>
      <c r="D99" s="1">
        <f t="shared" si="9"/>
        <v>3.9824806765089353</v>
      </c>
      <c r="E99" s="1">
        <f t="shared" si="10"/>
        <v>0.31751932349106449</v>
      </c>
      <c r="F99" s="1">
        <f t="shared" si="11"/>
        <v>0.10081852079022326</v>
      </c>
    </row>
    <row r="100" spans="1:6" x14ac:dyDescent="0.2">
      <c r="A100" s="23">
        <v>1.1000000000000001</v>
      </c>
      <c r="B100" s="23">
        <v>3</v>
      </c>
      <c r="D100" s="1">
        <f t="shared" si="9"/>
        <v>3.5364925774845628</v>
      </c>
      <c r="E100" s="1">
        <f t="shared" si="10"/>
        <v>-0.5364925774845628</v>
      </c>
      <c r="F100" s="1">
        <f t="shared" si="11"/>
        <v>0.28782428569602964</v>
      </c>
    </row>
    <row r="101" spans="1:6" x14ac:dyDescent="0.2">
      <c r="A101" s="23">
        <v>1.3</v>
      </c>
      <c r="B101" s="23">
        <v>4.0999999999999996</v>
      </c>
      <c r="D101" s="1">
        <f t="shared" si="9"/>
        <v>3.9824806765089353</v>
      </c>
      <c r="E101" s="1">
        <f t="shared" si="10"/>
        <v>0.11751932349106431</v>
      </c>
      <c r="F101" s="1">
        <f t="shared" si="11"/>
        <v>1.3810791393797419E-2</v>
      </c>
    </row>
    <row r="102" spans="1:6" x14ac:dyDescent="0.2">
      <c r="A102" s="23">
        <v>2.5</v>
      </c>
      <c r="B102" s="23">
        <v>6</v>
      </c>
      <c r="D102" s="1">
        <f t="shared" si="9"/>
        <v>6.6584092706551701</v>
      </c>
      <c r="E102" s="1">
        <f t="shared" si="10"/>
        <v>-0.65840927065517008</v>
      </c>
      <c r="F102" s="1">
        <f t="shared" si="11"/>
        <v>0.433502767684673</v>
      </c>
    </row>
    <row r="103" spans="1:6" x14ac:dyDescent="0.2">
      <c r="A103" s="23">
        <v>1.9</v>
      </c>
      <c r="B103" s="23">
        <v>5.0999999999999996</v>
      </c>
      <c r="D103" s="1">
        <f t="shared" si="9"/>
        <v>5.3204449735820525</v>
      </c>
      <c r="E103" s="1">
        <f t="shared" si="10"/>
        <v>-0.22044497358205284</v>
      </c>
      <c r="F103" s="1">
        <f t="shared" si="11"/>
        <v>4.8595986377591972E-2</v>
      </c>
    </row>
    <row r="104" spans="1:6" x14ac:dyDescent="0.2">
      <c r="A104" s="23">
        <v>2.1</v>
      </c>
      <c r="B104" s="23">
        <v>5.9</v>
      </c>
      <c r="D104" s="1">
        <f t="shared" si="9"/>
        <v>5.766433072606425</v>
      </c>
      <c r="E104" s="1">
        <f t="shared" si="10"/>
        <v>0.13356692739357534</v>
      </c>
      <c r="F104" s="1">
        <f t="shared" si="11"/>
        <v>1.7840124093360627E-2</v>
      </c>
    </row>
    <row r="105" spans="1:6" x14ac:dyDescent="0.2">
      <c r="A105" s="23">
        <v>1.8</v>
      </c>
      <c r="B105" s="23">
        <v>5.6</v>
      </c>
      <c r="D105" s="1">
        <f t="shared" si="9"/>
        <v>5.0974509240698662</v>
      </c>
      <c r="E105" s="1">
        <f t="shared" si="10"/>
        <v>0.50254907593013343</v>
      </c>
      <c r="F105" s="1">
        <f t="shared" si="11"/>
        <v>0.25255557371823101</v>
      </c>
    </row>
    <row r="106" spans="1:6" x14ac:dyDescent="0.2">
      <c r="A106" s="23">
        <v>2.2000000000000002</v>
      </c>
      <c r="B106" s="23">
        <v>5.8</v>
      </c>
      <c r="D106" s="1">
        <f t="shared" si="9"/>
        <v>5.9894271221186113</v>
      </c>
      <c r="E106" s="1">
        <f t="shared" si="10"/>
        <v>-0.18942712211861146</v>
      </c>
      <c r="F106" s="1">
        <f t="shared" si="11"/>
        <v>3.5882634594139338E-2</v>
      </c>
    </row>
    <row r="107" spans="1:6" x14ac:dyDescent="0.2">
      <c r="A107" s="23">
        <v>2.1</v>
      </c>
      <c r="B107" s="23">
        <v>6.6</v>
      </c>
      <c r="D107" s="1">
        <f t="shared" si="9"/>
        <v>5.766433072606425</v>
      </c>
      <c r="E107" s="1">
        <f t="shared" si="10"/>
        <v>0.83356692739357463</v>
      </c>
      <c r="F107" s="1">
        <f t="shared" si="11"/>
        <v>0.69483382244436487</v>
      </c>
    </row>
    <row r="108" spans="1:6" x14ac:dyDescent="0.2">
      <c r="A108" s="23">
        <v>1.7</v>
      </c>
      <c r="B108" s="23">
        <v>4.5</v>
      </c>
      <c r="D108" s="1">
        <f t="shared" si="9"/>
        <v>4.87445687455768</v>
      </c>
      <c r="E108" s="1">
        <f t="shared" si="10"/>
        <v>-0.37445687455767995</v>
      </c>
      <c r="F108" s="1">
        <f t="shared" si="11"/>
        <v>0.14021795090350606</v>
      </c>
    </row>
    <row r="109" spans="1:6" x14ac:dyDescent="0.2">
      <c r="A109" s="23">
        <v>1.8</v>
      </c>
      <c r="B109" s="23">
        <v>6.3</v>
      </c>
      <c r="D109" s="1">
        <f t="shared" si="9"/>
        <v>5.0974509240698662</v>
      </c>
      <c r="E109" s="1">
        <f t="shared" si="10"/>
        <v>1.2025490759301336</v>
      </c>
      <c r="F109" s="1">
        <f t="shared" si="11"/>
        <v>1.4461242800204182</v>
      </c>
    </row>
    <row r="110" spans="1:6" x14ac:dyDescent="0.2">
      <c r="A110" s="23">
        <v>1.8</v>
      </c>
      <c r="B110" s="23">
        <v>5.8</v>
      </c>
      <c r="D110" s="1">
        <f t="shared" si="9"/>
        <v>5.0974509240698662</v>
      </c>
      <c r="E110" s="1">
        <f t="shared" si="10"/>
        <v>0.7025490759301336</v>
      </c>
      <c r="F110" s="1">
        <f t="shared" si="11"/>
        <v>0.49357520409028466</v>
      </c>
    </row>
    <row r="111" spans="1:6" x14ac:dyDescent="0.2">
      <c r="A111" s="23">
        <v>2.5</v>
      </c>
      <c r="B111" s="23">
        <v>6.1</v>
      </c>
      <c r="D111" s="1">
        <f t="shared" si="9"/>
        <v>6.6584092706551701</v>
      </c>
      <c r="E111" s="1">
        <f t="shared" si="10"/>
        <v>-0.55840927065517043</v>
      </c>
      <c r="F111" s="1">
        <f t="shared" si="11"/>
        <v>0.31182091355363939</v>
      </c>
    </row>
    <row r="112" spans="1:6" x14ac:dyDescent="0.2">
      <c r="A112" s="23">
        <v>2</v>
      </c>
      <c r="B112" s="23">
        <v>5.0999999999999996</v>
      </c>
      <c r="D112" s="1">
        <f t="shared" si="9"/>
        <v>5.5434390230942387</v>
      </c>
      <c r="E112" s="1">
        <f t="shared" si="10"/>
        <v>-0.4434390230942391</v>
      </c>
      <c r="F112" s="1">
        <f t="shared" si="11"/>
        <v>0.19663816720277313</v>
      </c>
    </row>
    <row r="113" spans="1:6" x14ac:dyDescent="0.2">
      <c r="A113" s="23">
        <v>1.9</v>
      </c>
      <c r="B113" s="23">
        <v>5.3</v>
      </c>
      <c r="D113" s="1">
        <f t="shared" si="9"/>
        <v>5.3204449735820525</v>
      </c>
      <c r="E113" s="1">
        <f t="shared" si="10"/>
        <v>-2.0444973582052661E-2</v>
      </c>
      <c r="F113" s="1">
        <f t="shared" si="11"/>
        <v>4.1799694477083124E-4</v>
      </c>
    </row>
    <row r="114" spans="1:6" x14ac:dyDescent="0.2">
      <c r="A114" s="23">
        <v>2.1</v>
      </c>
      <c r="B114" s="23">
        <v>5.5</v>
      </c>
      <c r="D114" s="1">
        <f t="shared" si="9"/>
        <v>5.766433072606425</v>
      </c>
      <c r="E114" s="1">
        <f t="shared" si="10"/>
        <v>-0.26643307260642501</v>
      </c>
      <c r="F114" s="1">
        <f t="shared" si="11"/>
        <v>7.098658217850054E-2</v>
      </c>
    </row>
    <row r="115" spans="1:6" x14ac:dyDescent="0.2">
      <c r="A115" s="23">
        <v>2</v>
      </c>
      <c r="B115" s="23">
        <v>5</v>
      </c>
      <c r="D115" s="1">
        <f t="shared" si="9"/>
        <v>5.5434390230942387</v>
      </c>
      <c r="E115" s="1">
        <f t="shared" si="10"/>
        <v>-0.54343902309423875</v>
      </c>
      <c r="F115" s="1">
        <f t="shared" si="11"/>
        <v>0.29532597182162057</v>
      </c>
    </row>
    <row r="116" spans="1:6" x14ac:dyDescent="0.2">
      <c r="A116" s="23">
        <v>2.4</v>
      </c>
      <c r="B116" s="23">
        <v>5.0999999999999996</v>
      </c>
      <c r="D116" s="1">
        <f t="shared" si="9"/>
        <v>6.4354152211429838</v>
      </c>
      <c r="E116" s="1">
        <f t="shared" si="10"/>
        <v>-1.3354152211429842</v>
      </c>
      <c r="F116" s="1">
        <f t="shared" si="11"/>
        <v>1.7833338128603653</v>
      </c>
    </row>
    <row r="117" spans="1:6" x14ac:dyDescent="0.2">
      <c r="A117" s="23">
        <v>2.2999999999999998</v>
      </c>
      <c r="B117" s="23">
        <v>5.3</v>
      </c>
      <c r="D117" s="1">
        <f t="shared" si="9"/>
        <v>6.2124211716307967</v>
      </c>
      <c r="E117" s="1">
        <f t="shared" si="10"/>
        <v>-0.91242117163079683</v>
      </c>
      <c r="F117" s="1">
        <f t="shared" si="11"/>
        <v>0.83251239444011604</v>
      </c>
    </row>
    <row r="118" spans="1:6" x14ac:dyDescent="0.2">
      <c r="A118" s="23">
        <v>1.8</v>
      </c>
      <c r="B118" s="23">
        <v>5.5</v>
      </c>
      <c r="D118" s="1">
        <f t="shared" si="9"/>
        <v>5.0974509240698662</v>
      </c>
      <c r="E118" s="1">
        <f t="shared" si="10"/>
        <v>0.40254907593013378</v>
      </c>
      <c r="F118" s="1">
        <f t="shared" si="11"/>
        <v>0.16204575853220463</v>
      </c>
    </row>
    <row r="119" spans="1:6" x14ac:dyDescent="0.2">
      <c r="A119" s="23">
        <v>2.2000000000000002</v>
      </c>
      <c r="B119" s="23">
        <v>6.7</v>
      </c>
      <c r="D119" s="1">
        <f t="shared" si="9"/>
        <v>5.9894271221186113</v>
      </c>
      <c r="E119" s="1">
        <f t="shared" si="10"/>
        <v>0.7105728778813889</v>
      </c>
      <c r="F119" s="1">
        <f t="shared" si="11"/>
        <v>0.50491381478063924</v>
      </c>
    </row>
    <row r="120" spans="1:6" x14ac:dyDescent="0.2">
      <c r="A120" s="23">
        <v>2.2999999999999998</v>
      </c>
      <c r="B120" s="23">
        <v>6.9</v>
      </c>
      <c r="D120" s="1">
        <f t="shared" si="9"/>
        <v>6.2124211716307967</v>
      </c>
      <c r="E120" s="1">
        <f t="shared" si="10"/>
        <v>0.6875788283692037</v>
      </c>
      <c r="F120" s="1">
        <f t="shared" si="11"/>
        <v>0.47276464522156686</v>
      </c>
    </row>
    <row r="121" spans="1:6" x14ac:dyDescent="0.2">
      <c r="A121" s="23">
        <v>1.5</v>
      </c>
      <c r="B121" s="23">
        <v>5</v>
      </c>
      <c r="D121" s="1">
        <f t="shared" si="9"/>
        <v>4.4284687755333074</v>
      </c>
      <c r="E121" s="1">
        <f t="shared" si="10"/>
        <v>0.57153122446669258</v>
      </c>
      <c r="F121" s="1">
        <f t="shared" si="11"/>
        <v>0.32664794054039692</v>
      </c>
    </row>
    <row r="122" spans="1:6" x14ac:dyDescent="0.2">
      <c r="A122" s="23">
        <v>2.2999999999999998</v>
      </c>
      <c r="B122" s="23">
        <v>5.7</v>
      </c>
      <c r="D122" s="1">
        <f t="shared" si="9"/>
        <v>6.2124211716307967</v>
      </c>
      <c r="E122" s="1">
        <f t="shared" si="10"/>
        <v>-0.51242117163079648</v>
      </c>
      <c r="F122" s="1">
        <f t="shared" si="11"/>
        <v>0.2625754571354782</v>
      </c>
    </row>
    <row r="123" spans="1:6" x14ac:dyDescent="0.2">
      <c r="A123" s="23">
        <v>2</v>
      </c>
      <c r="B123" s="23">
        <v>4.9000000000000004</v>
      </c>
      <c r="D123" s="1">
        <f t="shared" si="9"/>
        <v>5.5434390230942387</v>
      </c>
      <c r="E123" s="1">
        <f t="shared" si="10"/>
        <v>-0.64343902309423839</v>
      </c>
      <c r="F123" s="1">
        <f t="shared" si="11"/>
        <v>0.41401377644046783</v>
      </c>
    </row>
    <row r="124" spans="1:6" x14ac:dyDescent="0.2">
      <c r="A124" s="23">
        <v>2</v>
      </c>
      <c r="B124" s="23">
        <v>6.7</v>
      </c>
      <c r="D124" s="1">
        <f t="shared" si="9"/>
        <v>5.5434390230942387</v>
      </c>
      <c r="E124" s="1">
        <f t="shared" si="10"/>
        <v>1.1565609769057614</v>
      </c>
      <c r="F124" s="1">
        <f t="shared" si="11"/>
        <v>1.3376332933012092</v>
      </c>
    </row>
    <row r="125" spans="1:6" x14ac:dyDescent="0.2">
      <c r="A125" s="23">
        <v>1.8</v>
      </c>
      <c r="B125" s="23">
        <v>4.9000000000000004</v>
      </c>
      <c r="D125" s="1">
        <f t="shared" si="9"/>
        <v>5.0974509240698662</v>
      </c>
      <c r="E125" s="1">
        <f t="shared" si="10"/>
        <v>-0.19745092406986586</v>
      </c>
      <c r="F125" s="1">
        <f t="shared" si="11"/>
        <v>3.8986867416043937E-2</v>
      </c>
    </row>
    <row r="126" spans="1:6" x14ac:dyDescent="0.2">
      <c r="A126" s="23">
        <v>2.1</v>
      </c>
      <c r="B126" s="23">
        <v>5.7</v>
      </c>
      <c r="D126" s="1">
        <f t="shared" si="9"/>
        <v>5.766433072606425</v>
      </c>
      <c r="E126" s="1">
        <f t="shared" si="10"/>
        <v>-6.6433072606424837E-2</v>
      </c>
      <c r="F126" s="1">
        <f t="shared" si="11"/>
        <v>4.4133531359305143E-3</v>
      </c>
    </row>
    <row r="127" spans="1:6" x14ac:dyDescent="0.2">
      <c r="A127" s="23">
        <v>1.8</v>
      </c>
      <c r="B127" s="23">
        <v>6</v>
      </c>
      <c r="D127" s="1">
        <f t="shared" si="9"/>
        <v>5.0974509240698662</v>
      </c>
      <c r="E127" s="1">
        <f t="shared" si="10"/>
        <v>0.90254907593013378</v>
      </c>
      <c r="F127" s="1">
        <f t="shared" si="11"/>
        <v>0.81459483446233838</v>
      </c>
    </row>
    <row r="128" spans="1:6" x14ac:dyDescent="0.2">
      <c r="A128" s="23">
        <v>1.8</v>
      </c>
      <c r="B128" s="23">
        <v>4.8</v>
      </c>
      <c r="D128" s="1">
        <f t="shared" si="9"/>
        <v>5.0974509240698662</v>
      </c>
      <c r="E128" s="1">
        <f t="shared" si="10"/>
        <v>-0.2974509240698664</v>
      </c>
      <c r="F128" s="1">
        <f t="shared" si="11"/>
        <v>8.8477052230017422E-2</v>
      </c>
    </row>
    <row r="129" spans="1:6" x14ac:dyDescent="0.2">
      <c r="A129" s="23">
        <v>1.8</v>
      </c>
      <c r="B129" s="23">
        <v>4.9000000000000004</v>
      </c>
      <c r="D129" s="1">
        <f t="shared" si="9"/>
        <v>5.0974509240698662</v>
      </c>
      <c r="E129" s="1">
        <f t="shared" si="10"/>
        <v>-0.19745092406986586</v>
      </c>
      <c r="F129" s="1">
        <f t="shared" si="11"/>
        <v>3.8986867416043937E-2</v>
      </c>
    </row>
    <row r="130" spans="1:6" x14ac:dyDescent="0.2">
      <c r="A130" s="23">
        <v>2.1</v>
      </c>
      <c r="B130" s="23">
        <v>5.6</v>
      </c>
      <c r="D130" s="1">
        <f t="shared" si="9"/>
        <v>5.766433072606425</v>
      </c>
      <c r="E130" s="1">
        <f t="shared" si="10"/>
        <v>-0.16643307260642537</v>
      </c>
      <c r="F130" s="1">
        <f t="shared" si="11"/>
        <v>2.7699967657215659E-2</v>
      </c>
    </row>
    <row r="131" spans="1:6" x14ac:dyDescent="0.2">
      <c r="A131" s="23">
        <v>1.6</v>
      </c>
      <c r="B131" s="23">
        <v>5.8</v>
      </c>
      <c r="D131" s="1">
        <f t="shared" ref="D131:D194" si="12">IF(A131="","",$I$3+$I$4*A131)</f>
        <v>4.6514628250454937</v>
      </c>
      <c r="E131" s="1">
        <f t="shared" ref="E131:E194" si="13">IF(D131="","",B131-D131)</f>
        <v>1.1485371749545061</v>
      </c>
      <c r="F131" s="1">
        <f t="shared" ref="F131:F194" si="14">IF(E131="","",E131^2)</f>
        <v>1.3191376422524779</v>
      </c>
    </row>
    <row r="132" spans="1:6" x14ac:dyDescent="0.2">
      <c r="A132" s="23">
        <v>1.9</v>
      </c>
      <c r="B132" s="23">
        <v>6.1</v>
      </c>
      <c r="D132" s="1">
        <f t="shared" si="12"/>
        <v>5.3204449735820525</v>
      </c>
      <c r="E132" s="1">
        <f t="shared" si="13"/>
        <v>0.77955502641794716</v>
      </c>
      <c r="F132" s="1">
        <f t="shared" si="14"/>
        <v>0.60770603921348632</v>
      </c>
    </row>
    <row r="133" spans="1:6" x14ac:dyDescent="0.2">
      <c r="A133" s="23">
        <v>2</v>
      </c>
      <c r="B133" s="23">
        <v>6.4</v>
      </c>
      <c r="D133" s="1">
        <f t="shared" si="12"/>
        <v>5.5434390230942387</v>
      </c>
      <c r="E133" s="1">
        <f t="shared" si="13"/>
        <v>0.85656097690576161</v>
      </c>
      <c r="F133" s="1">
        <f t="shared" si="14"/>
        <v>0.7336967071577527</v>
      </c>
    </row>
    <row r="134" spans="1:6" x14ac:dyDescent="0.2">
      <c r="A134" s="23">
        <v>2.2000000000000002</v>
      </c>
      <c r="B134" s="23">
        <v>5.6</v>
      </c>
      <c r="D134" s="1">
        <f t="shared" si="12"/>
        <v>5.9894271221186113</v>
      </c>
      <c r="E134" s="1">
        <f t="shared" si="13"/>
        <v>-0.38942712211861163</v>
      </c>
      <c r="F134" s="1">
        <f t="shared" si="14"/>
        <v>0.15165348344158405</v>
      </c>
    </row>
    <row r="135" spans="1:6" x14ac:dyDescent="0.2">
      <c r="A135" s="23">
        <v>1.5</v>
      </c>
      <c r="B135" s="23">
        <v>5.0999999999999996</v>
      </c>
      <c r="D135" s="1">
        <f t="shared" si="12"/>
        <v>4.4284687755333074</v>
      </c>
      <c r="E135" s="1">
        <f t="shared" si="13"/>
        <v>0.67153122446669222</v>
      </c>
      <c r="F135" s="1">
        <f t="shared" si="14"/>
        <v>0.450954185433735</v>
      </c>
    </row>
    <row r="136" spans="1:6" x14ac:dyDescent="0.2">
      <c r="A136" s="23">
        <v>1.4</v>
      </c>
      <c r="B136" s="23">
        <v>5.6</v>
      </c>
      <c r="D136" s="1">
        <f t="shared" si="12"/>
        <v>4.2054747260211212</v>
      </c>
      <c r="E136" s="1">
        <f t="shared" si="13"/>
        <v>1.3945252739788785</v>
      </c>
      <c r="F136" s="1">
        <f t="shared" si="14"/>
        <v>1.9447007397658662</v>
      </c>
    </row>
    <row r="137" spans="1:6" x14ac:dyDescent="0.2">
      <c r="A137" s="23">
        <v>2.2999999999999998</v>
      </c>
      <c r="B137" s="23">
        <v>6.1</v>
      </c>
      <c r="D137" s="1">
        <f t="shared" si="12"/>
        <v>6.2124211716307967</v>
      </c>
      <c r="E137" s="1">
        <f t="shared" si="13"/>
        <v>-0.11242117163079701</v>
      </c>
      <c r="F137" s="1">
        <f t="shared" si="14"/>
        <v>1.2638519830841119E-2</v>
      </c>
    </row>
    <row r="138" spans="1:6" x14ac:dyDescent="0.2">
      <c r="A138" s="23">
        <v>2.4</v>
      </c>
      <c r="B138" s="23">
        <v>5.6</v>
      </c>
      <c r="D138" s="1">
        <f t="shared" si="12"/>
        <v>6.4354152211429838</v>
      </c>
      <c r="E138" s="1">
        <f t="shared" si="13"/>
        <v>-0.83541522114298417</v>
      </c>
      <c r="F138" s="1">
        <f t="shared" si="14"/>
        <v>0.69791859171738113</v>
      </c>
    </row>
    <row r="139" spans="1:6" x14ac:dyDescent="0.2">
      <c r="A139" s="23">
        <v>1.8</v>
      </c>
      <c r="B139" s="23">
        <v>5.5</v>
      </c>
      <c r="D139" s="1">
        <f t="shared" si="12"/>
        <v>5.0974509240698662</v>
      </c>
      <c r="E139" s="1">
        <f t="shared" si="13"/>
        <v>0.40254907593013378</v>
      </c>
      <c r="F139" s="1">
        <f t="shared" si="14"/>
        <v>0.16204575853220463</v>
      </c>
    </row>
    <row r="140" spans="1:6" x14ac:dyDescent="0.2">
      <c r="A140" s="23">
        <v>1.8</v>
      </c>
      <c r="B140" s="23">
        <v>4.8</v>
      </c>
      <c r="D140" s="1">
        <f t="shared" si="12"/>
        <v>5.0974509240698662</v>
      </c>
      <c r="E140" s="1">
        <f t="shared" si="13"/>
        <v>-0.2974509240698664</v>
      </c>
      <c r="F140" s="1">
        <f t="shared" si="14"/>
        <v>8.8477052230017422E-2</v>
      </c>
    </row>
    <row r="141" spans="1:6" x14ac:dyDescent="0.2">
      <c r="A141" s="23">
        <v>2.1</v>
      </c>
      <c r="B141" s="23">
        <v>5.4</v>
      </c>
      <c r="D141" s="1">
        <f t="shared" si="12"/>
        <v>5.766433072606425</v>
      </c>
      <c r="E141" s="1">
        <f t="shared" si="13"/>
        <v>-0.36643307260642466</v>
      </c>
      <c r="F141" s="1">
        <f t="shared" si="14"/>
        <v>0.1342731966997853</v>
      </c>
    </row>
    <row r="142" spans="1:6" x14ac:dyDescent="0.2">
      <c r="A142" s="23">
        <v>2.4</v>
      </c>
      <c r="B142" s="23">
        <v>5.6</v>
      </c>
      <c r="D142" s="1">
        <f t="shared" si="12"/>
        <v>6.4354152211429838</v>
      </c>
      <c r="E142" s="1">
        <f t="shared" si="13"/>
        <v>-0.83541522114298417</v>
      </c>
      <c r="F142" s="1">
        <f t="shared" si="14"/>
        <v>0.69791859171738113</v>
      </c>
    </row>
    <row r="143" spans="1:6" x14ac:dyDescent="0.2">
      <c r="A143" s="23">
        <v>2.2999999999999998</v>
      </c>
      <c r="B143" s="23">
        <v>5.0999999999999996</v>
      </c>
      <c r="D143" s="1">
        <f t="shared" si="12"/>
        <v>6.2124211716307967</v>
      </c>
      <c r="E143" s="1">
        <f t="shared" si="13"/>
        <v>-1.112421171630797</v>
      </c>
      <c r="F143" s="1">
        <f t="shared" si="14"/>
        <v>1.2374808630924352</v>
      </c>
    </row>
    <row r="144" spans="1:6" x14ac:dyDescent="0.2">
      <c r="A144" s="23">
        <v>1.9</v>
      </c>
      <c r="B144" s="23">
        <v>5.0999999999999996</v>
      </c>
      <c r="D144" s="1">
        <f t="shared" si="12"/>
        <v>5.3204449735820525</v>
      </c>
      <c r="E144" s="1">
        <f t="shared" si="13"/>
        <v>-0.22044497358205284</v>
      </c>
      <c r="F144" s="1">
        <f t="shared" si="14"/>
        <v>4.8595986377591972E-2</v>
      </c>
    </row>
    <row r="145" spans="1:6" x14ac:dyDescent="0.2">
      <c r="A145" s="23">
        <v>2.2999999999999998</v>
      </c>
      <c r="B145" s="23">
        <v>5.9</v>
      </c>
      <c r="D145" s="1">
        <f t="shared" si="12"/>
        <v>6.2124211716307967</v>
      </c>
      <c r="E145" s="1">
        <f t="shared" si="13"/>
        <v>-0.3124211716307963</v>
      </c>
      <c r="F145" s="1">
        <f t="shared" si="14"/>
        <v>9.7606988483159476E-2</v>
      </c>
    </row>
    <row r="146" spans="1:6" x14ac:dyDescent="0.2">
      <c r="A146" s="23">
        <v>2.5</v>
      </c>
      <c r="B146" s="23">
        <v>5.7</v>
      </c>
      <c r="D146" s="1">
        <f t="shared" si="12"/>
        <v>6.6584092706551701</v>
      </c>
      <c r="E146" s="1">
        <f t="shared" si="13"/>
        <v>-0.9584092706551699</v>
      </c>
      <c r="F146" s="1">
        <f t="shared" si="14"/>
        <v>0.9185483300777747</v>
      </c>
    </row>
    <row r="147" spans="1:6" x14ac:dyDescent="0.2">
      <c r="A147" s="23">
        <v>2.2999999999999998</v>
      </c>
      <c r="B147" s="23">
        <v>5.2</v>
      </c>
      <c r="D147" s="1">
        <f t="shared" si="12"/>
        <v>6.2124211716307967</v>
      </c>
      <c r="E147" s="1">
        <f t="shared" si="13"/>
        <v>-1.0124211716307965</v>
      </c>
      <c r="F147" s="1">
        <f t="shared" si="14"/>
        <v>1.0249966287662746</v>
      </c>
    </row>
    <row r="148" spans="1:6" x14ac:dyDescent="0.2">
      <c r="A148" s="23">
        <v>1.9</v>
      </c>
      <c r="B148" s="23">
        <v>5</v>
      </c>
      <c r="D148" s="1">
        <f t="shared" si="12"/>
        <v>5.3204449735820525</v>
      </c>
      <c r="E148" s="1">
        <f t="shared" si="13"/>
        <v>-0.32044497358205248</v>
      </c>
      <c r="F148" s="1">
        <f t="shared" si="14"/>
        <v>0.10268498109400231</v>
      </c>
    </row>
    <row r="149" spans="1:6" x14ac:dyDescent="0.2">
      <c r="A149" s="23">
        <v>2</v>
      </c>
      <c r="B149" s="23">
        <v>5.2</v>
      </c>
      <c r="D149" s="1">
        <f t="shared" si="12"/>
        <v>5.5434390230942387</v>
      </c>
      <c r="E149" s="1">
        <f t="shared" si="13"/>
        <v>-0.34343902309423857</v>
      </c>
      <c r="F149" s="1">
        <f t="shared" si="14"/>
        <v>0.11795036258392494</v>
      </c>
    </row>
    <row r="150" spans="1:6" x14ac:dyDescent="0.2">
      <c r="A150" s="23">
        <v>2.2999999999999998</v>
      </c>
      <c r="B150" s="23">
        <v>5.4</v>
      </c>
      <c r="D150" s="1">
        <f t="shared" si="12"/>
        <v>6.2124211716307967</v>
      </c>
      <c r="E150" s="1">
        <f t="shared" si="13"/>
        <v>-0.8124211716307963</v>
      </c>
      <c r="F150" s="1">
        <f t="shared" si="14"/>
        <v>0.66002816011395582</v>
      </c>
    </row>
    <row r="151" spans="1:6" x14ac:dyDescent="0.2">
      <c r="A151" s="23">
        <v>1.8</v>
      </c>
      <c r="B151" s="23">
        <v>5.0999999999999996</v>
      </c>
      <c r="D151" s="1">
        <f t="shared" si="12"/>
        <v>5.0974509240698662</v>
      </c>
      <c r="E151" s="1">
        <f t="shared" si="13"/>
        <v>2.5490759301334265E-3</v>
      </c>
      <c r="F151" s="1">
        <f t="shared" si="14"/>
        <v>6.497788097585593E-6</v>
      </c>
    </row>
    <row r="152" spans="1:6" x14ac:dyDescent="0.2">
      <c r="A152" s="5"/>
      <c r="B152" s="5"/>
      <c r="D152" s="1" t="str">
        <f t="shared" si="12"/>
        <v/>
      </c>
      <c r="E152" s="1" t="str">
        <f t="shared" si="13"/>
        <v/>
      </c>
      <c r="F152" s="1" t="str">
        <f t="shared" si="14"/>
        <v/>
      </c>
    </row>
    <row r="153" spans="1:6" x14ac:dyDescent="0.2">
      <c r="A153" s="5"/>
      <c r="B153" s="5"/>
      <c r="D153" s="1" t="str">
        <f t="shared" si="12"/>
        <v/>
      </c>
      <c r="E153" s="1" t="str">
        <f t="shared" si="13"/>
        <v/>
      </c>
      <c r="F153" s="1" t="str">
        <f t="shared" si="14"/>
        <v/>
      </c>
    </row>
    <row r="154" spans="1:6" x14ac:dyDescent="0.2">
      <c r="A154" s="5"/>
      <c r="B154" s="5"/>
      <c r="D154" s="1" t="str">
        <f t="shared" si="12"/>
        <v/>
      </c>
      <c r="E154" s="1" t="str">
        <f t="shared" si="13"/>
        <v/>
      </c>
      <c r="F154" s="1" t="str">
        <f t="shared" si="14"/>
        <v/>
      </c>
    </row>
    <row r="155" spans="1:6" x14ac:dyDescent="0.2">
      <c r="A155" s="5"/>
      <c r="B155" s="5"/>
      <c r="D155" s="1" t="str">
        <f t="shared" si="12"/>
        <v/>
      </c>
      <c r="E155" s="1" t="str">
        <f t="shared" si="13"/>
        <v/>
      </c>
      <c r="F155" s="1" t="str">
        <f t="shared" si="14"/>
        <v/>
      </c>
    </row>
    <row r="156" spans="1:6" x14ac:dyDescent="0.2">
      <c r="A156" s="5"/>
      <c r="B156" s="5"/>
      <c r="D156" s="1" t="str">
        <f t="shared" si="12"/>
        <v/>
      </c>
      <c r="E156" s="1" t="str">
        <f t="shared" si="13"/>
        <v/>
      </c>
      <c r="F156" s="1" t="str">
        <f t="shared" si="14"/>
        <v/>
      </c>
    </row>
    <row r="157" spans="1:6" x14ac:dyDescent="0.2">
      <c r="A157" s="5"/>
      <c r="B157" s="5"/>
      <c r="D157" s="1" t="str">
        <f t="shared" si="12"/>
        <v/>
      </c>
      <c r="E157" s="1" t="str">
        <f t="shared" si="13"/>
        <v/>
      </c>
      <c r="F157" s="1" t="str">
        <f t="shared" si="14"/>
        <v/>
      </c>
    </row>
    <row r="158" spans="1:6" x14ac:dyDescent="0.2">
      <c r="A158" s="5"/>
      <c r="B158" s="5"/>
      <c r="D158" s="1" t="str">
        <f t="shared" si="12"/>
        <v/>
      </c>
      <c r="E158" s="1" t="str">
        <f t="shared" si="13"/>
        <v/>
      </c>
      <c r="F158" s="1" t="str">
        <f t="shared" si="14"/>
        <v/>
      </c>
    </row>
    <row r="159" spans="1:6" x14ac:dyDescent="0.2">
      <c r="A159" s="5"/>
      <c r="B159" s="5"/>
      <c r="D159" s="1" t="str">
        <f t="shared" si="12"/>
        <v/>
      </c>
      <c r="E159" s="1" t="str">
        <f t="shared" si="13"/>
        <v/>
      </c>
      <c r="F159" s="1" t="str">
        <f t="shared" si="14"/>
        <v/>
      </c>
    </row>
    <row r="160" spans="1:6" x14ac:dyDescent="0.2">
      <c r="A160" s="5"/>
      <c r="B160" s="5"/>
      <c r="D160" s="1" t="str">
        <f t="shared" si="12"/>
        <v/>
      </c>
      <c r="E160" s="1" t="str">
        <f t="shared" si="13"/>
        <v/>
      </c>
      <c r="F160" s="1" t="str">
        <f t="shared" si="14"/>
        <v/>
      </c>
    </row>
    <row r="161" spans="1:6" x14ac:dyDescent="0.2">
      <c r="A161" s="5"/>
      <c r="B161" s="5"/>
      <c r="D161" s="1" t="str">
        <f t="shared" si="12"/>
        <v/>
      </c>
      <c r="E161" s="1" t="str">
        <f t="shared" si="13"/>
        <v/>
      </c>
      <c r="F161" s="1" t="str">
        <f t="shared" si="14"/>
        <v/>
      </c>
    </row>
    <row r="162" spans="1:6" x14ac:dyDescent="0.2">
      <c r="A162" s="5"/>
      <c r="B162" s="5"/>
      <c r="D162" s="1" t="str">
        <f t="shared" si="12"/>
        <v/>
      </c>
      <c r="E162" s="1" t="str">
        <f t="shared" si="13"/>
        <v/>
      </c>
      <c r="F162" s="1" t="str">
        <f t="shared" si="14"/>
        <v/>
      </c>
    </row>
    <row r="163" spans="1:6" x14ac:dyDescent="0.2">
      <c r="A163" s="5"/>
      <c r="B163" s="5"/>
      <c r="D163" s="1" t="str">
        <f t="shared" si="12"/>
        <v/>
      </c>
      <c r="E163" s="1" t="str">
        <f t="shared" si="13"/>
        <v/>
      </c>
      <c r="F163" s="1" t="str">
        <f t="shared" si="14"/>
        <v/>
      </c>
    </row>
    <row r="164" spans="1:6" x14ac:dyDescent="0.2">
      <c r="A164" s="5"/>
      <c r="B164" s="5"/>
      <c r="D164" s="1" t="str">
        <f t="shared" si="12"/>
        <v/>
      </c>
      <c r="E164" s="1" t="str">
        <f t="shared" si="13"/>
        <v/>
      </c>
      <c r="F164" s="1" t="str">
        <f t="shared" si="14"/>
        <v/>
      </c>
    </row>
    <row r="165" spans="1:6" x14ac:dyDescent="0.2">
      <c r="A165" s="5"/>
      <c r="B165" s="5"/>
      <c r="D165" s="1" t="str">
        <f t="shared" si="12"/>
        <v/>
      </c>
      <c r="E165" s="1" t="str">
        <f t="shared" si="13"/>
        <v/>
      </c>
      <c r="F165" s="1" t="str">
        <f t="shared" si="14"/>
        <v/>
      </c>
    </row>
    <row r="166" spans="1:6" x14ac:dyDescent="0.2">
      <c r="A166" s="5"/>
      <c r="B166" s="5"/>
      <c r="D166" s="1" t="str">
        <f t="shared" si="12"/>
        <v/>
      </c>
      <c r="E166" s="1" t="str">
        <f t="shared" si="13"/>
        <v/>
      </c>
      <c r="F166" s="1" t="str">
        <f t="shared" si="14"/>
        <v/>
      </c>
    </row>
    <row r="167" spans="1:6" x14ac:dyDescent="0.2">
      <c r="A167" s="5"/>
      <c r="B167" s="5"/>
      <c r="D167" s="1" t="str">
        <f t="shared" si="12"/>
        <v/>
      </c>
      <c r="E167" s="1" t="str">
        <f t="shared" si="13"/>
        <v/>
      </c>
      <c r="F167" s="1" t="str">
        <f t="shared" si="14"/>
        <v/>
      </c>
    </row>
    <row r="168" spans="1:6" x14ac:dyDescent="0.2">
      <c r="A168" s="5"/>
      <c r="B168" s="5"/>
      <c r="D168" s="1" t="str">
        <f t="shared" si="12"/>
        <v/>
      </c>
      <c r="E168" s="1" t="str">
        <f t="shared" si="13"/>
        <v/>
      </c>
      <c r="F168" s="1" t="str">
        <f t="shared" si="14"/>
        <v/>
      </c>
    </row>
    <row r="169" spans="1:6" x14ac:dyDescent="0.2">
      <c r="A169" s="5"/>
      <c r="B169" s="5"/>
      <c r="D169" s="1" t="str">
        <f t="shared" si="12"/>
        <v/>
      </c>
      <c r="E169" s="1" t="str">
        <f t="shared" si="13"/>
        <v/>
      </c>
      <c r="F169" s="1" t="str">
        <f t="shared" si="14"/>
        <v/>
      </c>
    </row>
    <row r="170" spans="1:6" x14ac:dyDescent="0.2">
      <c r="A170" s="5"/>
      <c r="B170" s="5"/>
      <c r="D170" s="1" t="str">
        <f t="shared" si="12"/>
        <v/>
      </c>
      <c r="E170" s="1" t="str">
        <f t="shared" si="13"/>
        <v/>
      </c>
      <c r="F170" s="1" t="str">
        <f t="shared" si="14"/>
        <v/>
      </c>
    </row>
    <row r="171" spans="1:6" x14ac:dyDescent="0.2">
      <c r="A171" s="5"/>
      <c r="B171" s="5"/>
      <c r="D171" s="1" t="str">
        <f t="shared" si="12"/>
        <v/>
      </c>
      <c r="E171" s="1" t="str">
        <f t="shared" si="13"/>
        <v/>
      </c>
      <c r="F171" s="1" t="str">
        <f t="shared" si="14"/>
        <v/>
      </c>
    </row>
    <row r="172" spans="1:6" x14ac:dyDescent="0.2">
      <c r="A172" s="5"/>
      <c r="B172" s="5"/>
      <c r="D172" s="1" t="str">
        <f t="shared" si="12"/>
        <v/>
      </c>
      <c r="E172" s="1" t="str">
        <f t="shared" si="13"/>
        <v/>
      </c>
      <c r="F172" s="1" t="str">
        <f t="shared" si="14"/>
        <v/>
      </c>
    </row>
    <row r="173" spans="1:6" x14ac:dyDescent="0.2">
      <c r="A173" s="5"/>
      <c r="B173" s="5"/>
      <c r="D173" s="1" t="str">
        <f t="shared" si="12"/>
        <v/>
      </c>
      <c r="E173" s="1" t="str">
        <f t="shared" si="13"/>
        <v/>
      </c>
      <c r="F173" s="1" t="str">
        <f t="shared" si="14"/>
        <v/>
      </c>
    </row>
    <row r="174" spans="1:6" x14ac:dyDescent="0.2">
      <c r="A174" s="5"/>
      <c r="B174" s="5"/>
      <c r="D174" s="1" t="str">
        <f t="shared" si="12"/>
        <v/>
      </c>
      <c r="E174" s="1" t="str">
        <f t="shared" si="13"/>
        <v/>
      </c>
      <c r="F174" s="1" t="str">
        <f t="shared" si="14"/>
        <v/>
      </c>
    </row>
    <row r="175" spans="1:6" x14ac:dyDescent="0.2">
      <c r="A175" s="5"/>
      <c r="B175" s="5"/>
      <c r="D175" s="1" t="str">
        <f t="shared" si="12"/>
        <v/>
      </c>
      <c r="E175" s="1" t="str">
        <f t="shared" si="13"/>
        <v/>
      </c>
      <c r="F175" s="1" t="str">
        <f t="shared" si="14"/>
        <v/>
      </c>
    </row>
    <row r="176" spans="1:6" x14ac:dyDescent="0.2">
      <c r="A176" s="5"/>
      <c r="B176" s="5"/>
      <c r="D176" s="1" t="str">
        <f t="shared" si="12"/>
        <v/>
      </c>
      <c r="E176" s="1" t="str">
        <f t="shared" si="13"/>
        <v/>
      </c>
      <c r="F176" s="1" t="str">
        <f t="shared" si="14"/>
        <v/>
      </c>
    </row>
    <row r="177" spans="1:6" x14ac:dyDescent="0.2">
      <c r="A177" s="5"/>
      <c r="B177" s="5"/>
      <c r="D177" s="1" t="str">
        <f t="shared" si="12"/>
        <v/>
      </c>
      <c r="E177" s="1" t="str">
        <f t="shared" si="13"/>
        <v/>
      </c>
      <c r="F177" s="1" t="str">
        <f t="shared" si="14"/>
        <v/>
      </c>
    </row>
    <row r="178" spans="1:6" x14ac:dyDescent="0.2">
      <c r="A178" s="5"/>
      <c r="B178" s="5"/>
      <c r="D178" s="1" t="str">
        <f t="shared" si="12"/>
        <v/>
      </c>
      <c r="E178" s="1" t="str">
        <f t="shared" si="13"/>
        <v/>
      </c>
      <c r="F178" s="1" t="str">
        <f t="shared" si="14"/>
        <v/>
      </c>
    </row>
    <row r="179" spans="1:6" x14ac:dyDescent="0.2">
      <c r="A179" s="5"/>
      <c r="B179" s="5"/>
      <c r="D179" s="1" t="str">
        <f t="shared" si="12"/>
        <v/>
      </c>
      <c r="E179" s="1" t="str">
        <f t="shared" si="13"/>
        <v/>
      </c>
      <c r="F179" s="1" t="str">
        <f t="shared" si="14"/>
        <v/>
      </c>
    </row>
    <row r="180" spans="1:6" x14ac:dyDescent="0.2">
      <c r="A180" s="5"/>
      <c r="B180" s="5"/>
      <c r="D180" s="1" t="str">
        <f t="shared" si="12"/>
        <v/>
      </c>
      <c r="E180" s="1" t="str">
        <f t="shared" si="13"/>
        <v/>
      </c>
      <c r="F180" s="1" t="str">
        <f t="shared" si="14"/>
        <v/>
      </c>
    </row>
    <row r="181" spans="1:6" x14ac:dyDescent="0.2">
      <c r="A181" s="5"/>
      <c r="B181" s="5"/>
      <c r="D181" s="1" t="str">
        <f t="shared" si="12"/>
        <v/>
      </c>
      <c r="E181" s="1" t="str">
        <f t="shared" si="13"/>
        <v/>
      </c>
      <c r="F181" s="1" t="str">
        <f t="shared" si="14"/>
        <v/>
      </c>
    </row>
    <row r="182" spans="1:6" x14ac:dyDescent="0.2">
      <c r="A182" s="5"/>
      <c r="B182" s="5"/>
      <c r="D182" s="1" t="str">
        <f t="shared" si="12"/>
        <v/>
      </c>
      <c r="E182" s="1" t="str">
        <f t="shared" si="13"/>
        <v/>
      </c>
      <c r="F182" s="1" t="str">
        <f t="shared" si="14"/>
        <v/>
      </c>
    </row>
    <row r="183" spans="1:6" x14ac:dyDescent="0.2">
      <c r="A183" s="5"/>
      <c r="B183" s="5"/>
      <c r="D183" s="1" t="str">
        <f t="shared" si="12"/>
        <v/>
      </c>
      <c r="E183" s="1" t="str">
        <f t="shared" si="13"/>
        <v/>
      </c>
      <c r="F183" s="1" t="str">
        <f t="shared" si="14"/>
        <v/>
      </c>
    </row>
    <row r="184" spans="1:6" x14ac:dyDescent="0.2">
      <c r="A184" s="5"/>
      <c r="B184" s="5"/>
      <c r="D184" s="1" t="str">
        <f t="shared" si="12"/>
        <v/>
      </c>
      <c r="E184" s="1" t="str">
        <f t="shared" si="13"/>
        <v/>
      </c>
      <c r="F184" s="1" t="str">
        <f t="shared" si="14"/>
        <v/>
      </c>
    </row>
    <row r="185" spans="1:6" x14ac:dyDescent="0.2">
      <c r="A185" s="5"/>
      <c r="B185" s="5"/>
      <c r="D185" s="1" t="str">
        <f t="shared" si="12"/>
        <v/>
      </c>
      <c r="E185" s="1" t="str">
        <f t="shared" si="13"/>
        <v/>
      </c>
      <c r="F185" s="1" t="str">
        <f t="shared" si="14"/>
        <v/>
      </c>
    </row>
    <row r="186" spans="1:6" x14ac:dyDescent="0.2">
      <c r="A186" s="5"/>
      <c r="B186" s="5"/>
      <c r="D186" s="1" t="str">
        <f t="shared" si="12"/>
        <v/>
      </c>
      <c r="E186" s="1" t="str">
        <f t="shared" si="13"/>
        <v/>
      </c>
      <c r="F186" s="1" t="str">
        <f t="shared" si="14"/>
        <v/>
      </c>
    </row>
    <row r="187" spans="1:6" x14ac:dyDescent="0.2">
      <c r="A187" s="5"/>
      <c r="B187" s="5"/>
      <c r="D187" s="1" t="str">
        <f t="shared" si="12"/>
        <v/>
      </c>
      <c r="E187" s="1" t="str">
        <f t="shared" si="13"/>
        <v/>
      </c>
      <c r="F187" s="1" t="str">
        <f t="shared" si="14"/>
        <v/>
      </c>
    </row>
    <row r="188" spans="1:6" x14ac:dyDescent="0.2">
      <c r="A188" s="5"/>
      <c r="B188" s="5"/>
      <c r="D188" s="1" t="str">
        <f t="shared" si="12"/>
        <v/>
      </c>
      <c r="E188" s="1" t="str">
        <f t="shared" si="13"/>
        <v/>
      </c>
      <c r="F188" s="1" t="str">
        <f t="shared" si="14"/>
        <v/>
      </c>
    </row>
    <row r="189" spans="1:6" x14ac:dyDescent="0.2">
      <c r="A189" s="5"/>
      <c r="B189" s="5"/>
      <c r="D189" s="1" t="str">
        <f t="shared" si="12"/>
        <v/>
      </c>
      <c r="E189" s="1" t="str">
        <f t="shared" si="13"/>
        <v/>
      </c>
      <c r="F189" s="1" t="str">
        <f t="shared" si="14"/>
        <v/>
      </c>
    </row>
    <row r="190" spans="1:6" x14ac:dyDescent="0.2">
      <c r="A190" s="5"/>
      <c r="B190" s="5"/>
      <c r="D190" s="1" t="str">
        <f t="shared" si="12"/>
        <v/>
      </c>
      <c r="E190" s="1" t="str">
        <f t="shared" si="13"/>
        <v/>
      </c>
      <c r="F190" s="1" t="str">
        <f t="shared" si="14"/>
        <v/>
      </c>
    </row>
    <row r="191" spans="1:6" x14ac:dyDescent="0.2">
      <c r="A191" s="5"/>
      <c r="B191" s="5"/>
      <c r="D191" s="1" t="str">
        <f t="shared" si="12"/>
        <v/>
      </c>
      <c r="E191" s="1" t="str">
        <f t="shared" si="13"/>
        <v/>
      </c>
      <c r="F191" s="1" t="str">
        <f t="shared" si="14"/>
        <v/>
      </c>
    </row>
    <row r="192" spans="1:6" x14ac:dyDescent="0.2">
      <c r="A192" s="5"/>
      <c r="B192" s="5"/>
      <c r="D192" s="1" t="str">
        <f t="shared" si="12"/>
        <v/>
      </c>
      <c r="E192" s="1" t="str">
        <f t="shared" si="13"/>
        <v/>
      </c>
      <c r="F192" s="1" t="str">
        <f t="shared" si="14"/>
        <v/>
      </c>
    </row>
    <row r="193" spans="1:6" x14ac:dyDescent="0.2">
      <c r="A193" s="5"/>
      <c r="B193" s="5"/>
      <c r="D193" s="1" t="str">
        <f t="shared" si="12"/>
        <v/>
      </c>
      <c r="E193" s="1" t="str">
        <f t="shared" si="13"/>
        <v/>
      </c>
      <c r="F193" s="1" t="str">
        <f t="shared" si="14"/>
        <v/>
      </c>
    </row>
    <row r="194" spans="1:6" x14ac:dyDescent="0.2">
      <c r="A194" s="5"/>
      <c r="B194" s="5"/>
      <c r="D194" s="1" t="str">
        <f t="shared" si="12"/>
        <v/>
      </c>
      <c r="E194" s="1" t="str">
        <f t="shared" si="13"/>
        <v/>
      </c>
      <c r="F194" s="1" t="str">
        <f t="shared" si="14"/>
        <v/>
      </c>
    </row>
    <row r="195" spans="1:6" x14ac:dyDescent="0.2">
      <c r="A195" s="5"/>
      <c r="B195" s="5"/>
      <c r="D195" s="1" t="str">
        <f t="shared" ref="D195:D258" si="15">IF(A195="","",$I$3+$I$4*A195)</f>
        <v/>
      </c>
      <c r="E195" s="1" t="str">
        <f t="shared" ref="E195:E258" si="16">IF(D195="","",B195-D195)</f>
        <v/>
      </c>
      <c r="F195" s="1" t="str">
        <f t="shared" ref="F195:F258" si="17">IF(E195="","",E195^2)</f>
        <v/>
      </c>
    </row>
    <row r="196" spans="1:6" x14ac:dyDescent="0.2">
      <c r="A196" s="5"/>
      <c r="B196" s="5"/>
      <c r="D196" s="1" t="str">
        <f t="shared" si="15"/>
        <v/>
      </c>
      <c r="E196" s="1" t="str">
        <f t="shared" si="16"/>
        <v/>
      </c>
      <c r="F196" s="1" t="str">
        <f t="shared" si="17"/>
        <v/>
      </c>
    </row>
    <row r="197" spans="1:6" x14ac:dyDescent="0.2">
      <c r="A197" s="5"/>
      <c r="B197" s="5"/>
      <c r="D197" s="1" t="str">
        <f t="shared" si="15"/>
        <v/>
      </c>
      <c r="E197" s="1" t="str">
        <f t="shared" si="16"/>
        <v/>
      </c>
      <c r="F197" s="1" t="str">
        <f t="shared" si="17"/>
        <v/>
      </c>
    </row>
    <row r="198" spans="1:6" x14ac:dyDescent="0.2">
      <c r="A198" s="5"/>
      <c r="B198" s="5"/>
      <c r="D198" s="1" t="str">
        <f t="shared" si="15"/>
        <v/>
      </c>
      <c r="E198" s="1" t="str">
        <f t="shared" si="16"/>
        <v/>
      </c>
      <c r="F198" s="1" t="str">
        <f t="shared" si="17"/>
        <v/>
      </c>
    </row>
    <row r="199" spans="1:6" x14ac:dyDescent="0.2">
      <c r="A199" s="5"/>
      <c r="B199" s="5"/>
      <c r="D199" s="1" t="str">
        <f t="shared" si="15"/>
        <v/>
      </c>
      <c r="E199" s="1" t="str">
        <f t="shared" si="16"/>
        <v/>
      </c>
      <c r="F199" s="1" t="str">
        <f t="shared" si="17"/>
        <v/>
      </c>
    </row>
    <row r="200" spans="1:6" x14ac:dyDescent="0.2">
      <c r="A200" s="5"/>
      <c r="B200" s="5"/>
      <c r="D200" s="1" t="str">
        <f t="shared" si="15"/>
        <v/>
      </c>
      <c r="E200" s="1" t="str">
        <f t="shared" si="16"/>
        <v/>
      </c>
      <c r="F200" s="1" t="str">
        <f t="shared" si="17"/>
        <v/>
      </c>
    </row>
    <row r="201" spans="1:6" x14ac:dyDescent="0.2">
      <c r="A201" s="5"/>
      <c r="B201" s="5"/>
      <c r="D201" s="1" t="str">
        <f t="shared" si="15"/>
        <v/>
      </c>
      <c r="E201" s="1" t="str">
        <f t="shared" si="16"/>
        <v/>
      </c>
      <c r="F201" s="1" t="str">
        <f t="shared" si="17"/>
        <v/>
      </c>
    </row>
    <row r="202" spans="1:6" x14ac:dyDescent="0.2">
      <c r="A202" s="5"/>
      <c r="B202" s="5"/>
      <c r="D202" s="1" t="str">
        <f t="shared" si="15"/>
        <v/>
      </c>
      <c r="E202" s="1" t="str">
        <f t="shared" si="16"/>
        <v/>
      </c>
      <c r="F202" s="1" t="str">
        <f t="shared" si="17"/>
        <v/>
      </c>
    </row>
    <row r="203" spans="1:6" x14ac:dyDescent="0.2">
      <c r="A203" s="5"/>
      <c r="B203" s="5"/>
      <c r="D203" s="1" t="str">
        <f t="shared" si="15"/>
        <v/>
      </c>
      <c r="E203" s="1" t="str">
        <f t="shared" si="16"/>
        <v/>
      </c>
      <c r="F203" s="1" t="str">
        <f t="shared" si="17"/>
        <v/>
      </c>
    </row>
    <row r="204" spans="1:6" x14ac:dyDescent="0.2">
      <c r="A204" s="5"/>
      <c r="B204" s="5"/>
      <c r="D204" s="1" t="str">
        <f t="shared" si="15"/>
        <v/>
      </c>
      <c r="E204" s="1" t="str">
        <f t="shared" si="16"/>
        <v/>
      </c>
      <c r="F204" s="1" t="str">
        <f t="shared" si="17"/>
        <v/>
      </c>
    </row>
    <row r="205" spans="1:6" x14ac:dyDescent="0.2">
      <c r="A205" s="5"/>
      <c r="B205" s="5"/>
      <c r="D205" s="1" t="str">
        <f t="shared" si="15"/>
        <v/>
      </c>
      <c r="E205" s="1" t="str">
        <f t="shared" si="16"/>
        <v/>
      </c>
      <c r="F205" s="1" t="str">
        <f t="shared" si="17"/>
        <v/>
      </c>
    </row>
    <row r="206" spans="1:6" x14ac:dyDescent="0.2">
      <c r="A206" s="5"/>
      <c r="B206" s="5"/>
      <c r="D206" s="1" t="str">
        <f t="shared" si="15"/>
        <v/>
      </c>
      <c r="E206" s="1" t="str">
        <f t="shared" si="16"/>
        <v/>
      </c>
      <c r="F206" s="1" t="str">
        <f t="shared" si="17"/>
        <v/>
      </c>
    </row>
    <row r="207" spans="1:6" x14ac:dyDescent="0.2">
      <c r="A207" s="5"/>
      <c r="B207" s="5"/>
      <c r="D207" s="1" t="str">
        <f t="shared" si="15"/>
        <v/>
      </c>
      <c r="E207" s="1" t="str">
        <f t="shared" si="16"/>
        <v/>
      </c>
      <c r="F207" s="1" t="str">
        <f t="shared" si="17"/>
        <v/>
      </c>
    </row>
    <row r="208" spans="1:6" x14ac:dyDescent="0.2">
      <c r="A208" s="5"/>
      <c r="B208" s="5"/>
      <c r="D208" s="1" t="str">
        <f t="shared" si="15"/>
        <v/>
      </c>
      <c r="E208" s="1" t="str">
        <f t="shared" si="16"/>
        <v/>
      </c>
      <c r="F208" s="1" t="str">
        <f t="shared" si="17"/>
        <v/>
      </c>
    </row>
    <row r="209" spans="1:6" x14ac:dyDescent="0.2">
      <c r="A209" s="5"/>
      <c r="B209" s="5"/>
      <c r="D209" s="1" t="str">
        <f t="shared" si="15"/>
        <v/>
      </c>
      <c r="E209" s="1" t="str">
        <f t="shared" si="16"/>
        <v/>
      </c>
      <c r="F209" s="1" t="str">
        <f t="shared" si="17"/>
        <v/>
      </c>
    </row>
    <row r="210" spans="1:6" x14ac:dyDescent="0.2">
      <c r="A210" s="5"/>
      <c r="B210" s="5"/>
      <c r="D210" s="1" t="str">
        <f t="shared" si="15"/>
        <v/>
      </c>
      <c r="E210" s="1" t="str">
        <f t="shared" si="16"/>
        <v/>
      </c>
      <c r="F210" s="1" t="str">
        <f t="shared" si="17"/>
        <v/>
      </c>
    </row>
    <row r="211" spans="1:6" x14ac:dyDescent="0.2">
      <c r="A211" s="5"/>
      <c r="B211" s="5"/>
      <c r="D211" s="1" t="str">
        <f t="shared" si="15"/>
        <v/>
      </c>
      <c r="E211" s="1" t="str">
        <f t="shared" si="16"/>
        <v/>
      </c>
      <c r="F211" s="1" t="str">
        <f t="shared" si="17"/>
        <v/>
      </c>
    </row>
    <row r="212" spans="1:6" x14ac:dyDescent="0.2">
      <c r="A212" s="5"/>
      <c r="B212" s="5"/>
      <c r="D212" s="1" t="str">
        <f t="shared" si="15"/>
        <v/>
      </c>
      <c r="E212" s="1" t="str">
        <f t="shared" si="16"/>
        <v/>
      </c>
      <c r="F212" s="1" t="str">
        <f t="shared" si="17"/>
        <v/>
      </c>
    </row>
    <row r="213" spans="1:6" x14ac:dyDescent="0.2">
      <c r="A213" s="5"/>
      <c r="B213" s="5"/>
      <c r="D213" s="1" t="str">
        <f t="shared" si="15"/>
        <v/>
      </c>
      <c r="E213" s="1" t="str">
        <f t="shared" si="16"/>
        <v/>
      </c>
      <c r="F213" s="1" t="str">
        <f t="shared" si="17"/>
        <v/>
      </c>
    </row>
    <row r="214" spans="1:6" x14ac:dyDescent="0.2">
      <c r="A214" s="5"/>
      <c r="B214" s="5"/>
      <c r="D214" s="1" t="str">
        <f t="shared" si="15"/>
        <v/>
      </c>
      <c r="E214" s="1" t="str">
        <f t="shared" si="16"/>
        <v/>
      </c>
      <c r="F214" s="1" t="str">
        <f t="shared" si="17"/>
        <v/>
      </c>
    </row>
    <row r="215" spans="1:6" x14ac:dyDescent="0.2">
      <c r="A215" s="5"/>
      <c r="B215" s="5"/>
      <c r="D215" s="1" t="str">
        <f t="shared" si="15"/>
        <v/>
      </c>
      <c r="E215" s="1" t="str">
        <f t="shared" si="16"/>
        <v/>
      </c>
      <c r="F215" s="1" t="str">
        <f t="shared" si="17"/>
        <v/>
      </c>
    </row>
    <row r="216" spans="1:6" x14ac:dyDescent="0.2">
      <c r="A216" s="5"/>
      <c r="B216" s="5"/>
      <c r="D216" s="1" t="str">
        <f t="shared" si="15"/>
        <v/>
      </c>
      <c r="E216" s="1" t="str">
        <f t="shared" si="16"/>
        <v/>
      </c>
      <c r="F216" s="1" t="str">
        <f t="shared" si="17"/>
        <v/>
      </c>
    </row>
    <row r="217" spans="1:6" x14ac:dyDescent="0.2">
      <c r="A217" s="5"/>
      <c r="B217" s="5"/>
      <c r="D217" s="1" t="str">
        <f t="shared" si="15"/>
        <v/>
      </c>
      <c r="E217" s="1" t="str">
        <f t="shared" si="16"/>
        <v/>
      </c>
      <c r="F217" s="1" t="str">
        <f t="shared" si="17"/>
        <v/>
      </c>
    </row>
    <row r="218" spans="1:6" x14ac:dyDescent="0.2">
      <c r="A218" s="5"/>
      <c r="B218" s="5"/>
      <c r="D218" s="1" t="str">
        <f t="shared" si="15"/>
        <v/>
      </c>
      <c r="E218" s="1" t="str">
        <f t="shared" si="16"/>
        <v/>
      </c>
      <c r="F218" s="1" t="str">
        <f t="shared" si="17"/>
        <v/>
      </c>
    </row>
    <row r="219" spans="1:6" x14ac:dyDescent="0.2">
      <c r="A219" s="5"/>
      <c r="B219" s="5"/>
      <c r="D219" s="1" t="str">
        <f t="shared" si="15"/>
        <v/>
      </c>
      <c r="E219" s="1" t="str">
        <f t="shared" si="16"/>
        <v/>
      </c>
      <c r="F219" s="1" t="str">
        <f t="shared" si="17"/>
        <v/>
      </c>
    </row>
    <row r="220" spans="1:6" x14ac:dyDescent="0.2">
      <c r="A220" s="5"/>
      <c r="B220" s="5"/>
      <c r="D220" s="1" t="str">
        <f t="shared" si="15"/>
        <v/>
      </c>
      <c r="E220" s="1" t="str">
        <f t="shared" si="16"/>
        <v/>
      </c>
      <c r="F220" s="1" t="str">
        <f t="shared" si="17"/>
        <v/>
      </c>
    </row>
    <row r="221" spans="1:6" x14ac:dyDescent="0.2">
      <c r="A221" s="5"/>
      <c r="B221" s="5"/>
      <c r="D221" s="1" t="str">
        <f t="shared" si="15"/>
        <v/>
      </c>
      <c r="E221" s="1" t="str">
        <f t="shared" si="16"/>
        <v/>
      </c>
      <c r="F221" s="1" t="str">
        <f t="shared" si="17"/>
        <v/>
      </c>
    </row>
    <row r="222" spans="1:6" x14ac:dyDescent="0.2">
      <c r="A222" s="5"/>
      <c r="B222" s="5"/>
      <c r="D222" s="1" t="str">
        <f t="shared" si="15"/>
        <v/>
      </c>
      <c r="E222" s="1" t="str">
        <f t="shared" si="16"/>
        <v/>
      </c>
      <c r="F222" s="1" t="str">
        <f t="shared" si="17"/>
        <v/>
      </c>
    </row>
    <row r="223" spans="1:6" x14ac:dyDescent="0.2">
      <c r="A223" s="5"/>
      <c r="B223" s="5"/>
      <c r="D223" s="1" t="str">
        <f t="shared" si="15"/>
        <v/>
      </c>
      <c r="E223" s="1" t="str">
        <f t="shared" si="16"/>
        <v/>
      </c>
      <c r="F223" s="1" t="str">
        <f t="shared" si="17"/>
        <v/>
      </c>
    </row>
    <row r="224" spans="1:6" x14ac:dyDescent="0.2">
      <c r="A224" s="5"/>
      <c r="B224" s="5"/>
      <c r="D224" s="1" t="str">
        <f t="shared" si="15"/>
        <v/>
      </c>
      <c r="E224" s="1" t="str">
        <f t="shared" si="16"/>
        <v/>
      </c>
      <c r="F224" s="1" t="str">
        <f t="shared" si="17"/>
        <v/>
      </c>
    </row>
    <row r="225" spans="1:6" x14ac:dyDescent="0.2">
      <c r="A225" s="5"/>
      <c r="B225" s="5"/>
      <c r="D225" s="1" t="str">
        <f t="shared" si="15"/>
        <v/>
      </c>
      <c r="E225" s="1" t="str">
        <f t="shared" si="16"/>
        <v/>
      </c>
      <c r="F225" s="1" t="str">
        <f t="shared" si="17"/>
        <v/>
      </c>
    </row>
    <row r="226" spans="1:6" x14ac:dyDescent="0.2">
      <c r="A226" s="5"/>
      <c r="B226" s="5"/>
      <c r="D226" s="1" t="str">
        <f t="shared" si="15"/>
        <v/>
      </c>
      <c r="E226" s="1" t="str">
        <f t="shared" si="16"/>
        <v/>
      </c>
      <c r="F226" s="1" t="str">
        <f t="shared" si="17"/>
        <v/>
      </c>
    </row>
    <row r="227" spans="1:6" x14ac:dyDescent="0.2">
      <c r="A227" s="5"/>
      <c r="B227" s="5"/>
      <c r="D227" s="1" t="str">
        <f t="shared" si="15"/>
        <v/>
      </c>
      <c r="E227" s="1" t="str">
        <f t="shared" si="16"/>
        <v/>
      </c>
      <c r="F227" s="1" t="str">
        <f t="shared" si="17"/>
        <v/>
      </c>
    </row>
    <row r="228" spans="1:6" x14ac:dyDescent="0.2">
      <c r="A228" s="5"/>
      <c r="B228" s="5"/>
      <c r="D228" s="1" t="str">
        <f t="shared" si="15"/>
        <v/>
      </c>
      <c r="E228" s="1" t="str">
        <f t="shared" si="16"/>
        <v/>
      </c>
      <c r="F228" s="1" t="str">
        <f t="shared" si="17"/>
        <v/>
      </c>
    </row>
    <row r="229" spans="1:6" x14ac:dyDescent="0.2">
      <c r="A229" s="5"/>
      <c r="B229" s="5"/>
      <c r="D229" s="1" t="str">
        <f t="shared" si="15"/>
        <v/>
      </c>
      <c r="E229" s="1" t="str">
        <f t="shared" si="16"/>
        <v/>
      </c>
      <c r="F229" s="1" t="str">
        <f t="shared" si="17"/>
        <v/>
      </c>
    </row>
    <row r="230" spans="1:6" x14ac:dyDescent="0.2">
      <c r="A230" s="5"/>
      <c r="B230" s="5"/>
      <c r="D230" s="1" t="str">
        <f t="shared" si="15"/>
        <v/>
      </c>
      <c r="E230" s="1" t="str">
        <f t="shared" si="16"/>
        <v/>
      </c>
      <c r="F230" s="1" t="str">
        <f t="shared" si="17"/>
        <v/>
      </c>
    </row>
    <row r="231" spans="1:6" x14ac:dyDescent="0.2">
      <c r="A231" s="5"/>
      <c r="B231" s="5"/>
      <c r="D231" s="1" t="str">
        <f t="shared" si="15"/>
        <v/>
      </c>
      <c r="E231" s="1" t="str">
        <f t="shared" si="16"/>
        <v/>
      </c>
      <c r="F231" s="1" t="str">
        <f t="shared" si="17"/>
        <v/>
      </c>
    </row>
    <row r="232" spans="1:6" x14ac:dyDescent="0.2">
      <c r="A232" s="5"/>
      <c r="B232" s="5"/>
      <c r="D232" s="1" t="str">
        <f t="shared" si="15"/>
        <v/>
      </c>
      <c r="E232" s="1" t="str">
        <f t="shared" si="16"/>
        <v/>
      </c>
      <c r="F232" s="1" t="str">
        <f t="shared" si="17"/>
        <v/>
      </c>
    </row>
    <row r="233" spans="1:6" x14ac:dyDescent="0.2">
      <c r="A233" s="5"/>
      <c r="B233" s="5"/>
      <c r="D233" s="1" t="str">
        <f t="shared" si="15"/>
        <v/>
      </c>
      <c r="E233" s="1" t="str">
        <f t="shared" si="16"/>
        <v/>
      </c>
      <c r="F233" s="1" t="str">
        <f t="shared" si="17"/>
        <v/>
      </c>
    </row>
    <row r="234" spans="1:6" x14ac:dyDescent="0.2">
      <c r="A234" s="5"/>
      <c r="B234" s="5"/>
      <c r="D234" s="1" t="str">
        <f t="shared" si="15"/>
        <v/>
      </c>
      <c r="E234" s="1" t="str">
        <f t="shared" si="16"/>
        <v/>
      </c>
      <c r="F234" s="1" t="str">
        <f t="shared" si="17"/>
        <v/>
      </c>
    </row>
    <row r="235" spans="1:6" x14ac:dyDescent="0.2">
      <c r="A235" s="5"/>
      <c r="B235" s="5"/>
      <c r="D235" s="1" t="str">
        <f t="shared" si="15"/>
        <v/>
      </c>
      <c r="E235" s="1" t="str">
        <f t="shared" si="16"/>
        <v/>
      </c>
      <c r="F235" s="1" t="str">
        <f t="shared" si="17"/>
        <v/>
      </c>
    </row>
    <row r="236" spans="1:6" x14ac:dyDescent="0.2">
      <c r="A236" s="5"/>
      <c r="B236" s="5"/>
      <c r="D236" s="1" t="str">
        <f t="shared" si="15"/>
        <v/>
      </c>
      <c r="E236" s="1" t="str">
        <f t="shared" si="16"/>
        <v/>
      </c>
      <c r="F236" s="1" t="str">
        <f t="shared" si="17"/>
        <v/>
      </c>
    </row>
    <row r="237" spans="1:6" x14ac:dyDescent="0.2">
      <c r="A237" s="5"/>
      <c r="B237" s="5"/>
      <c r="D237" s="1" t="str">
        <f t="shared" si="15"/>
        <v/>
      </c>
      <c r="E237" s="1" t="str">
        <f t="shared" si="16"/>
        <v/>
      </c>
      <c r="F237" s="1" t="str">
        <f t="shared" si="17"/>
        <v/>
      </c>
    </row>
    <row r="238" spans="1:6" x14ac:dyDescent="0.2">
      <c r="A238" s="5"/>
      <c r="B238" s="5"/>
      <c r="D238" s="1" t="str">
        <f t="shared" si="15"/>
        <v/>
      </c>
      <c r="E238" s="1" t="str">
        <f t="shared" si="16"/>
        <v/>
      </c>
      <c r="F238" s="1" t="str">
        <f t="shared" si="17"/>
        <v/>
      </c>
    </row>
    <row r="239" spans="1:6" x14ac:dyDescent="0.2">
      <c r="A239" s="5"/>
      <c r="B239" s="5"/>
      <c r="D239" s="1" t="str">
        <f t="shared" si="15"/>
        <v/>
      </c>
      <c r="E239" s="1" t="str">
        <f t="shared" si="16"/>
        <v/>
      </c>
      <c r="F239" s="1" t="str">
        <f t="shared" si="17"/>
        <v/>
      </c>
    </row>
    <row r="240" spans="1:6" x14ac:dyDescent="0.2">
      <c r="A240" s="5"/>
      <c r="B240" s="5"/>
      <c r="D240" s="1" t="str">
        <f t="shared" si="15"/>
        <v/>
      </c>
      <c r="E240" s="1" t="str">
        <f t="shared" si="16"/>
        <v/>
      </c>
      <c r="F240" s="1" t="str">
        <f t="shared" si="17"/>
        <v/>
      </c>
    </row>
    <row r="241" spans="1:6" x14ac:dyDescent="0.2">
      <c r="A241" s="5"/>
      <c r="B241" s="5"/>
      <c r="D241" s="1" t="str">
        <f t="shared" si="15"/>
        <v/>
      </c>
      <c r="E241" s="1" t="str">
        <f t="shared" si="16"/>
        <v/>
      </c>
      <c r="F241" s="1" t="str">
        <f t="shared" si="17"/>
        <v/>
      </c>
    </row>
    <row r="242" spans="1:6" x14ac:dyDescent="0.2">
      <c r="A242" s="5"/>
      <c r="B242" s="5"/>
      <c r="D242" s="1" t="str">
        <f t="shared" si="15"/>
        <v/>
      </c>
      <c r="E242" s="1" t="str">
        <f t="shared" si="16"/>
        <v/>
      </c>
      <c r="F242" s="1" t="str">
        <f t="shared" si="17"/>
        <v/>
      </c>
    </row>
    <row r="243" spans="1:6" x14ac:dyDescent="0.2">
      <c r="A243" s="5"/>
      <c r="B243" s="5"/>
      <c r="D243" s="1" t="str">
        <f t="shared" si="15"/>
        <v/>
      </c>
      <c r="E243" s="1" t="str">
        <f t="shared" si="16"/>
        <v/>
      </c>
      <c r="F243" s="1" t="str">
        <f t="shared" si="17"/>
        <v/>
      </c>
    </row>
    <row r="244" spans="1:6" x14ac:dyDescent="0.2">
      <c r="A244" s="5"/>
      <c r="B244" s="5"/>
      <c r="D244" s="1" t="str">
        <f t="shared" si="15"/>
        <v/>
      </c>
      <c r="E244" s="1" t="str">
        <f t="shared" si="16"/>
        <v/>
      </c>
      <c r="F244" s="1" t="str">
        <f t="shared" si="17"/>
        <v/>
      </c>
    </row>
    <row r="245" spans="1:6" x14ac:dyDescent="0.2">
      <c r="A245" s="5"/>
      <c r="B245" s="5"/>
      <c r="D245" s="1" t="str">
        <f t="shared" si="15"/>
        <v/>
      </c>
      <c r="E245" s="1" t="str">
        <f t="shared" si="16"/>
        <v/>
      </c>
      <c r="F245" s="1" t="str">
        <f t="shared" si="17"/>
        <v/>
      </c>
    </row>
    <row r="246" spans="1:6" x14ac:dyDescent="0.2">
      <c r="A246" s="5"/>
      <c r="B246" s="5"/>
      <c r="D246" s="1" t="str">
        <f t="shared" si="15"/>
        <v/>
      </c>
      <c r="E246" s="1" t="str">
        <f t="shared" si="16"/>
        <v/>
      </c>
      <c r="F246" s="1" t="str">
        <f t="shared" si="17"/>
        <v/>
      </c>
    </row>
    <row r="247" spans="1:6" x14ac:dyDescent="0.2">
      <c r="A247" s="5"/>
      <c r="B247" s="5"/>
      <c r="D247" s="1" t="str">
        <f t="shared" si="15"/>
        <v/>
      </c>
      <c r="E247" s="1" t="str">
        <f t="shared" si="16"/>
        <v/>
      </c>
      <c r="F247" s="1" t="str">
        <f t="shared" si="17"/>
        <v/>
      </c>
    </row>
    <row r="248" spans="1:6" x14ac:dyDescent="0.2">
      <c r="A248" s="5"/>
      <c r="B248" s="5"/>
      <c r="D248" s="1" t="str">
        <f t="shared" si="15"/>
        <v/>
      </c>
      <c r="E248" s="1" t="str">
        <f t="shared" si="16"/>
        <v/>
      </c>
      <c r="F248" s="1" t="str">
        <f t="shared" si="17"/>
        <v/>
      </c>
    </row>
    <row r="249" spans="1:6" x14ac:dyDescent="0.2">
      <c r="A249" s="5"/>
      <c r="B249" s="5"/>
      <c r="D249" s="1" t="str">
        <f t="shared" si="15"/>
        <v/>
      </c>
      <c r="E249" s="1" t="str">
        <f t="shared" si="16"/>
        <v/>
      </c>
      <c r="F249" s="1" t="str">
        <f t="shared" si="17"/>
        <v/>
      </c>
    </row>
    <row r="250" spans="1:6" x14ac:dyDescent="0.2">
      <c r="A250" s="5"/>
      <c r="B250" s="5"/>
      <c r="D250" s="1" t="str">
        <f t="shared" si="15"/>
        <v/>
      </c>
      <c r="E250" s="1" t="str">
        <f t="shared" si="16"/>
        <v/>
      </c>
      <c r="F250" s="1" t="str">
        <f t="shared" si="17"/>
        <v/>
      </c>
    </row>
    <row r="251" spans="1:6" x14ac:dyDescent="0.2">
      <c r="A251" s="5"/>
      <c r="B251" s="5"/>
      <c r="D251" s="1" t="str">
        <f t="shared" si="15"/>
        <v/>
      </c>
      <c r="E251" s="1" t="str">
        <f t="shared" si="16"/>
        <v/>
      </c>
      <c r="F251" s="1" t="str">
        <f t="shared" si="17"/>
        <v/>
      </c>
    </row>
    <row r="252" spans="1:6" x14ac:dyDescent="0.2">
      <c r="A252" s="5"/>
      <c r="B252" s="5"/>
      <c r="D252" s="1" t="str">
        <f t="shared" si="15"/>
        <v/>
      </c>
      <c r="E252" s="1" t="str">
        <f t="shared" si="16"/>
        <v/>
      </c>
      <c r="F252" s="1" t="str">
        <f t="shared" si="17"/>
        <v/>
      </c>
    </row>
    <row r="253" spans="1:6" x14ac:dyDescent="0.2">
      <c r="A253" s="5"/>
      <c r="B253" s="5"/>
      <c r="D253" s="1" t="str">
        <f t="shared" si="15"/>
        <v/>
      </c>
      <c r="E253" s="1" t="str">
        <f t="shared" si="16"/>
        <v/>
      </c>
      <c r="F253" s="1" t="str">
        <f t="shared" si="17"/>
        <v/>
      </c>
    </row>
    <row r="254" spans="1:6" x14ac:dyDescent="0.2">
      <c r="A254" s="5"/>
      <c r="B254" s="5"/>
      <c r="D254" s="1" t="str">
        <f t="shared" si="15"/>
        <v/>
      </c>
      <c r="E254" s="1" t="str">
        <f t="shared" si="16"/>
        <v/>
      </c>
      <c r="F254" s="1" t="str">
        <f t="shared" si="17"/>
        <v/>
      </c>
    </row>
    <row r="255" spans="1:6" x14ac:dyDescent="0.2">
      <c r="A255" s="5"/>
      <c r="B255" s="5"/>
      <c r="D255" s="1" t="str">
        <f t="shared" si="15"/>
        <v/>
      </c>
      <c r="E255" s="1" t="str">
        <f t="shared" si="16"/>
        <v/>
      </c>
      <c r="F255" s="1" t="str">
        <f t="shared" si="17"/>
        <v/>
      </c>
    </row>
    <row r="256" spans="1:6" x14ac:dyDescent="0.2">
      <c r="A256" s="5"/>
      <c r="B256" s="5"/>
      <c r="D256" s="1" t="str">
        <f t="shared" si="15"/>
        <v/>
      </c>
      <c r="E256" s="1" t="str">
        <f t="shared" si="16"/>
        <v/>
      </c>
      <c r="F256" s="1" t="str">
        <f t="shared" si="17"/>
        <v/>
      </c>
    </row>
    <row r="257" spans="1:6" x14ac:dyDescent="0.2">
      <c r="A257" s="5"/>
      <c r="B257" s="5"/>
      <c r="D257" s="1" t="str">
        <f t="shared" si="15"/>
        <v/>
      </c>
      <c r="E257" s="1" t="str">
        <f t="shared" si="16"/>
        <v/>
      </c>
      <c r="F257" s="1" t="str">
        <f t="shared" si="17"/>
        <v/>
      </c>
    </row>
    <row r="258" spans="1:6" x14ac:dyDescent="0.2">
      <c r="A258" s="5"/>
      <c r="B258" s="5"/>
      <c r="D258" s="1" t="str">
        <f t="shared" si="15"/>
        <v/>
      </c>
      <c r="E258" s="1" t="str">
        <f t="shared" si="16"/>
        <v/>
      </c>
      <c r="F258" s="1" t="str">
        <f t="shared" si="17"/>
        <v/>
      </c>
    </row>
    <row r="259" spans="1:6" x14ac:dyDescent="0.2">
      <c r="A259" s="5"/>
      <c r="B259" s="5"/>
      <c r="D259" s="1" t="str">
        <f t="shared" ref="D259:D322" si="18">IF(A259="","",$I$3+$I$4*A259)</f>
        <v/>
      </c>
      <c r="E259" s="1" t="str">
        <f t="shared" ref="E259:E322" si="19">IF(D259="","",B259-D259)</f>
        <v/>
      </c>
      <c r="F259" s="1" t="str">
        <f t="shared" ref="F259:F322" si="20">IF(E259="","",E259^2)</f>
        <v/>
      </c>
    </row>
    <row r="260" spans="1:6" x14ac:dyDescent="0.2">
      <c r="A260" s="5"/>
      <c r="B260" s="5"/>
      <c r="D260" s="1" t="str">
        <f t="shared" si="18"/>
        <v/>
      </c>
      <c r="E260" s="1" t="str">
        <f t="shared" si="19"/>
        <v/>
      </c>
      <c r="F260" s="1" t="str">
        <f t="shared" si="20"/>
        <v/>
      </c>
    </row>
    <row r="261" spans="1:6" x14ac:dyDescent="0.2">
      <c r="A261" s="5"/>
      <c r="B261" s="5"/>
      <c r="D261" s="1" t="str">
        <f t="shared" si="18"/>
        <v/>
      </c>
      <c r="E261" s="1" t="str">
        <f t="shared" si="19"/>
        <v/>
      </c>
      <c r="F261" s="1" t="str">
        <f t="shared" si="20"/>
        <v/>
      </c>
    </row>
    <row r="262" spans="1:6" x14ac:dyDescent="0.2">
      <c r="A262" s="5"/>
      <c r="B262" s="5"/>
      <c r="D262" s="1" t="str">
        <f t="shared" si="18"/>
        <v/>
      </c>
      <c r="E262" s="1" t="str">
        <f t="shared" si="19"/>
        <v/>
      </c>
      <c r="F262" s="1" t="str">
        <f t="shared" si="20"/>
        <v/>
      </c>
    </row>
    <row r="263" spans="1:6" x14ac:dyDescent="0.2">
      <c r="A263" s="5"/>
      <c r="B263" s="5"/>
      <c r="D263" s="1" t="str">
        <f t="shared" si="18"/>
        <v/>
      </c>
      <c r="E263" s="1" t="str">
        <f t="shared" si="19"/>
        <v/>
      </c>
      <c r="F263" s="1" t="str">
        <f t="shared" si="20"/>
        <v/>
      </c>
    </row>
    <row r="264" spans="1:6" x14ac:dyDescent="0.2">
      <c r="A264" s="5"/>
      <c r="B264" s="5"/>
      <c r="D264" s="1" t="str">
        <f t="shared" si="18"/>
        <v/>
      </c>
      <c r="E264" s="1" t="str">
        <f t="shared" si="19"/>
        <v/>
      </c>
      <c r="F264" s="1" t="str">
        <f t="shared" si="20"/>
        <v/>
      </c>
    </row>
    <row r="265" spans="1:6" x14ac:dyDescent="0.2">
      <c r="A265" s="5"/>
      <c r="B265" s="5"/>
      <c r="D265" s="1" t="str">
        <f t="shared" si="18"/>
        <v/>
      </c>
      <c r="E265" s="1" t="str">
        <f t="shared" si="19"/>
        <v/>
      </c>
      <c r="F265" s="1" t="str">
        <f t="shared" si="20"/>
        <v/>
      </c>
    </row>
    <row r="266" spans="1:6" x14ac:dyDescent="0.2">
      <c r="A266" s="5"/>
      <c r="B266" s="5"/>
      <c r="D266" s="1" t="str">
        <f t="shared" si="18"/>
        <v/>
      </c>
      <c r="E266" s="1" t="str">
        <f t="shared" si="19"/>
        <v/>
      </c>
      <c r="F266" s="1" t="str">
        <f t="shared" si="20"/>
        <v/>
      </c>
    </row>
    <row r="267" spans="1:6" x14ac:dyDescent="0.2">
      <c r="A267" s="5"/>
      <c r="B267" s="5"/>
      <c r="D267" s="1" t="str">
        <f t="shared" si="18"/>
        <v/>
      </c>
      <c r="E267" s="1" t="str">
        <f t="shared" si="19"/>
        <v/>
      </c>
      <c r="F267" s="1" t="str">
        <f t="shared" si="20"/>
        <v/>
      </c>
    </row>
    <row r="268" spans="1:6" x14ac:dyDescent="0.2">
      <c r="A268" s="5"/>
      <c r="B268" s="5"/>
      <c r="D268" s="1" t="str">
        <f t="shared" si="18"/>
        <v/>
      </c>
      <c r="E268" s="1" t="str">
        <f t="shared" si="19"/>
        <v/>
      </c>
      <c r="F268" s="1" t="str">
        <f t="shared" si="20"/>
        <v/>
      </c>
    </row>
    <row r="269" spans="1:6" x14ac:dyDescent="0.2">
      <c r="A269" s="5"/>
      <c r="B269" s="5"/>
      <c r="D269" s="1" t="str">
        <f t="shared" si="18"/>
        <v/>
      </c>
      <c r="E269" s="1" t="str">
        <f t="shared" si="19"/>
        <v/>
      </c>
      <c r="F269" s="1" t="str">
        <f t="shared" si="20"/>
        <v/>
      </c>
    </row>
    <row r="270" spans="1:6" x14ac:dyDescent="0.2">
      <c r="A270" s="5"/>
      <c r="B270" s="5"/>
      <c r="D270" s="1" t="str">
        <f t="shared" si="18"/>
        <v/>
      </c>
      <c r="E270" s="1" t="str">
        <f t="shared" si="19"/>
        <v/>
      </c>
      <c r="F270" s="1" t="str">
        <f t="shared" si="20"/>
        <v/>
      </c>
    </row>
    <row r="271" spans="1:6" x14ac:dyDescent="0.2">
      <c r="A271" s="5"/>
      <c r="B271" s="5"/>
      <c r="D271" s="1" t="str">
        <f t="shared" si="18"/>
        <v/>
      </c>
      <c r="E271" s="1" t="str">
        <f t="shared" si="19"/>
        <v/>
      </c>
      <c r="F271" s="1" t="str">
        <f t="shared" si="20"/>
        <v/>
      </c>
    </row>
    <row r="272" spans="1:6" x14ac:dyDescent="0.2">
      <c r="A272" s="5"/>
      <c r="B272" s="5"/>
      <c r="D272" s="1" t="str">
        <f t="shared" si="18"/>
        <v/>
      </c>
      <c r="E272" s="1" t="str">
        <f t="shared" si="19"/>
        <v/>
      </c>
      <c r="F272" s="1" t="str">
        <f t="shared" si="20"/>
        <v/>
      </c>
    </row>
    <row r="273" spans="1:6" x14ac:dyDescent="0.2">
      <c r="A273" s="5"/>
      <c r="B273" s="5"/>
      <c r="D273" s="1" t="str">
        <f t="shared" si="18"/>
        <v/>
      </c>
      <c r="E273" s="1" t="str">
        <f t="shared" si="19"/>
        <v/>
      </c>
      <c r="F273" s="1" t="str">
        <f t="shared" si="20"/>
        <v/>
      </c>
    </row>
    <row r="274" spans="1:6" x14ac:dyDescent="0.2">
      <c r="A274" s="5"/>
      <c r="B274" s="5"/>
      <c r="D274" s="1" t="str">
        <f t="shared" si="18"/>
        <v/>
      </c>
      <c r="E274" s="1" t="str">
        <f t="shared" si="19"/>
        <v/>
      </c>
      <c r="F274" s="1" t="str">
        <f t="shared" si="20"/>
        <v/>
      </c>
    </row>
    <row r="275" spans="1:6" x14ac:dyDescent="0.2">
      <c r="A275" s="5"/>
      <c r="B275" s="5"/>
      <c r="D275" s="1" t="str">
        <f t="shared" si="18"/>
        <v/>
      </c>
      <c r="E275" s="1" t="str">
        <f t="shared" si="19"/>
        <v/>
      </c>
      <c r="F275" s="1" t="str">
        <f t="shared" si="20"/>
        <v/>
      </c>
    </row>
    <row r="276" spans="1:6" x14ac:dyDescent="0.2">
      <c r="A276" s="5"/>
      <c r="B276" s="5"/>
      <c r="D276" s="1" t="str">
        <f t="shared" si="18"/>
        <v/>
      </c>
      <c r="E276" s="1" t="str">
        <f t="shared" si="19"/>
        <v/>
      </c>
      <c r="F276" s="1" t="str">
        <f t="shared" si="20"/>
        <v/>
      </c>
    </row>
    <row r="277" spans="1:6" x14ac:dyDescent="0.2">
      <c r="A277" s="5"/>
      <c r="B277" s="5"/>
      <c r="D277" s="1" t="str">
        <f t="shared" si="18"/>
        <v/>
      </c>
      <c r="E277" s="1" t="str">
        <f t="shared" si="19"/>
        <v/>
      </c>
      <c r="F277" s="1" t="str">
        <f t="shared" si="20"/>
        <v/>
      </c>
    </row>
    <row r="278" spans="1:6" x14ac:dyDescent="0.2">
      <c r="A278" s="5"/>
      <c r="B278" s="5"/>
      <c r="D278" s="1" t="str">
        <f t="shared" si="18"/>
        <v/>
      </c>
      <c r="E278" s="1" t="str">
        <f t="shared" si="19"/>
        <v/>
      </c>
      <c r="F278" s="1" t="str">
        <f t="shared" si="20"/>
        <v/>
      </c>
    </row>
    <row r="279" spans="1:6" x14ac:dyDescent="0.2">
      <c r="A279" s="5"/>
      <c r="B279" s="5"/>
      <c r="D279" s="1" t="str">
        <f t="shared" si="18"/>
        <v/>
      </c>
      <c r="E279" s="1" t="str">
        <f t="shared" si="19"/>
        <v/>
      </c>
      <c r="F279" s="1" t="str">
        <f t="shared" si="20"/>
        <v/>
      </c>
    </row>
    <row r="280" spans="1:6" x14ac:dyDescent="0.2">
      <c r="A280" s="5"/>
      <c r="B280" s="5"/>
      <c r="D280" s="1" t="str">
        <f t="shared" si="18"/>
        <v/>
      </c>
      <c r="E280" s="1" t="str">
        <f t="shared" si="19"/>
        <v/>
      </c>
      <c r="F280" s="1" t="str">
        <f t="shared" si="20"/>
        <v/>
      </c>
    </row>
    <row r="281" spans="1:6" x14ac:dyDescent="0.2">
      <c r="A281" s="5"/>
      <c r="B281" s="5"/>
      <c r="D281" s="1" t="str">
        <f t="shared" si="18"/>
        <v/>
      </c>
      <c r="E281" s="1" t="str">
        <f t="shared" si="19"/>
        <v/>
      </c>
      <c r="F281" s="1" t="str">
        <f t="shared" si="20"/>
        <v/>
      </c>
    </row>
    <row r="282" spans="1:6" x14ac:dyDescent="0.2">
      <c r="A282" s="5"/>
      <c r="B282" s="5"/>
      <c r="D282" s="1" t="str">
        <f t="shared" si="18"/>
        <v/>
      </c>
      <c r="E282" s="1" t="str">
        <f t="shared" si="19"/>
        <v/>
      </c>
      <c r="F282" s="1" t="str">
        <f t="shared" si="20"/>
        <v/>
      </c>
    </row>
    <row r="283" spans="1:6" x14ac:dyDescent="0.2">
      <c r="A283" s="5"/>
      <c r="B283" s="5"/>
      <c r="D283" s="1" t="str">
        <f t="shared" si="18"/>
        <v/>
      </c>
      <c r="E283" s="1" t="str">
        <f t="shared" si="19"/>
        <v/>
      </c>
      <c r="F283" s="1" t="str">
        <f t="shared" si="20"/>
        <v/>
      </c>
    </row>
    <row r="284" spans="1:6" x14ac:dyDescent="0.2">
      <c r="A284" s="5"/>
      <c r="B284" s="5"/>
      <c r="D284" s="1" t="str">
        <f t="shared" si="18"/>
        <v/>
      </c>
      <c r="E284" s="1" t="str">
        <f t="shared" si="19"/>
        <v/>
      </c>
      <c r="F284" s="1" t="str">
        <f t="shared" si="20"/>
        <v/>
      </c>
    </row>
    <row r="285" spans="1:6" x14ac:dyDescent="0.2">
      <c r="A285" s="5"/>
      <c r="B285" s="5"/>
      <c r="D285" s="1" t="str">
        <f t="shared" si="18"/>
        <v/>
      </c>
      <c r="E285" s="1" t="str">
        <f t="shared" si="19"/>
        <v/>
      </c>
      <c r="F285" s="1" t="str">
        <f t="shared" si="20"/>
        <v/>
      </c>
    </row>
    <row r="286" spans="1:6" x14ac:dyDescent="0.2">
      <c r="A286" s="5"/>
      <c r="B286" s="5"/>
      <c r="D286" s="1" t="str">
        <f t="shared" si="18"/>
        <v/>
      </c>
      <c r="E286" s="1" t="str">
        <f t="shared" si="19"/>
        <v/>
      </c>
      <c r="F286" s="1" t="str">
        <f t="shared" si="20"/>
        <v/>
      </c>
    </row>
    <row r="287" spans="1:6" x14ac:dyDescent="0.2">
      <c r="A287" s="5"/>
      <c r="B287" s="5"/>
      <c r="D287" s="1" t="str">
        <f t="shared" si="18"/>
        <v/>
      </c>
      <c r="E287" s="1" t="str">
        <f t="shared" si="19"/>
        <v/>
      </c>
      <c r="F287" s="1" t="str">
        <f t="shared" si="20"/>
        <v/>
      </c>
    </row>
    <row r="288" spans="1:6" x14ac:dyDescent="0.2">
      <c r="A288" s="5"/>
      <c r="B288" s="5"/>
      <c r="D288" s="1" t="str">
        <f t="shared" si="18"/>
        <v/>
      </c>
      <c r="E288" s="1" t="str">
        <f t="shared" si="19"/>
        <v/>
      </c>
      <c r="F288" s="1" t="str">
        <f t="shared" si="20"/>
        <v/>
      </c>
    </row>
    <row r="289" spans="1:6" x14ac:dyDescent="0.2">
      <c r="A289" s="5"/>
      <c r="B289" s="5"/>
      <c r="D289" s="1" t="str">
        <f t="shared" si="18"/>
        <v/>
      </c>
      <c r="E289" s="1" t="str">
        <f t="shared" si="19"/>
        <v/>
      </c>
      <c r="F289" s="1" t="str">
        <f t="shared" si="20"/>
        <v/>
      </c>
    </row>
    <row r="290" spans="1:6" x14ac:dyDescent="0.2">
      <c r="A290" s="5"/>
      <c r="B290" s="5"/>
      <c r="D290" s="1" t="str">
        <f t="shared" si="18"/>
        <v/>
      </c>
      <c r="E290" s="1" t="str">
        <f t="shared" si="19"/>
        <v/>
      </c>
      <c r="F290" s="1" t="str">
        <f t="shared" si="20"/>
        <v/>
      </c>
    </row>
    <row r="291" spans="1:6" x14ac:dyDescent="0.2">
      <c r="A291" s="5"/>
      <c r="B291" s="5"/>
      <c r="D291" s="1" t="str">
        <f t="shared" si="18"/>
        <v/>
      </c>
      <c r="E291" s="1" t="str">
        <f t="shared" si="19"/>
        <v/>
      </c>
      <c r="F291" s="1" t="str">
        <f t="shared" si="20"/>
        <v/>
      </c>
    </row>
    <row r="292" spans="1:6" x14ac:dyDescent="0.2">
      <c r="A292" s="5"/>
      <c r="B292" s="5"/>
      <c r="D292" s="1" t="str">
        <f t="shared" si="18"/>
        <v/>
      </c>
      <c r="E292" s="1" t="str">
        <f t="shared" si="19"/>
        <v/>
      </c>
      <c r="F292" s="1" t="str">
        <f t="shared" si="20"/>
        <v/>
      </c>
    </row>
    <row r="293" spans="1:6" x14ac:dyDescent="0.2">
      <c r="A293" s="5"/>
      <c r="B293" s="5"/>
      <c r="D293" s="1" t="str">
        <f t="shared" si="18"/>
        <v/>
      </c>
      <c r="E293" s="1" t="str">
        <f t="shared" si="19"/>
        <v/>
      </c>
      <c r="F293" s="1" t="str">
        <f t="shared" si="20"/>
        <v/>
      </c>
    </row>
    <row r="294" spans="1:6" x14ac:dyDescent="0.2">
      <c r="A294" s="5"/>
      <c r="B294" s="5"/>
      <c r="D294" s="1" t="str">
        <f t="shared" si="18"/>
        <v/>
      </c>
      <c r="E294" s="1" t="str">
        <f t="shared" si="19"/>
        <v/>
      </c>
      <c r="F294" s="1" t="str">
        <f t="shared" si="20"/>
        <v/>
      </c>
    </row>
    <row r="295" spans="1:6" x14ac:dyDescent="0.2">
      <c r="A295" s="5"/>
      <c r="B295" s="5"/>
      <c r="D295" s="1" t="str">
        <f t="shared" si="18"/>
        <v/>
      </c>
      <c r="E295" s="1" t="str">
        <f t="shared" si="19"/>
        <v/>
      </c>
      <c r="F295" s="1" t="str">
        <f t="shared" si="20"/>
        <v/>
      </c>
    </row>
    <row r="296" spans="1:6" x14ac:dyDescent="0.2">
      <c r="A296" s="5"/>
      <c r="B296" s="5"/>
      <c r="D296" s="1" t="str">
        <f t="shared" si="18"/>
        <v/>
      </c>
      <c r="E296" s="1" t="str">
        <f t="shared" si="19"/>
        <v/>
      </c>
      <c r="F296" s="1" t="str">
        <f t="shared" si="20"/>
        <v/>
      </c>
    </row>
    <row r="297" spans="1:6" x14ac:dyDescent="0.2">
      <c r="A297" s="5"/>
      <c r="B297" s="5"/>
      <c r="D297" s="1" t="str">
        <f t="shared" si="18"/>
        <v/>
      </c>
      <c r="E297" s="1" t="str">
        <f t="shared" si="19"/>
        <v/>
      </c>
      <c r="F297" s="1" t="str">
        <f t="shared" si="20"/>
        <v/>
      </c>
    </row>
    <row r="298" spans="1:6" x14ac:dyDescent="0.2">
      <c r="A298" s="5"/>
      <c r="B298" s="5"/>
      <c r="D298" s="1" t="str">
        <f t="shared" si="18"/>
        <v/>
      </c>
      <c r="E298" s="1" t="str">
        <f t="shared" si="19"/>
        <v/>
      </c>
      <c r="F298" s="1" t="str">
        <f t="shared" si="20"/>
        <v/>
      </c>
    </row>
    <row r="299" spans="1:6" x14ac:dyDescent="0.2">
      <c r="A299" s="5"/>
      <c r="B299" s="5"/>
      <c r="D299" s="1" t="str">
        <f t="shared" si="18"/>
        <v/>
      </c>
      <c r="E299" s="1" t="str">
        <f t="shared" si="19"/>
        <v/>
      </c>
      <c r="F299" s="1" t="str">
        <f t="shared" si="20"/>
        <v/>
      </c>
    </row>
    <row r="300" spans="1:6" x14ac:dyDescent="0.2">
      <c r="A300" s="5"/>
      <c r="B300" s="5"/>
      <c r="D300" s="1" t="str">
        <f t="shared" si="18"/>
        <v/>
      </c>
      <c r="E300" s="1" t="str">
        <f t="shared" si="19"/>
        <v/>
      </c>
      <c r="F300" s="1" t="str">
        <f t="shared" si="20"/>
        <v/>
      </c>
    </row>
    <row r="301" spans="1:6" x14ac:dyDescent="0.2">
      <c r="A301" s="5"/>
      <c r="B301" s="5"/>
      <c r="D301" s="1" t="str">
        <f t="shared" si="18"/>
        <v/>
      </c>
      <c r="E301" s="1" t="str">
        <f t="shared" si="19"/>
        <v/>
      </c>
      <c r="F301" s="1" t="str">
        <f t="shared" si="20"/>
        <v/>
      </c>
    </row>
    <row r="302" spans="1:6" x14ac:dyDescent="0.2">
      <c r="A302" s="5"/>
      <c r="B302" s="5"/>
      <c r="D302" s="1" t="str">
        <f t="shared" si="18"/>
        <v/>
      </c>
      <c r="E302" s="1" t="str">
        <f t="shared" si="19"/>
        <v/>
      </c>
      <c r="F302" s="1" t="str">
        <f t="shared" si="20"/>
        <v/>
      </c>
    </row>
    <row r="303" spans="1:6" x14ac:dyDescent="0.2">
      <c r="A303" s="5"/>
      <c r="B303" s="5"/>
      <c r="D303" s="1" t="str">
        <f t="shared" si="18"/>
        <v/>
      </c>
      <c r="E303" s="1" t="str">
        <f t="shared" si="19"/>
        <v/>
      </c>
      <c r="F303" s="1" t="str">
        <f t="shared" si="20"/>
        <v/>
      </c>
    </row>
    <row r="304" spans="1:6" x14ac:dyDescent="0.2">
      <c r="A304" s="5"/>
      <c r="B304" s="5"/>
      <c r="D304" s="1" t="str">
        <f t="shared" si="18"/>
        <v/>
      </c>
      <c r="E304" s="1" t="str">
        <f t="shared" si="19"/>
        <v/>
      </c>
      <c r="F304" s="1" t="str">
        <f t="shared" si="20"/>
        <v/>
      </c>
    </row>
    <row r="305" spans="1:6" x14ac:dyDescent="0.2">
      <c r="A305" s="5"/>
      <c r="B305" s="5"/>
      <c r="D305" s="1" t="str">
        <f t="shared" si="18"/>
        <v/>
      </c>
      <c r="E305" s="1" t="str">
        <f t="shared" si="19"/>
        <v/>
      </c>
      <c r="F305" s="1" t="str">
        <f t="shared" si="20"/>
        <v/>
      </c>
    </row>
    <row r="306" spans="1:6" x14ac:dyDescent="0.2">
      <c r="A306" s="5"/>
      <c r="B306" s="5"/>
      <c r="D306" s="1" t="str">
        <f t="shared" si="18"/>
        <v/>
      </c>
      <c r="E306" s="1" t="str">
        <f t="shared" si="19"/>
        <v/>
      </c>
      <c r="F306" s="1" t="str">
        <f t="shared" si="20"/>
        <v/>
      </c>
    </row>
    <row r="307" spans="1:6" x14ac:dyDescent="0.2">
      <c r="A307" s="5"/>
      <c r="B307" s="5"/>
      <c r="D307" s="1" t="str">
        <f t="shared" si="18"/>
        <v/>
      </c>
      <c r="E307" s="1" t="str">
        <f t="shared" si="19"/>
        <v/>
      </c>
      <c r="F307" s="1" t="str">
        <f t="shared" si="20"/>
        <v/>
      </c>
    </row>
    <row r="308" spans="1:6" x14ac:dyDescent="0.2">
      <c r="A308" s="5"/>
      <c r="B308" s="5"/>
      <c r="D308" s="1" t="str">
        <f t="shared" si="18"/>
        <v/>
      </c>
      <c r="E308" s="1" t="str">
        <f t="shared" si="19"/>
        <v/>
      </c>
      <c r="F308" s="1" t="str">
        <f t="shared" si="20"/>
        <v/>
      </c>
    </row>
    <row r="309" spans="1:6" x14ac:dyDescent="0.2">
      <c r="A309" s="5"/>
      <c r="B309" s="5"/>
      <c r="D309" s="1" t="str">
        <f t="shared" si="18"/>
        <v/>
      </c>
      <c r="E309" s="1" t="str">
        <f t="shared" si="19"/>
        <v/>
      </c>
      <c r="F309" s="1" t="str">
        <f t="shared" si="20"/>
        <v/>
      </c>
    </row>
    <row r="310" spans="1:6" x14ac:dyDescent="0.2">
      <c r="A310" s="5"/>
      <c r="B310" s="5"/>
      <c r="D310" s="1" t="str">
        <f t="shared" si="18"/>
        <v/>
      </c>
      <c r="E310" s="1" t="str">
        <f t="shared" si="19"/>
        <v/>
      </c>
      <c r="F310" s="1" t="str">
        <f t="shared" si="20"/>
        <v/>
      </c>
    </row>
    <row r="311" spans="1:6" x14ac:dyDescent="0.2">
      <c r="A311" s="5"/>
      <c r="B311" s="5"/>
      <c r="D311" s="1" t="str">
        <f t="shared" si="18"/>
        <v/>
      </c>
      <c r="E311" s="1" t="str">
        <f t="shared" si="19"/>
        <v/>
      </c>
      <c r="F311" s="1" t="str">
        <f t="shared" si="20"/>
        <v/>
      </c>
    </row>
    <row r="312" spans="1:6" x14ac:dyDescent="0.2">
      <c r="A312" s="5"/>
      <c r="B312" s="5"/>
      <c r="D312" s="1" t="str">
        <f t="shared" si="18"/>
        <v/>
      </c>
      <c r="E312" s="1" t="str">
        <f t="shared" si="19"/>
        <v/>
      </c>
      <c r="F312" s="1" t="str">
        <f t="shared" si="20"/>
        <v/>
      </c>
    </row>
    <row r="313" spans="1:6" x14ac:dyDescent="0.2">
      <c r="A313" s="5"/>
      <c r="B313" s="5"/>
      <c r="D313" s="1" t="str">
        <f t="shared" si="18"/>
        <v/>
      </c>
      <c r="E313" s="1" t="str">
        <f t="shared" si="19"/>
        <v/>
      </c>
      <c r="F313" s="1" t="str">
        <f t="shared" si="20"/>
        <v/>
      </c>
    </row>
    <row r="314" spans="1:6" x14ac:dyDescent="0.2">
      <c r="A314" s="5"/>
      <c r="B314" s="5"/>
      <c r="D314" s="1" t="str">
        <f t="shared" si="18"/>
        <v/>
      </c>
      <c r="E314" s="1" t="str">
        <f t="shared" si="19"/>
        <v/>
      </c>
      <c r="F314" s="1" t="str">
        <f t="shared" si="20"/>
        <v/>
      </c>
    </row>
    <row r="315" spans="1:6" x14ac:dyDescent="0.2">
      <c r="A315" s="5"/>
      <c r="B315" s="5"/>
      <c r="D315" s="1" t="str">
        <f t="shared" si="18"/>
        <v/>
      </c>
      <c r="E315" s="1" t="str">
        <f t="shared" si="19"/>
        <v/>
      </c>
      <c r="F315" s="1" t="str">
        <f t="shared" si="20"/>
        <v/>
      </c>
    </row>
    <row r="316" spans="1:6" x14ac:dyDescent="0.2">
      <c r="A316" s="5"/>
      <c r="B316" s="5"/>
      <c r="D316" s="1" t="str">
        <f t="shared" si="18"/>
        <v/>
      </c>
      <c r="E316" s="1" t="str">
        <f t="shared" si="19"/>
        <v/>
      </c>
      <c r="F316" s="1" t="str">
        <f t="shared" si="20"/>
        <v/>
      </c>
    </row>
    <row r="317" spans="1:6" x14ac:dyDescent="0.2">
      <c r="A317" s="5"/>
      <c r="B317" s="5"/>
      <c r="D317" s="1" t="str">
        <f t="shared" si="18"/>
        <v/>
      </c>
      <c r="E317" s="1" t="str">
        <f t="shared" si="19"/>
        <v/>
      </c>
      <c r="F317" s="1" t="str">
        <f t="shared" si="20"/>
        <v/>
      </c>
    </row>
    <row r="318" spans="1:6" x14ac:dyDescent="0.2">
      <c r="A318" s="5"/>
      <c r="B318" s="5"/>
      <c r="D318" s="1" t="str">
        <f t="shared" si="18"/>
        <v/>
      </c>
      <c r="E318" s="1" t="str">
        <f t="shared" si="19"/>
        <v/>
      </c>
      <c r="F318" s="1" t="str">
        <f t="shared" si="20"/>
        <v/>
      </c>
    </row>
    <row r="319" spans="1:6" x14ac:dyDescent="0.2">
      <c r="A319" s="5"/>
      <c r="B319" s="5"/>
      <c r="D319" s="1" t="str">
        <f t="shared" si="18"/>
        <v/>
      </c>
      <c r="E319" s="1" t="str">
        <f t="shared" si="19"/>
        <v/>
      </c>
      <c r="F319" s="1" t="str">
        <f t="shared" si="20"/>
        <v/>
      </c>
    </row>
    <row r="320" spans="1:6" x14ac:dyDescent="0.2">
      <c r="A320" s="5"/>
      <c r="B320" s="5"/>
      <c r="D320" s="1" t="str">
        <f t="shared" si="18"/>
        <v/>
      </c>
      <c r="E320" s="1" t="str">
        <f t="shared" si="19"/>
        <v/>
      </c>
      <c r="F320" s="1" t="str">
        <f t="shared" si="20"/>
        <v/>
      </c>
    </row>
    <row r="321" spans="1:6" x14ac:dyDescent="0.2">
      <c r="A321" s="5"/>
      <c r="B321" s="5"/>
      <c r="D321" s="1" t="str">
        <f t="shared" si="18"/>
        <v/>
      </c>
      <c r="E321" s="1" t="str">
        <f t="shared" si="19"/>
        <v/>
      </c>
      <c r="F321" s="1" t="str">
        <f t="shared" si="20"/>
        <v/>
      </c>
    </row>
    <row r="322" spans="1:6" x14ac:dyDescent="0.2">
      <c r="A322" s="5"/>
      <c r="B322" s="5"/>
      <c r="D322" s="1" t="str">
        <f t="shared" si="18"/>
        <v/>
      </c>
      <c r="E322" s="1" t="str">
        <f t="shared" si="19"/>
        <v/>
      </c>
      <c r="F322" s="1" t="str">
        <f t="shared" si="20"/>
        <v/>
      </c>
    </row>
    <row r="323" spans="1:6" x14ac:dyDescent="0.2">
      <c r="A323" s="5"/>
      <c r="B323" s="5"/>
      <c r="D323" s="1" t="str">
        <f t="shared" ref="D323:D386" si="21">IF(A323="","",$I$3+$I$4*A323)</f>
        <v/>
      </c>
      <c r="E323" s="1" t="str">
        <f t="shared" ref="E323:E386" si="22">IF(D323="","",B323-D323)</f>
        <v/>
      </c>
      <c r="F323" s="1" t="str">
        <f t="shared" ref="F323:F386" si="23">IF(E323="","",E323^2)</f>
        <v/>
      </c>
    </row>
    <row r="324" spans="1:6" x14ac:dyDescent="0.2">
      <c r="A324" s="5"/>
      <c r="B324" s="5"/>
      <c r="D324" s="1" t="str">
        <f t="shared" si="21"/>
        <v/>
      </c>
      <c r="E324" s="1" t="str">
        <f t="shared" si="22"/>
        <v/>
      </c>
      <c r="F324" s="1" t="str">
        <f t="shared" si="23"/>
        <v/>
      </c>
    </row>
    <row r="325" spans="1:6" x14ac:dyDescent="0.2">
      <c r="A325" s="5"/>
      <c r="B325" s="5"/>
      <c r="D325" s="1" t="str">
        <f t="shared" si="21"/>
        <v/>
      </c>
      <c r="E325" s="1" t="str">
        <f t="shared" si="22"/>
        <v/>
      </c>
      <c r="F325" s="1" t="str">
        <f t="shared" si="23"/>
        <v/>
      </c>
    </row>
    <row r="326" spans="1:6" x14ac:dyDescent="0.2">
      <c r="A326" s="5"/>
      <c r="B326" s="5"/>
      <c r="D326" s="1" t="str">
        <f t="shared" si="21"/>
        <v/>
      </c>
      <c r="E326" s="1" t="str">
        <f t="shared" si="22"/>
        <v/>
      </c>
      <c r="F326" s="1" t="str">
        <f t="shared" si="23"/>
        <v/>
      </c>
    </row>
    <row r="327" spans="1:6" x14ac:dyDescent="0.2">
      <c r="A327" s="5"/>
      <c r="B327" s="5"/>
      <c r="D327" s="1" t="str">
        <f t="shared" si="21"/>
        <v/>
      </c>
      <c r="E327" s="1" t="str">
        <f t="shared" si="22"/>
        <v/>
      </c>
      <c r="F327" s="1" t="str">
        <f t="shared" si="23"/>
        <v/>
      </c>
    </row>
    <row r="328" spans="1:6" x14ac:dyDescent="0.2">
      <c r="A328" s="5"/>
      <c r="B328" s="5"/>
      <c r="D328" s="1" t="str">
        <f t="shared" si="21"/>
        <v/>
      </c>
      <c r="E328" s="1" t="str">
        <f t="shared" si="22"/>
        <v/>
      </c>
      <c r="F328" s="1" t="str">
        <f t="shared" si="23"/>
        <v/>
      </c>
    </row>
    <row r="329" spans="1:6" x14ac:dyDescent="0.2">
      <c r="A329" s="5"/>
      <c r="B329" s="5"/>
      <c r="D329" s="1" t="str">
        <f t="shared" si="21"/>
        <v/>
      </c>
      <c r="E329" s="1" t="str">
        <f t="shared" si="22"/>
        <v/>
      </c>
      <c r="F329" s="1" t="str">
        <f t="shared" si="23"/>
        <v/>
      </c>
    </row>
    <row r="330" spans="1:6" x14ac:dyDescent="0.2">
      <c r="A330" s="5"/>
      <c r="B330" s="5"/>
      <c r="D330" s="1" t="str">
        <f t="shared" si="21"/>
        <v/>
      </c>
      <c r="E330" s="1" t="str">
        <f t="shared" si="22"/>
        <v/>
      </c>
      <c r="F330" s="1" t="str">
        <f t="shared" si="23"/>
        <v/>
      </c>
    </row>
    <row r="331" spans="1:6" x14ac:dyDescent="0.2">
      <c r="A331" s="5"/>
      <c r="B331" s="5"/>
      <c r="D331" s="1" t="str">
        <f t="shared" si="21"/>
        <v/>
      </c>
      <c r="E331" s="1" t="str">
        <f t="shared" si="22"/>
        <v/>
      </c>
      <c r="F331" s="1" t="str">
        <f t="shared" si="23"/>
        <v/>
      </c>
    </row>
    <row r="332" spans="1:6" x14ac:dyDescent="0.2">
      <c r="A332" s="5"/>
      <c r="B332" s="5"/>
      <c r="D332" s="1" t="str">
        <f t="shared" si="21"/>
        <v/>
      </c>
      <c r="E332" s="1" t="str">
        <f t="shared" si="22"/>
        <v/>
      </c>
      <c r="F332" s="1" t="str">
        <f t="shared" si="23"/>
        <v/>
      </c>
    </row>
    <row r="333" spans="1:6" x14ac:dyDescent="0.2">
      <c r="A333" s="5"/>
      <c r="B333" s="5"/>
      <c r="D333" s="1" t="str">
        <f t="shared" si="21"/>
        <v/>
      </c>
      <c r="E333" s="1" t="str">
        <f t="shared" si="22"/>
        <v/>
      </c>
      <c r="F333" s="1" t="str">
        <f t="shared" si="23"/>
        <v/>
      </c>
    </row>
    <row r="334" spans="1:6" x14ac:dyDescent="0.2">
      <c r="A334" s="5"/>
      <c r="B334" s="5"/>
      <c r="D334" s="1" t="str">
        <f t="shared" si="21"/>
        <v/>
      </c>
      <c r="E334" s="1" t="str">
        <f t="shared" si="22"/>
        <v/>
      </c>
      <c r="F334" s="1" t="str">
        <f t="shared" si="23"/>
        <v/>
      </c>
    </row>
    <row r="335" spans="1:6" x14ac:dyDescent="0.2">
      <c r="A335" s="5"/>
      <c r="B335" s="5"/>
      <c r="D335" s="1" t="str">
        <f t="shared" si="21"/>
        <v/>
      </c>
      <c r="E335" s="1" t="str">
        <f t="shared" si="22"/>
        <v/>
      </c>
      <c r="F335" s="1" t="str">
        <f t="shared" si="23"/>
        <v/>
      </c>
    </row>
    <row r="336" spans="1:6" x14ac:dyDescent="0.2">
      <c r="A336" s="5"/>
      <c r="B336" s="5"/>
      <c r="D336" s="1" t="str">
        <f t="shared" si="21"/>
        <v/>
      </c>
      <c r="E336" s="1" t="str">
        <f t="shared" si="22"/>
        <v/>
      </c>
      <c r="F336" s="1" t="str">
        <f t="shared" si="23"/>
        <v/>
      </c>
    </row>
    <row r="337" spans="1:6" x14ac:dyDescent="0.2">
      <c r="A337" s="5"/>
      <c r="B337" s="5"/>
      <c r="D337" s="1" t="str">
        <f t="shared" si="21"/>
        <v/>
      </c>
      <c r="E337" s="1" t="str">
        <f t="shared" si="22"/>
        <v/>
      </c>
      <c r="F337" s="1" t="str">
        <f t="shared" si="23"/>
        <v/>
      </c>
    </row>
    <row r="338" spans="1:6" x14ac:dyDescent="0.2">
      <c r="A338" s="5"/>
      <c r="B338" s="5"/>
      <c r="D338" s="1" t="str">
        <f t="shared" si="21"/>
        <v/>
      </c>
      <c r="E338" s="1" t="str">
        <f t="shared" si="22"/>
        <v/>
      </c>
      <c r="F338" s="1" t="str">
        <f t="shared" si="23"/>
        <v/>
      </c>
    </row>
    <row r="339" spans="1:6" x14ac:dyDescent="0.2">
      <c r="A339" s="5"/>
      <c r="B339" s="5"/>
      <c r="D339" s="1" t="str">
        <f t="shared" si="21"/>
        <v/>
      </c>
      <c r="E339" s="1" t="str">
        <f t="shared" si="22"/>
        <v/>
      </c>
      <c r="F339" s="1" t="str">
        <f t="shared" si="23"/>
        <v/>
      </c>
    </row>
    <row r="340" spans="1:6" x14ac:dyDescent="0.2">
      <c r="A340" s="5"/>
      <c r="B340" s="5"/>
      <c r="D340" s="1" t="str">
        <f t="shared" si="21"/>
        <v/>
      </c>
      <c r="E340" s="1" t="str">
        <f t="shared" si="22"/>
        <v/>
      </c>
      <c r="F340" s="1" t="str">
        <f t="shared" si="23"/>
        <v/>
      </c>
    </row>
    <row r="341" spans="1:6" x14ac:dyDescent="0.2">
      <c r="A341" s="5"/>
      <c r="B341" s="5"/>
      <c r="D341" s="1" t="str">
        <f t="shared" si="21"/>
        <v/>
      </c>
      <c r="E341" s="1" t="str">
        <f t="shared" si="22"/>
        <v/>
      </c>
      <c r="F341" s="1" t="str">
        <f t="shared" si="23"/>
        <v/>
      </c>
    </row>
    <row r="342" spans="1:6" x14ac:dyDescent="0.2">
      <c r="A342" s="5"/>
      <c r="B342" s="5"/>
      <c r="D342" s="1" t="str">
        <f t="shared" si="21"/>
        <v/>
      </c>
      <c r="E342" s="1" t="str">
        <f t="shared" si="22"/>
        <v/>
      </c>
      <c r="F342" s="1" t="str">
        <f t="shared" si="23"/>
        <v/>
      </c>
    </row>
    <row r="343" spans="1:6" x14ac:dyDescent="0.2">
      <c r="A343" s="5"/>
      <c r="B343" s="5"/>
      <c r="D343" s="1" t="str">
        <f t="shared" si="21"/>
        <v/>
      </c>
      <c r="E343" s="1" t="str">
        <f t="shared" si="22"/>
        <v/>
      </c>
      <c r="F343" s="1" t="str">
        <f t="shared" si="23"/>
        <v/>
      </c>
    </row>
    <row r="344" spans="1:6" x14ac:dyDescent="0.2">
      <c r="A344" s="5"/>
      <c r="B344" s="5"/>
      <c r="D344" s="1" t="str">
        <f t="shared" si="21"/>
        <v/>
      </c>
      <c r="E344" s="1" t="str">
        <f t="shared" si="22"/>
        <v/>
      </c>
      <c r="F344" s="1" t="str">
        <f t="shared" si="23"/>
        <v/>
      </c>
    </row>
    <row r="345" spans="1:6" x14ac:dyDescent="0.2">
      <c r="A345" s="5"/>
      <c r="B345" s="5"/>
      <c r="D345" s="1" t="str">
        <f t="shared" si="21"/>
        <v/>
      </c>
      <c r="E345" s="1" t="str">
        <f t="shared" si="22"/>
        <v/>
      </c>
      <c r="F345" s="1" t="str">
        <f t="shared" si="23"/>
        <v/>
      </c>
    </row>
    <row r="346" spans="1:6" x14ac:dyDescent="0.2">
      <c r="A346" s="5"/>
      <c r="B346" s="5"/>
      <c r="D346" s="1" t="str">
        <f t="shared" si="21"/>
        <v/>
      </c>
      <c r="E346" s="1" t="str">
        <f t="shared" si="22"/>
        <v/>
      </c>
      <c r="F346" s="1" t="str">
        <f t="shared" si="23"/>
        <v/>
      </c>
    </row>
    <row r="347" spans="1:6" x14ac:dyDescent="0.2">
      <c r="A347" s="5"/>
      <c r="B347" s="5"/>
      <c r="D347" s="1" t="str">
        <f t="shared" si="21"/>
        <v/>
      </c>
      <c r="E347" s="1" t="str">
        <f t="shared" si="22"/>
        <v/>
      </c>
      <c r="F347" s="1" t="str">
        <f t="shared" si="23"/>
        <v/>
      </c>
    </row>
    <row r="348" spans="1:6" x14ac:dyDescent="0.2">
      <c r="A348" s="5"/>
      <c r="B348" s="5"/>
      <c r="D348" s="1" t="str">
        <f t="shared" si="21"/>
        <v/>
      </c>
      <c r="E348" s="1" t="str">
        <f t="shared" si="22"/>
        <v/>
      </c>
      <c r="F348" s="1" t="str">
        <f t="shared" si="23"/>
        <v/>
      </c>
    </row>
    <row r="349" spans="1:6" x14ac:dyDescent="0.2">
      <c r="A349" s="5"/>
      <c r="B349" s="5"/>
      <c r="D349" s="1" t="str">
        <f t="shared" si="21"/>
        <v/>
      </c>
      <c r="E349" s="1" t="str">
        <f t="shared" si="22"/>
        <v/>
      </c>
      <c r="F349" s="1" t="str">
        <f t="shared" si="23"/>
        <v/>
      </c>
    </row>
    <row r="350" spans="1:6" x14ac:dyDescent="0.2">
      <c r="A350" s="5"/>
      <c r="B350" s="5"/>
      <c r="D350" s="1" t="str">
        <f t="shared" si="21"/>
        <v/>
      </c>
      <c r="E350" s="1" t="str">
        <f t="shared" si="22"/>
        <v/>
      </c>
      <c r="F350" s="1" t="str">
        <f t="shared" si="23"/>
        <v/>
      </c>
    </row>
    <row r="351" spans="1:6" x14ac:dyDescent="0.2">
      <c r="A351" s="5"/>
      <c r="B351" s="5"/>
      <c r="D351" s="1" t="str">
        <f t="shared" si="21"/>
        <v/>
      </c>
      <c r="E351" s="1" t="str">
        <f t="shared" si="22"/>
        <v/>
      </c>
      <c r="F351" s="1" t="str">
        <f t="shared" si="23"/>
        <v/>
      </c>
    </row>
    <row r="352" spans="1:6" x14ac:dyDescent="0.2">
      <c r="A352" s="5"/>
      <c r="B352" s="5"/>
      <c r="D352" s="1" t="str">
        <f t="shared" si="21"/>
        <v/>
      </c>
      <c r="E352" s="1" t="str">
        <f t="shared" si="22"/>
        <v/>
      </c>
      <c r="F352" s="1" t="str">
        <f t="shared" si="23"/>
        <v/>
      </c>
    </row>
    <row r="353" spans="1:6" x14ac:dyDescent="0.2">
      <c r="A353" s="5"/>
      <c r="B353" s="5"/>
      <c r="D353" s="1" t="str">
        <f t="shared" si="21"/>
        <v/>
      </c>
      <c r="E353" s="1" t="str">
        <f t="shared" si="22"/>
        <v/>
      </c>
      <c r="F353" s="1" t="str">
        <f t="shared" si="23"/>
        <v/>
      </c>
    </row>
    <row r="354" spans="1:6" x14ac:dyDescent="0.2">
      <c r="A354" s="5"/>
      <c r="B354" s="5"/>
      <c r="D354" s="1" t="str">
        <f t="shared" si="21"/>
        <v/>
      </c>
      <c r="E354" s="1" t="str">
        <f t="shared" si="22"/>
        <v/>
      </c>
      <c r="F354" s="1" t="str">
        <f t="shared" si="23"/>
        <v/>
      </c>
    </row>
    <row r="355" spans="1:6" x14ac:dyDescent="0.2">
      <c r="A355" s="5"/>
      <c r="B355" s="5"/>
      <c r="D355" s="1" t="str">
        <f t="shared" si="21"/>
        <v/>
      </c>
      <c r="E355" s="1" t="str">
        <f t="shared" si="22"/>
        <v/>
      </c>
      <c r="F355" s="1" t="str">
        <f t="shared" si="23"/>
        <v/>
      </c>
    </row>
    <row r="356" spans="1:6" x14ac:dyDescent="0.2">
      <c r="A356" s="5"/>
      <c r="B356" s="5"/>
      <c r="D356" s="1" t="str">
        <f t="shared" si="21"/>
        <v/>
      </c>
      <c r="E356" s="1" t="str">
        <f t="shared" si="22"/>
        <v/>
      </c>
      <c r="F356" s="1" t="str">
        <f t="shared" si="23"/>
        <v/>
      </c>
    </row>
    <row r="357" spans="1:6" x14ac:dyDescent="0.2">
      <c r="A357" s="5"/>
      <c r="B357" s="5"/>
      <c r="D357" s="1" t="str">
        <f t="shared" si="21"/>
        <v/>
      </c>
      <c r="E357" s="1" t="str">
        <f t="shared" si="22"/>
        <v/>
      </c>
      <c r="F357" s="1" t="str">
        <f t="shared" si="23"/>
        <v/>
      </c>
    </row>
    <row r="358" spans="1:6" x14ac:dyDescent="0.2">
      <c r="A358" s="5"/>
      <c r="B358" s="5"/>
      <c r="D358" s="1" t="str">
        <f t="shared" si="21"/>
        <v/>
      </c>
      <c r="E358" s="1" t="str">
        <f t="shared" si="22"/>
        <v/>
      </c>
      <c r="F358" s="1" t="str">
        <f t="shared" si="23"/>
        <v/>
      </c>
    </row>
    <row r="359" spans="1:6" x14ac:dyDescent="0.2">
      <c r="A359" s="5"/>
      <c r="B359" s="5"/>
      <c r="D359" s="1" t="str">
        <f t="shared" si="21"/>
        <v/>
      </c>
      <c r="E359" s="1" t="str">
        <f t="shared" si="22"/>
        <v/>
      </c>
      <c r="F359" s="1" t="str">
        <f t="shared" si="23"/>
        <v/>
      </c>
    </row>
    <row r="360" spans="1:6" x14ac:dyDescent="0.2">
      <c r="A360" s="5"/>
      <c r="B360" s="5"/>
      <c r="D360" s="1" t="str">
        <f t="shared" si="21"/>
        <v/>
      </c>
      <c r="E360" s="1" t="str">
        <f t="shared" si="22"/>
        <v/>
      </c>
      <c r="F360" s="1" t="str">
        <f t="shared" si="23"/>
        <v/>
      </c>
    </row>
    <row r="361" spans="1:6" x14ac:dyDescent="0.2">
      <c r="A361" s="5"/>
      <c r="B361" s="5"/>
      <c r="D361" s="1" t="str">
        <f t="shared" si="21"/>
        <v/>
      </c>
      <c r="E361" s="1" t="str">
        <f t="shared" si="22"/>
        <v/>
      </c>
      <c r="F361" s="1" t="str">
        <f t="shared" si="23"/>
        <v/>
      </c>
    </row>
    <row r="362" spans="1:6" x14ac:dyDescent="0.2">
      <c r="A362" s="5"/>
      <c r="B362" s="5"/>
      <c r="D362" s="1" t="str">
        <f t="shared" si="21"/>
        <v/>
      </c>
      <c r="E362" s="1" t="str">
        <f t="shared" si="22"/>
        <v/>
      </c>
      <c r="F362" s="1" t="str">
        <f t="shared" si="23"/>
        <v/>
      </c>
    </row>
    <row r="363" spans="1:6" x14ac:dyDescent="0.2">
      <c r="A363" s="5"/>
      <c r="B363" s="5"/>
      <c r="D363" s="1" t="str">
        <f t="shared" si="21"/>
        <v/>
      </c>
      <c r="E363" s="1" t="str">
        <f t="shared" si="22"/>
        <v/>
      </c>
      <c r="F363" s="1" t="str">
        <f t="shared" si="23"/>
        <v/>
      </c>
    </row>
    <row r="364" spans="1:6" x14ac:dyDescent="0.2">
      <c r="A364" s="5"/>
      <c r="B364" s="5"/>
      <c r="D364" s="1" t="str">
        <f t="shared" si="21"/>
        <v/>
      </c>
      <c r="E364" s="1" t="str">
        <f t="shared" si="22"/>
        <v/>
      </c>
      <c r="F364" s="1" t="str">
        <f t="shared" si="23"/>
        <v/>
      </c>
    </row>
    <row r="365" spans="1:6" x14ac:dyDescent="0.2">
      <c r="A365" s="5"/>
      <c r="B365" s="5"/>
      <c r="D365" s="1" t="str">
        <f t="shared" si="21"/>
        <v/>
      </c>
      <c r="E365" s="1" t="str">
        <f t="shared" si="22"/>
        <v/>
      </c>
      <c r="F365" s="1" t="str">
        <f t="shared" si="23"/>
        <v/>
      </c>
    </row>
    <row r="366" spans="1:6" x14ac:dyDescent="0.2">
      <c r="A366" s="5"/>
      <c r="B366" s="5"/>
      <c r="D366" s="1" t="str">
        <f t="shared" si="21"/>
        <v/>
      </c>
      <c r="E366" s="1" t="str">
        <f t="shared" si="22"/>
        <v/>
      </c>
      <c r="F366" s="1" t="str">
        <f t="shared" si="23"/>
        <v/>
      </c>
    </row>
    <row r="367" spans="1:6" x14ac:dyDescent="0.2">
      <c r="A367" s="5"/>
      <c r="B367" s="5"/>
      <c r="D367" s="1" t="str">
        <f t="shared" si="21"/>
        <v/>
      </c>
      <c r="E367" s="1" t="str">
        <f t="shared" si="22"/>
        <v/>
      </c>
      <c r="F367" s="1" t="str">
        <f t="shared" si="23"/>
        <v/>
      </c>
    </row>
    <row r="368" spans="1:6" x14ac:dyDescent="0.2">
      <c r="A368" s="5"/>
      <c r="B368" s="5"/>
      <c r="D368" s="1" t="str">
        <f t="shared" si="21"/>
        <v/>
      </c>
      <c r="E368" s="1" t="str">
        <f t="shared" si="22"/>
        <v/>
      </c>
      <c r="F368" s="1" t="str">
        <f t="shared" si="23"/>
        <v/>
      </c>
    </row>
    <row r="369" spans="1:6" x14ac:dyDescent="0.2">
      <c r="A369" s="5"/>
      <c r="B369" s="5"/>
      <c r="D369" s="1" t="str">
        <f t="shared" si="21"/>
        <v/>
      </c>
      <c r="E369" s="1" t="str">
        <f t="shared" si="22"/>
        <v/>
      </c>
      <c r="F369" s="1" t="str">
        <f t="shared" si="23"/>
        <v/>
      </c>
    </row>
    <row r="370" spans="1:6" x14ac:dyDescent="0.2">
      <c r="A370" s="5"/>
      <c r="B370" s="5"/>
      <c r="D370" s="1" t="str">
        <f t="shared" si="21"/>
        <v/>
      </c>
      <c r="E370" s="1" t="str">
        <f t="shared" si="22"/>
        <v/>
      </c>
      <c r="F370" s="1" t="str">
        <f t="shared" si="23"/>
        <v/>
      </c>
    </row>
    <row r="371" spans="1:6" x14ac:dyDescent="0.2">
      <c r="A371" s="5"/>
      <c r="B371" s="5"/>
      <c r="D371" s="1" t="str">
        <f t="shared" si="21"/>
        <v/>
      </c>
      <c r="E371" s="1" t="str">
        <f t="shared" si="22"/>
        <v/>
      </c>
      <c r="F371" s="1" t="str">
        <f t="shared" si="23"/>
        <v/>
      </c>
    </row>
    <row r="372" spans="1:6" x14ac:dyDescent="0.2">
      <c r="A372" s="5"/>
      <c r="B372" s="5"/>
      <c r="D372" s="1" t="str">
        <f t="shared" si="21"/>
        <v/>
      </c>
      <c r="E372" s="1" t="str">
        <f t="shared" si="22"/>
        <v/>
      </c>
      <c r="F372" s="1" t="str">
        <f t="shared" si="23"/>
        <v/>
      </c>
    </row>
    <row r="373" spans="1:6" x14ac:dyDescent="0.2">
      <c r="A373" s="5"/>
      <c r="B373" s="5"/>
      <c r="D373" s="1" t="str">
        <f t="shared" si="21"/>
        <v/>
      </c>
      <c r="E373" s="1" t="str">
        <f t="shared" si="22"/>
        <v/>
      </c>
      <c r="F373" s="1" t="str">
        <f t="shared" si="23"/>
        <v/>
      </c>
    </row>
    <row r="374" spans="1:6" x14ac:dyDescent="0.2">
      <c r="A374" s="5"/>
      <c r="B374" s="5"/>
      <c r="D374" s="1" t="str">
        <f t="shared" si="21"/>
        <v/>
      </c>
      <c r="E374" s="1" t="str">
        <f t="shared" si="22"/>
        <v/>
      </c>
      <c r="F374" s="1" t="str">
        <f t="shared" si="23"/>
        <v/>
      </c>
    </row>
    <row r="375" spans="1:6" x14ac:dyDescent="0.2">
      <c r="A375" s="5"/>
      <c r="B375" s="5"/>
      <c r="D375" s="1" t="str">
        <f t="shared" si="21"/>
        <v/>
      </c>
      <c r="E375" s="1" t="str">
        <f t="shared" si="22"/>
        <v/>
      </c>
      <c r="F375" s="1" t="str">
        <f t="shared" si="23"/>
        <v/>
      </c>
    </row>
    <row r="376" spans="1:6" x14ac:dyDescent="0.2">
      <c r="A376" s="5"/>
      <c r="B376" s="5"/>
      <c r="D376" s="1" t="str">
        <f t="shared" si="21"/>
        <v/>
      </c>
      <c r="E376" s="1" t="str">
        <f t="shared" si="22"/>
        <v/>
      </c>
      <c r="F376" s="1" t="str">
        <f t="shared" si="23"/>
        <v/>
      </c>
    </row>
    <row r="377" spans="1:6" x14ac:dyDescent="0.2">
      <c r="A377" s="5"/>
      <c r="B377" s="5"/>
      <c r="D377" s="1" t="str">
        <f t="shared" si="21"/>
        <v/>
      </c>
      <c r="E377" s="1" t="str">
        <f t="shared" si="22"/>
        <v/>
      </c>
      <c r="F377" s="1" t="str">
        <f t="shared" si="23"/>
        <v/>
      </c>
    </row>
    <row r="378" spans="1:6" x14ac:dyDescent="0.2">
      <c r="A378" s="5"/>
      <c r="B378" s="5"/>
      <c r="D378" s="1" t="str">
        <f t="shared" si="21"/>
        <v/>
      </c>
      <c r="E378" s="1" t="str">
        <f t="shared" si="22"/>
        <v/>
      </c>
      <c r="F378" s="1" t="str">
        <f t="shared" si="23"/>
        <v/>
      </c>
    </row>
    <row r="379" spans="1:6" x14ac:dyDescent="0.2">
      <c r="A379" s="5"/>
      <c r="B379" s="5"/>
      <c r="D379" s="1" t="str">
        <f t="shared" si="21"/>
        <v/>
      </c>
      <c r="E379" s="1" t="str">
        <f t="shared" si="22"/>
        <v/>
      </c>
      <c r="F379" s="1" t="str">
        <f t="shared" si="23"/>
        <v/>
      </c>
    </row>
    <row r="380" spans="1:6" x14ac:dyDescent="0.2">
      <c r="A380" s="5"/>
      <c r="B380" s="5"/>
      <c r="D380" s="1" t="str">
        <f t="shared" si="21"/>
        <v/>
      </c>
      <c r="E380" s="1" t="str">
        <f t="shared" si="22"/>
        <v/>
      </c>
      <c r="F380" s="1" t="str">
        <f t="shared" si="23"/>
        <v/>
      </c>
    </row>
    <row r="381" spans="1:6" x14ac:dyDescent="0.2">
      <c r="A381" s="5"/>
      <c r="B381" s="5"/>
      <c r="D381" s="1" t="str">
        <f t="shared" si="21"/>
        <v/>
      </c>
      <c r="E381" s="1" t="str">
        <f t="shared" si="22"/>
        <v/>
      </c>
      <c r="F381" s="1" t="str">
        <f t="shared" si="23"/>
        <v/>
      </c>
    </row>
    <row r="382" spans="1:6" x14ac:dyDescent="0.2">
      <c r="A382" s="5"/>
      <c r="B382" s="5"/>
      <c r="D382" s="1" t="str">
        <f t="shared" si="21"/>
        <v/>
      </c>
      <c r="E382" s="1" t="str">
        <f t="shared" si="22"/>
        <v/>
      </c>
      <c r="F382" s="1" t="str">
        <f t="shared" si="23"/>
        <v/>
      </c>
    </row>
    <row r="383" spans="1:6" x14ac:dyDescent="0.2">
      <c r="A383" s="5"/>
      <c r="B383" s="5"/>
      <c r="D383" s="1" t="str">
        <f t="shared" si="21"/>
        <v/>
      </c>
      <c r="E383" s="1" t="str">
        <f t="shared" si="22"/>
        <v/>
      </c>
      <c r="F383" s="1" t="str">
        <f t="shared" si="23"/>
        <v/>
      </c>
    </row>
    <row r="384" spans="1:6" x14ac:dyDescent="0.2">
      <c r="A384" s="5"/>
      <c r="B384" s="5"/>
      <c r="D384" s="1" t="str">
        <f t="shared" si="21"/>
        <v/>
      </c>
      <c r="E384" s="1" t="str">
        <f t="shared" si="22"/>
        <v/>
      </c>
      <c r="F384" s="1" t="str">
        <f t="shared" si="23"/>
        <v/>
      </c>
    </row>
    <row r="385" spans="1:6" x14ac:dyDescent="0.2">
      <c r="A385" s="5"/>
      <c r="B385" s="5"/>
      <c r="D385" s="1" t="str">
        <f t="shared" si="21"/>
        <v/>
      </c>
      <c r="E385" s="1" t="str">
        <f t="shared" si="22"/>
        <v/>
      </c>
      <c r="F385" s="1" t="str">
        <f t="shared" si="23"/>
        <v/>
      </c>
    </row>
    <row r="386" spans="1:6" x14ac:dyDescent="0.2">
      <c r="A386" s="5"/>
      <c r="B386" s="5"/>
      <c r="D386" s="1" t="str">
        <f t="shared" si="21"/>
        <v/>
      </c>
      <c r="E386" s="1" t="str">
        <f t="shared" si="22"/>
        <v/>
      </c>
      <c r="F386" s="1" t="str">
        <f t="shared" si="23"/>
        <v/>
      </c>
    </row>
    <row r="387" spans="1:6" x14ac:dyDescent="0.2">
      <c r="A387" s="5"/>
      <c r="B387" s="5"/>
      <c r="D387" s="1" t="str">
        <f t="shared" ref="D387:D450" si="24">IF(A387="","",$I$3+$I$4*A387)</f>
        <v/>
      </c>
      <c r="E387" s="1" t="str">
        <f t="shared" ref="E387:E450" si="25">IF(D387="","",B387-D387)</f>
        <v/>
      </c>
      <c r="F387" s="1" t="str">
        <f t="shared" ref="F387:F450" si="26">IF(E387="","",E387^2)</f>
        <v/>
      </c>
    </row>
    <row r="388" spans="1:6" x14ac:dyDescent="0.2">
      <c r="A388" s="5"/>
      <c r="B388" s="5"/>
      <c r="D388" s="1" t="str">
        <f t="shared" si="24"/>
        <v/>
      </c>
      <c r="E388" s="1" t="str">
        <f t="shared" si="25"/>
        <v/>
      </c>
      <c r="F388" s="1" t="str">
        <f t="shared" si="26"/>
        <v/>
      </c>
    </row>
    <row r="389" spans="1:6" x14ac:dyDescent="0.2">
      <c r="A389" s="5"/>
      <c r="B389" s="5"/>
      <c r="D389" s="1" t="str">
        <f t="shared" si="24"/>
        <v/>
      </c>
      <c r="E389" s="1" t="str">
        <f t="shared" si="25"/>
        <v/>
      </c>
      <c r="F389" s="1" t="str">
        <f t="shared" si="26"/>
        <v/>
      </c>
    </row>
    <row r="390" spans="1:6" x14ac:dyDescent="0.2">
      <c r="A390" s="5"/>
      <c r="B390" s="5"/>
      <c r="D390" s="1" t="str">
        <f t="shared" si="24"/>
        <v/>
      </c>
      <c r="E390" s="1" t="str">
        <f t="shared" si="25"/>
        <v/>
      </c>
      <c r="F390" s="1" t="str">
        <f t="shared" si="26"/>
        <v/>
      </c>
    </row>
    <row r="391" spans="1:6" x14ac:dyDescent="0.2">
      <c r="A391" s="5"/>
      <c r="B391" s="5"/>
      <c r="D391" s="1" t="str">
        <f t="shared" si="24"/>
        <v/>
      </c>
      <c r="E391" s="1" t="str">
        <f t="shared" si="25"/>
        <v/>
      </c>
      <c r="F391" s="1" t="str">
        <f t="shared" si="26"/>
        <v/>
      </c>
    </row>
    <row r="392" spans="1:6" x14ac:dyDescent="0.2">
      <c r="A392" s="5"/>
      <c r="B392" s="5"/>
      <c r="D392" s="1" t="str">
        <f t="shared" si="24"/>
        <v/>
      </c>
      <c r="E392" s="1" t="str">
        <f t="shared" si="25"/>
        <v/>
      </c>
      <c r="F392" s="1" t="str">
        <f t="shared" si="26"/>
        <v/>
      </c>
    </row>
    <row r="393" spans="1:6" x14ac:dyDescent="0.2">
      <c r="A393" s="5"/>
      <c r="B393" s="5"/>
      <c r="D393" s="1" t="str">
        <f t="shared" si="24"/>
        <v/>
      </c>
      <c r="E393" s="1" t="str">
        <f t="shared" si="25"/>
        <v/>
      </c>
      <c r="F393" s="1" t="str">
        <f t="shared" si="26"/>
        <v/>
      </c>
    </row>
    <row r="394" spans="1:6" x14ac:dyDescent="0.2">
      <c r="A394" s="5"/>
      <c r="B394" s="5"/>
      <c r="D394" s="1" t="str">
        <f t="shared" si="24"/>
        <v/>
      </c>
      <c r="E394" s="1" t="str">
        <f t="shared" si="25"/>
        <v/>
      </c>
      <c r="F394" s="1" t="str">
        <f t="shared" si="26"/>
        <v/>
      </c>
    </row>
    <row r="395" spans="1:6" x14ac:dyDescent="0.2">
      <c r="A395" s="5"/>
      <c r="B395" s="5"/>
      <c r="D395" s="1" t="str">
        <f t="shared" si="24"/>
        <v/>
      </c>
      <c r="E395" s="1" t="str">
        <f t="shared" si="25"/>
        <v/>
      </c>
      <c r="F395" s="1" t="str">
        <f t="shared" si="26"/>
        <v/>
      </c>
    </row>
    <row r="396" spans="1:6" x14ac:dyDescent="0.2">
      <c r="A396" s="5"/>
      <c r="B396" s="5"/>
      <c r="D396" s="1" t="str">
        <f t="shared" si="24"/>
        <v/>
      </c>
      <c r="E396" s="1" t="str">
        <f t="shared" si="25"/>
        <v/>
      </c>
      <c r="F396" s="1" t="str">
        <f t="shared" si="26"/>
        <v/>
      </c>
    </row>
    <row r="397" spans="1:6" x14ac:dyDescent="0.2">
      <c r="A397" s="5"/>
      <c r="B397" s="5"/>
      <c r="D397" s="1" t="str">
        <f t="shared" si="24"/>
        <v/>
      </c>
      <c r="E397" s="1" t="str">
        <f t="shared" si="25"/>
        <v/>
      </c>
      <c r="F397" s="1" t="str">
        <f t="shared" si="26"/>
        <v/>
      </c>
    </row>
    <row r="398" spans="1:6" x14ac:dyDescent="0.2">
      <c r="A398" s="5"/>
      <c r="B398" s="5"/>
      <c r="D398" s="1" t="str">
        <f t="shared" si="24"/>
        <v/>
      </c>
      <c r="E398" s="1" t="str">
        <f t="shared" si="25"/>
        <v/>
      </c>
      <c r="F398" s="1" t="str">
        <f t="shared" si="26"/>
        <v/>
      </c>
    </row>
    <row r="399" spans="1:6" x14ac:dyDescent="0.2">
      <c r="A399" s="5"/>
      <c r="B399" s="5"/>
      <c r="D399" s="1" t="str">
        <f t="shared" si="24"/>
        <v/>
      </c>
      <c r="E399" s="1" t="str">
        <f t="shared" si="25"/>
        <v/>
      </c>
      <c r="F399" s="1" t="str">
        <f t="shared" si="26"/>
        <v/>
      </c>
    </row>
    <row r="400" spans="1:6" x14ac:dyDescent="0.2">
      <c r="A400" s="5"/>
      <c r="B400" s="5"/>
      <c r="D400" s="1" t="str">
        <f t="shared" si="24"/>
        <v/>
      </c>
      <c r="E400" s="1" t="str">
        <f t="shared" si="25"/>
        <v/>
      </c>
      <c r="F400" s="1" t="str">
        <f t="shared" si="26"/>
        <v/>
      </c>
    </row>
    <row r="401" spans="1:6" x14ac:dyDescent="0.2">
      <c r="A401" s="5"/>
      <c r="B401" s="5"/>
      <c r="D401" s="1" t="str">
        <f t="shared" si="24"/>
        <v/>
      </c>
      <c r="E401" s="1" t="str">
        <f t="shared" si="25"/>
        <v/>
      </c>
      <c r="F401" s="1" t="str">
        <f t="shared" si="26"/>
        <v/>
      </c>
    </row>
    <row r="402" spans="1:6" x14ac:dyDescent="0.2">
      <c r="A402" s="5"/>
      <c r="B402" s="5"/>
      <c r="D402" s="1" t="str">
        <f t="shared" si="24"/>
        <v/>
      </c>
      <c r="E402" s="1" t="str">
        <f t="shared" si="25"/>
        <v/>
      </c>
      <c r="F402" s="1" t="str">
        <f t="shared" si="26"/>
        <v/>
      </c>
    </row>
    <row r="403" spans="1:6" x14ac:dyDescent="0.2">
      <c r="A403" s="5"/>
      <c r="B403" s="5"/>
      <c r="D403" s="1" t="str">
        <f t="shared" si="24"/>
        <v/>
      </c>
      <c r="E403" s="1" t="str">
        <f t="shared" si="25"/>
        <v/>
      </c>
      <c r="F403" s="1" t="str">
        <f t="shared" si="26"/>
        <v/>
      </c>
    </row>
    <row r="404" spans="1:6" x14ac:dyDescent="0.2">
      <c r="A404" s="5"/>
      <c r="B404" s="5"/>
      <c r="D404" s="1" t="str">
        <f t="shared" si="24"/>
        <v/>
      </c>
      <c r="E404" s="1" t="str">
        <f t="shared" si="25"/>
        <v/>
      </c>
      <c r="F404" s="1" t="str">
        <f t="shared" si="26"/>
        <v/>
      </c>
    </row>
    <row r="405" spans="1:6" x14ac:dyDescent="0.2">
      <c r="A405" s="5"/>
      <c r="B405" s="5"/>
      <c r="D405" s="1" t="str">
        <f t="shared" si="24"/>
        <v/>
      </c>
      <c r="E405" s="1" t="str">
        <f t="shared" si="25"/>
        <v/>
      </c>
      <c r="F405" s="1" t="str">
        <f t="shared" si="26"/>
        <v/>
      </c>
    </row>
    <row r="406" spans="1:6" x14ac:dyDescent="0.2">
      <c r="A406" s="5"/>
      <c r="B406" s="5"/>
      <c r="D406" s="1" t="str">
        <f t="shared" si="24"/>
        <v/>
      </c>
      <c r="E406" s="1" t="str">
        <f t="shared" si="25"/>
        <v/>
      </c>
      <c r="F406" s="1" t="str">
        <f t="shared" si="26"/>
        <v/>
      </c>
    </row>
    <row r="407" spans="1:6" x14ac:dyDescent="0.2">
      <c r="A407" s="5"/>
      <c r="B407" s="5"/>
      <c r="D407" s="1" t="str">
        <f t="shared" si="24"/>
        <v/>
      </c>
      <c r="E407" s="1" t="str">
        <f t="shared" si="25"/>
        <v/>
      </c>
      <c r="F407" s="1" t="str">
        <f t="shared" si="26"/>
        <v/>
      </c>
    </row>
    <row r="408" spans="1:6" x14ac:dyDescent="0.2">
      <c r="A408" s="5"/>
      <c r="B408" s="5"/>
      <c r="D408" s="1" t="str">
        <f t="shared" si="24"/>
        <v/>
      </c>
      <c r="E408" s="1" t="str">
        <f t="shared" si="25"/>
        <v/>
      </c>
      <c r="F408" s="1" t="str">
        <f t="shared" si="26"/>
        <v/>
      </c>
    </row>
    <row r="409" spans="1:6" x14ac:dyDescent="0.2">
      <c r="A409" s="5"/>
      <c r="B409" s="5"/>
      <c r="D409" s="1" t="str">
        <f t="shared" si="24"/>
        <v/>
      </c>
      <c r="E409" s="1" t="str">
        <f t="shared" si="25"/>
        <v/>
      </c>
      <c r="F409" s="1" t="str">
        <f t="shared" si="26"/>
        <v/>
      </c>
    </row>
    <row r="410" spans="1:6" x14ac:dyDescent="0.2">
      <c r="A410" s="5"/>
      <c r="B410" s="5"/>
      <c r="D410" s="1" t="str">
        <f t="shared" si="24"/>
        <v/>
      </c>
      <c r="E410" s="1" t="str">
        <f t="shared" si="25"/>
        <v/>
      </c>
      <c r="F410" s="1" t="str">
        <f t="shared" si="26"/>
        <v/>
      </c>
    </row>
    <row r="411" spans="1:6" x14ac:dyDescent="0.2">
      <c r="A411" s="5"/>
      <c r="B411" s="5"/>
      <c r="D411" s="1" t="str">
        <f t="shared" si="24"/>
        <v/>
      </c>
      <c r="E411" s="1" t="str">
        <f t="shared" si="25"/>
        <v/>
      </c>
      <c r="F411" s="1" t="str">
        <f t="shared" si="26"/>
        <v/>
      </c>
    </row>
    <row r="412" spans="1:6" x14ac:dyDescent="0.2">
      <c r="A412" s="5"/>
      <c r="B412" s="5"/>
      <c r="D412" s="1" t="str">
        <f t="shared" si="24"/>
        <v/>
      </c>
      <c r="E412" s="1" t="str">
        <f t="shared" si="25"/>
        <v/>
      </c>
      <c r="F412" s="1" t="str">
        <f t="shared" si="26"/>
        <v/>
      </c>
    </row>
    <row r="413" spans="1:6" x14ac:dyDescent="0.2">
      <c r="A413" s="5"/>
      <c r="B413" s="5"/>
      <c r="D413" s="1" t="str">
        <f t="shared" si="24"/>
        <v/>
      </c>
      <c r="E413" s="1" t="str">
        <f t="shared" si="25"/>
        <v/>
      </c>
      <c r="F413" s="1" t="str">
        <f t="shared" si="26"/>
        <v/>
      </c>
    </row>
    <row r="414" spans="1:6" x14ac:dyDescent="0.2">
      <c r="A414" s="5"/>
      <c r="B414" s="5"/>
      <c r="D414" s="1" t="str">
        <f t="shared" si="24"/>
        <v/>
      </c>
      <c r="E414" s="1" t="str">
        <f t="shared" si="25"/>
        <v/>
      </c>
      <c r="F414" s="1" t="str">
        <f t="shared" si="26"/>
        <v/>
      </c>
    </row>
    <row r="415" spans="1:6" x14ac:dyDescent="0.2">
      <c r="A415" s="5"/>
      <c r="B415" s="5"/>
      <c r="D415" s="1" t="str">
        <f t="shared" si="24"/>
        <v/>
      </c>
      <c r="E415" s="1" t="str">
        <f t="shared" si="25"/>
        <v/>
      </c>
      <c r="F415" s="1" t="str">
        <f t="shared" si="26"/>
        <v/>
      </c>
    </row>
    <row r="416" spans="1:6" x14ac:dyDescent="0.2">
      <c r="A416" s="5"/>
      <c r="B416" s="5"/>
      <c r="D416" s="1" t="str">
        <f t="shared" si="24"/>
        <v/>
      </c>
      <c r="E416" s="1" t="str">
        <f t="shared" si="25"/>
        <v/>
      </c>
      <c r="F416" s="1" t="str">
        <f t="shared" si="26"/>
        <v/>
      </c>
    </row>
    <row r="417" spans="1:6" x14ac:dyDescent="0.2">
      <c r="A417" s="5"/>
      <c r="B417" s="5"/>
      <c r="D417" s="1" t="str">
        <f t="shared" si="24"/>
        <v/>
      </c>
      <c r="E417" s="1" t="str">
        <f t="shared" si="25"/>
        <v/>
      </c>
      <c r="F417" s="1" t="str">
        <f t="shared" si="26"/>
        <v/>
      </c>
    </row>
    <row r="418" spans="1:6" x14ac:dyDescent="0.2">
      <c r="A418" s="5"/>
      <c r="B418" s="5"/>
      <c r="D418" s="1" t="str">
        <f t="shared" si="24"/>
        <v/>
      </c>
      <c r="E418" s="1" t="str">
        <f t="shared" si="25"/>
        <v/>
      </c>
      <c r="F418" s="1" t="str">
        <f t="shared" si="26"/>
        <v/>
      </c>
    </row>
    <row r="419" spans="1:6" x14ac:dyDescent="0.2">
      <c r="A419" s="5"/>
      <c r="B419" s="5"/>
      <c r="D419" s="1" t="str">
        <f t="shared" si="24"/>
        <v/>
      </c>
      <c r="E419" s="1" t="str">
        <f t="shared" si="25"/>
        <v/>
      </c>
      <c r="F419" s="1" t="str">
        <f t="shared" si="26"/>
        <v/>
      </c>
    </row>
    <row r="420" spans="1:6" x14ac:dyDescent="0.2">
      <c r="A420" s="5"/>
      <c r="B420" s="5"/>
      <c r="D420" s="1" t="str">
        <f t="shared" si="24"/>
        <v/>
      </c>
      <c r="E420" s="1" t="str">
        <f t="shared" si="25"/>
        <v/>
      </c>
      <c r="F420" s="1" t="str">
        <f t="shared" si="26"/>
        <v/>
      </c>
    </row>
    <row r="421" spans="1:6" x14ac:dyDescent="0.2">
      <c r="A421" s="5"/>
      <c r="B421" s="5"/>
      <c r="D421" s="1" t="str">
        <f t="shared" si="24"/>
        <v/>
      </c>
      <c r="E421" s="1" t="str">
        <f t="shared" si="25"/>
        <v/>
      </c>
      <c r="F421" s="1" t="str">
        <f t="shared" si="26"/>
        <v/>
      </c>
    </row>
    <row r="422" spans="1:6" x14ac:dyDescent="0.2">
      <c r="A422" s="5"/>
      <c r="B422" s="5"/>
      <c r="D422" s="1" t="str">
        <f t="shared" si="24"/>
        <v/>
      </c>
      <c r="E422" s="1" t="str">
        <f t="shared" si="25"/>
        <v/>
      </c>
      <c r="F422" s="1" t="str">
        <f t="shared" si="26"/>
        <v/>
      </c>
    </row>
    <row r="423" spans="1:6" x14ac:dyDescent="0.2">
      <c r="A423" s="5"/>
      <c r="B423" s="5"/>
      <c r="D423" s="1" t="str">
        <f t="shared" si="24"/>
        <v/>
      </c>
      <c r="E423" s="1" t="str">
        <f t="shared" si="25"/>
        <v/>
      </c>
      <c r="F423" s="1" t="str">
        <f t="shared" si="26"/>
        <v/>
      </c>
    </row>
    <row r="424" spans="1:6" x14ac:dyDescent="0.2">
      <c r="A424" s="5"/>
      <c r="B424" s="5"/>
      <c r="D424" s="1" t="str">
        <f t="shared" si="24"/>
        <v/>
      </c>
      <c r="E424" s="1" t="str">
        <f t="shared" si="25"/>
        <v/>
      </c>
      <c r="F424" s="1" t="str">
        <f t="shared" si="26"/>
        <v/>
      </c>
    </row>
    <row r="425" spans="1:6" x14ac:dyDescent="0.2">
      <c r="A425" s="5"/>
      <c r="B425" s="5"/>
      <c r="D425" s="1" t="str">
        <f t="shared" si="24"/>
        <v/>
      </c>
      <c r="E425" s="1" t="str">
        <f t="shared" si="25"/>
        <v/>
      </c>
      <c r="F425" s="1" t="str">
        <f t="shared" si="26"/>
        <v/>
      </c>
    </row>
    <row r="426" spans="1:6" x14ac:dyDescent="0.2">
      <c r="A426" s="5"/>
      <c r="B426" s="5"/>
      <c r="D426" s="1" t="str">
        <f t="shared" si="24"/>
        <v/>
      </c>
      <c r="E426" s="1" t="str">
        <f t="shared" si="25"/>
        <v/>
      </c>
      <c r="F426" s="1" t="str">
        <f t="shared" si="26"/>
        <v/>
      </c>
    </row>
    <row r="427" spans="1:6" x14ac:dyDescent="0.2">
      <c r="A427" s="5"/>
      <c r="B427" s="5"/>
      <c r="D427" s="1" t="str">
        <f t="shared" si="24"/>
        <v/>
      </c>
      <c r="E427" s="1" t="str">
        <f t="shared" si="25"/>
        <v/>
      </c>
      <c r="F427" s="1" t="str">
        <f t="shared" si="26"/>
        <v/>
      </c>
    </row>
    <row r="428" spans="1:6" x14ac:dyDescent="0.2">
      <c r="A428" s="5"/>
      <c r="B428" s="5"/>
      <c r="D428" s="1" t="str">
        <f t="shared" si="24"/>
        <v/>
      </c>
      <c r="E428" s="1" t="str">
        <f t="shared" si="25"/>
        <v/>
      </c>
      <c r="F428" s="1" t="str">
        <f t="shared" si="26"/>
        <v/>
      </c>
    </row>
    <row r="429" spans="1:6" x14ac:dyDescent="0.2">
      <c r="A429" s="5"/>
      <c r="B429" s="5"/>
      <c r="D429" s="1" t="str">
        <f t="shared" si="24"/>
        <v/>
      </c>
      <c r="E429" s="1" t="str">
        <f t="shared" si="25"/>
        <v/>
      </c>
      <c r="F429" s="1" t="str">
        <f t="shared" si="26"/>
        <v/>
      </c>
    </row>
    <row r="430" spans="1:6" x14ac:dyDescent="0.2">
      <c r="A430" s="5"/>
      <c r="B430" s="5"/>
      <c r="D430" s="1" t="str">
        <f t="shared" si="24"/>
        <v/>
      </c>
      <c r="E430" s="1" t="str">
        <f t="shared" si="25"/>
        <v/>
      </c>
      <c r="F430" s="1" t="str">
        <f t="shared" si="26"/>
        <v/>
      </c>
    </row>
    <row r="431" spans="1:6" x14ac:dyDescent="0.2">
      <c r="A431" s="5"/>
      <c r="B431" s="5"/>
      <c r="D431" s="1" t="str">
        <f t="shared" si="24"/>
        <v/>
      </c>
      <c r="E431" s="1" t="str">
        <f t="shared" si="25"/>
        <v/>
      </c>
      <c r="F431" s="1" t="str">
        <f t="shared" si="26"/>
        <v/>
      </c>
    </row>
    <row r="432" spans="1:6" x14ac:dyDescent="0.2">
      <c r="A432" s="5"/>
      <c r="B432" s="5"/>
      <c r="D432" s="1" t="str">
        <f t="shared" si="24"/>
        <v/>
      </c>
      <c r="E432" s="1" t="str">
        <f t="shared" si="25"/>
        <v/>
      </c>
      <c r="F432" s="1" t="str">
        <f t="shared" si="26"/>
        <v/>
      </c>
    </row>
    <row r="433" spans="1:6" x14ac:dyDescent="0.2">
      <c r="A433" s="5"/>
      <c r="B433" s="5"/>
      <c r="D433" s="1" t="str">
        <f t="shared" si="24"/>
        <v/>
      </c>
      <c r="E433" s="1" t="str">
        <f t="shared" si="25"/>
        <v/>
      </c>
      <c r="F433" s="1" t="str">
        <f t="shared" si="26"/>
        <v/>
      </c>
    </row>
    <row r="434" spans="1:6" x14ac:dyDescent="0.2">
      <c r="A434" s="5"/>
      <c r="B434" s="5"/>
      <c r="D434" s="1" t="str">
        <f t="shared" si="24"/>
        <v/>
      </c>
      <c r="E434" s="1" t="str">
        <f t="shared" si="25"/>
        <v/>
      </c>
      <c r="F434" s="1" t="str">
        <f t="shared" si="26"/>
        <v/>
      </c>
    </row>
    <row r="435" spans="1:6" x14ac:dyDescent="0.2">
      <c r="A435" s="5"/>
      <c r="B435" s="5"/>
      <c r="D435" s="1" t="str">
        <f t="shared" si="24"/>
        <v/>
      </c>
      <c r="E435" s="1" t="str">
        <f t="shared" si="25"/>
        <v/>
      </c>
      <c r="F435" s="1" t="str">
        <f t="shared" si="26"/>
        <v/>
      </c>
    </row>
    <row r="436" spans="1:6" x14ac:dyDescent="0.2">
      <c r="A436" s="5"/>
      <c r="B436" s="5"/>
      <c r="D436" s="1" t="str">
        <f t="shared" si="24"/>
        <v/>
      </c>
      <c r="E436" s="1" t="str">
        <f t="shared" si="25"/>
        <v/>
      </c>
      <c r="F436" s="1" t="str">
        <f t="shared" si="26"/>
        <v/>
      </c>
    </row>
    <row r="437" spans="1:6" x14ac:dyDescent="0.2">
      <c r="A437" s="5"/>
      <c r="B437" s="5"/>
      <c r="D437" s="1" t="str">
        <f t="shared" si="24"/>
        <v/>
      </c>
      <c r="E437" s="1" t="str">
        <f t="shared" si="25"/>
        <v/>
      </c>
      <c r="F437" s="1" t="str">
        <f t="shared" si="26"/>
        <v/>
      </c>
    </row>
    <row r="438" spans="1:6" x14ac:dyDescent="0.2">
      <c r="A438" s="5"/>
      <c r="B438" s="5"/>
      <c r="D438" s="1" t="str">
        <f t="shared" si="24"/>
        <v/>
      </c>
      <c r="E438" s="1" t="str">
        <f t="shared" si="25"/>
        <v/>
      </c>
      <c r="F438" s="1" t="str">
        <f t="shared" si="26"/>
        <v/>
      </c>
    </row>
    <row r="439" spans="1:6" x14ac:dyDescent="0.2">
      <c r="A439" s="5"/>
      <c r="B439" s="5"/>
      <c r="D439" s="1" t="str">
        <f t="shared" si="24"/>
        <v/>
      </c>
      <c r="E439" s="1" t="str">
        <f t="shared" si="25"/>
        <v/>
      </c>
      <c r="F439" s="1" t="str">
        <f t="shared" si="26"/>
        <v/>
      </c>
    </row>
    <row r="440" spans="1:6" x14ac:dyDescent="0.2">
      <c r="A440" s="5"/>
      <c r="B440" s="5"/>
      <c r="D440" s="1" t="str">
        <f t="shared" si="24"/>
        <v/>
      </c>
      <c r="E440" s="1" t="str">
        <f t="shared" si="25"/>
        <v/>
      </c>
      <c r="F440" s="1" t="str">
        <f t="shared" si="26"/>
        <v/>
      </c>
    </row>
    <row r="441" spans="1:6" x14ac:dyDescent="0.2">
      <c r="A441" s="5"/>
      <c r="B441" s="5"/>
      <c r="D441" s="1" t="str">
        <f t="shared" si="24"/>
        <v/>
      </c>
      <c r="E441" s="1" t="str">
        <f t="shared" si="25"/>
        <v/>
      </c>
      <c r="F441" s="1" t="str">
        <f t="shared" si="26"/>
        <v/>
      </c>
    </row>
    <row r="442" spans="1:6" x14ac:dyDescent="0.2">
      <c r="A442" s="5"/>
      <c r="B442" s="5"/>
      <c r="D442" s="1" t="str">
        <f t="shared" si="24"/>
        <v/>
      </c>
      <c r="E442" s="1" t="str">
        <f t="shared" si="25"/>
        <v/>
      </c>
      <c r="F442" s="1" t="str">
        <f t="shared" si="26"/>
        <v/>
      </c>
    </row>
    <row r="443" spans="1:6" x14ac:dyDescent="0.2">
      <c r="A443" s="5"/>
      <c r="B443" s="5"/>
      <c r="D443" s="1" t="str">
        <f t="shared" si="24"/>
        <v/>
      </c>
      <c r="E443" s="1" t="str">
        <f t="shared" si="25"/>
        <v/>
      </c>
      <c r="F443" s="1" t="str">
        <f t="shared" si="26"/>
        <v/>
      </c>
    </row>
    <row r="444" spans="1:6" x14ac:dyDescent="0.2">
      <c r="A444" s="5"/>
      <c r="B444" s="5"/>
      <c r="D444" s="1" t="str">
        <f t="shared" si="24"/>
        <v/>
      </c>
      <c r="E444" s="1" t="str">
        <f t="shared" si="25"/>
        <v/>
      </c>
      <c r="F444" s="1" t="str">
        <f t="shared" si="26"/>
        <v/>
      </c>
    </row>
    <row r="445" spans="1:6" x14ac:dyDescent="0.2">
      <c r="A445" s="5"/>
      <c r="B445" s="5"/>
      <c r="D445" s="1" t="str">
        <f t="shared" si="24"/>
        <v/>
      </c>
      <c r="E445" s="1" t="str">
        <f t="shared" si="25"/>
        <v/>
      </c>
      <c r="F445" s="1" t="str">
        <f t="shared" si="26"/>
        <v/>
      </c>
    </row>
    <row r="446" spans="1:6" x14ac:dyDescent="0.2">
      <c r="A446" s="5"/>
      <c r="B446" s="5"/>
      <c r="D446" s="1" t="str">
        <f t="shared" si="24"/>
        <v/>
      </c>
      <c r="E446" s="1" t="str">
        <f t="shared" si="25"/>
        <v/>
      </c>
      <c r="F446" s="1" t="str">
        <f t="shared" si="26"/>
        <v/>
      </c>
    </row>
    <row r="447" spans="1:6" x14ac:dyDescent="0.2">
      <c r="A447" s="5"/>
      <c r="B447" s="5"/>
      <c r="D447" s="1" t="str">
        <f t="shared" si="24"/>
        <v/>
      </c>
      <c r="E447" s="1" t="str">
        <f t="shared" si="25"/>
        <v/>
      </c>
      <c r="F447" s="1" t="str">
        <f t="shared" si="26"/>
        <v/>
      </c>
    </row>
    <row r="448" spans="1:6" x14ac:dyDescent="0.2">
      <c r="A448" s="5"/>
      <c r="B448" s="5"/>
      <c r="D448" s="1" t="str">
        <f t="shared" si="24"/>
        <v/>
      </c>
      <c r="E448" s="1" t="str">
        <f t="shared" si="25"/>
        <v/>
      </c>
      <c r="F448" s="1" t="str">
        <f t="shared" si="26"/>
        <v/>
      </c>
    </row>
    <row r="449" spans="1:6" x14ac:dyDescent="0.2">
      <c r="A449" s="5"/>
      <c r="B449" s="5"/>
      <c r="D449" s="1" t="str">
        <f t="shared" si="24"/>
        <v/>
      </c>
      <c r="E449" s="1" t="str">
        <f t="shared" si="25"/>
        <v/>
      </c>
      <c r="F449" s="1" t="str">
        <f t="shared" si="26"/>
        <v/>
      </c>
    </row>
    <row r="450" spans="1:6" x14ac:dyDescent="0.2">
      <c r="A450" s="5"/>
      <c r="B450" s="5"/>
      <c r="D450" s="1" t="str">
        <f t="shared" si="24"/>
        <v/>
      </c>
      <c r="E450" s="1" t="str">
        <f t="shared" si="25"/>
        <v/>
      </c>
      <c r="F450" s="1" t="str">
        <f t="shared" si="26"/>
        <v/>
      </c>
    </row>
    <row r="451" spans="1:6" x14ac:dyDescent="0.2">
      <c r="A451" s="5"/>
      <c r="B451" s="5"/>
      <c r="D451" s="1" t="str">
        <f t="shared" ref="D451:D514" si="27">IF(A451="","",$I$3+$I$4*A451)</f>
        <v/>
      </c>
      <c r="E451" s="1" t="str">
        <f t="shared" ref="E451:E514" si="28">IF(D451="","",B451-D451)</f>
        <v/>
      </c>
      <c r="F451" s="1" t="str">
        <f t="shared" ref="F451:F501" si="29">IF(E451="","",E451^2)</f>
        <v/>
      </c>
    </row>
    <row r="452" spans="1:6" x14ac:dyDescent="0.2">
      <c r="A452" s="5"/>
      <c r="B452" s="5"/>
      <c r="D452" s="1" t="str">
        <f t="shared" si="27"/>
        <v/>
      </c>
      <c r="E452" s="1" t="str">
        <f t="shared" si="28"/>
        <v/>
      </c>
      <c r="F452" s="1" t="str">
        <f t="shared" si="29"/>
        <v/>
      </c>
    </row>
    <row r="453" spans="1:6" x14ac:dyDescent="0.2">
      <c r="A453" s="5"/>
      <c r="B453" s="5"/>
      <c r="D453" s="1" t="str">
        <f t="shared" si="27"/>
        <v/>
      </c>
      <c r="E453" s="1" t="str">
        <f t="shared" si="28"/>
        <v/>
      </c>
      <c r="F453" s="1" t="str">
        <f t="shared" si="29"/>
        <v/>
      </c>
    </row>
    <row r="454" spans="1:6" x14ac:dyDescent="0.2">
      <c r="A454" s="5"/>
      <c r="B454" s="5"/>
      <c r="D454" s="1" t="str">
        <f t="shared" si="27"/>
        <v/>
      </c>
      <c r="E454" s="1" t="str">
        <f t="shared" si="28"/>
        <v/>
      </c>
      <c r="F454" s="1" t="str">
        <f t="shared" si="29"/>
        <v/>
      </c>
    </row>
    <row r="455" spans="1:6" x14ac:dyDescent="0.2">
      <c r="A455" s="5"/>
      <c r="B455" s="5"/>
      <c r="D455" s="1" t="str">
        <f t="shared" si="27"/>
        <v/>
      </c>
      <c r="E455" s="1" t="str">
        <f t="shared" si="28"/>
        <v/>
      </c>
      <c r="F455" s="1" t="str">
        <f t="shared" si="29"/>
        <v/>
      </c>
    </row>
    <row r="456" spans="1:6" x14ac:dyDescent="0.2">
      <c r="A456" s="5"/>
      <c r="B456" s="5"/>
      <c r="D456" s="1" t="str">
        <f t="shared" si="27"/>
        <v/>
      </c>
      <c r="E456" s="1" t="str">
        <f t="shared" si="28"/>
        <v/>
      </c>
      <c r="F456" s="1" t="str">
        <f t="shared" si="29"/>
        <v/>
      </c>
    </row>
    <row r="457" spans="1:6" x14ac:dyDescent="0.2">
      <c r="A457" s="5"/>
      <c r="B457" s="5"/>
      <c r="D457" s="1" t="str">
        <f t="shared" si="27"/>
        <v/>
      </c>
      <c r="E457" s="1" t="str">
        <f t="shared" si="28"/>
        <v/>
      </c>
      <c r="F457" s="1" t="str">
        <f t="shared" si="29"/>
        <v/>
      </c>
    </row>
    <row r="458" spans="1:6" x14ac:dyDescent="0.2">
      <c r="A458" s="5"/>
      <c r="B458" s="5"/>
      <c r="D458" s="1" t="str">
        <f t="shared" si="27"/>
        <v/>
      </c>
      <c r="E458" s="1" t="str">
        <f t="shared" si="28"/>
        <v/>
      </c>
      <c r="F458" s="1" t="str">
        <f t="shared" si="29"/>
        <v/>
      </c>
    </row>
    <row r="459" spans="1:6" x14ac:dyDescent="0.2">
      <c r="A459" s="5"/>
      <c r="B459" s="5"/>
      <c r="D459" s="1" t="str">
        <f t="shared" si="27"/>
        <v/>
      </c>
      <c r="E459" s="1" t="str">
        <f t="shared" si="28"/>
        <v/>
      </c>
      <c r="F459" s="1" t="str">
        <f t="shared" si="29"/>
        <v/>
      </c>
    </row>
    <row r="460" spans="1:6" x14ac:dyDescent="0.2">
      <c r="A460" s="5"/>
      <c r="B460" s="5"/>
      <c r="D460" s="1" t="str">
        <f t="shared" si="27"/>
        <v/>
      </c>
      <c r="E460" s="1" t="str">
        <f t="shared" si="28"/>
        <v/>
      </c>
      <c r="F460" s="1" t="str">
        <f t="shared" si="29"/>
        <v/>
      </c>
    </row>
    <row r="461" spans="1:6" x14ac:dyDescent="0.2">
      <c r="A461" s="5"/>
      <c r="B461" s="5"/>
      <c r="D461" s="1" t="str">
        <f t="shared" si="27"/>
        <v/>
      </c>
      <c r="E461" s="1" t="str">
        <f t="shared" si="28"/>
        <v/>
      </c>
      <c r="F461" s="1" t="str">
        <f t="shared" si="29"/>
        <v/>
      </c>
    </row>
    <row r="462" spans="1:6" x14ac:dyDescent="0.2">
      <c r="A462" s="5"/>
      <c r="B462" s="5"/>
      <c r="D462" s="1" t="str">
        <f t="shared" si="27"/>
        <v/>
      </c>
      <c r="E462" s="1" t="str">
        <f t="shared" si="28"/>
        <v/>
      </c>
      <c r="F462" s="1" t="str">
        <f t="shared" si="29"/>
        <v/>
      </c>
    </row>
    <row r="463" spans="1:6" x14ac:dyDescent="0.2">
      <c r="A463" s="5"/>
      <c r="B463" s="5"/>
      <c r="D463" s="1" t="str">
        <f t="shared" si="27"/>
        <v/>
      </c>
      <c r="E463" s="1" t="str">
        <f t="shared" si="28"/>
        <v/>
      </c>
      <c r="F463" s="1" t="str">
        <f t="shared" si="29"/>
        <v/>
      </c>
    </row>
    <row r="464" spans="1:6" x14ac:dyDescent="0.2">
      <c r="A464" s="5"/>
      <c r="B464" s="5"/>
      <c r="D464" s="1" t="str">
        <f t="shared" si="27"/>
        <v/>
      </c>
      <c r="E464" s="1" t="str">
        <f t="shared" si="28"/>
        <v/>
      </c>
      <c r="F464" s="1" t="str">
        <f t="shared" si="29"/>
        <v/>
      </c>
    </row>
    <row r="465" spans="1:6" x14ac:dyDescent="0.2">
      <c r="A465" s="5"/>
      <c r="B465" s="5"/>
      <c r="D465" s="1" t="str">
        <f t="shared" si="27"/>
        <v/>
      </c>
      <c r="E465" s="1" t="str">
        <f t="shared" si="28"/>
        <v/>
      </c>
      <c r="F465" s="1" t="str">
        <f t="shared" si="29"/>
        <v/>
      </c>
    </row>
    <row r="466" spans="1:6" x14ac:dyDescent="0.2">
      <c r="A466" s="5"/>
      <c r="B466" s="5"/>
      <c r="D466" s="1" t="str">
        <f t="shared" si="27"/>
        <v/>
      </c>
      <c r="E466" s="1" t="str">
        <f t="shared" si="28"/>
        <v/>
      </c>
      <c r="F466" s="1" t="str">
        <f t="shared" si="29"/>
        <v/>
      </c>
    </row>
    <row r="467" spans="1:6" x14ac:dyDescent="0.2">
      <c r="A467" s="5"/>
      <c r="B467" s="5"/>
      <c r="D467" s="1" t="str">
        <f t="shared" si="27"/>
        <v/>
      </c>
      <c r="E467" s="1" t="str">
        <f t="shared" si="28"/>
        <v/>
      </c>
      <c r="F467" s="1" t="str">
        <f t="shared" si="29"/>
        <v/>
      </c>
    </row>
    <row r="468" spans="1:6" x14ac:dyDescent="0.2">
      <c r="A468" s="5"/>
      <c r="B468" s="5"/>
      <c r="D468" s="1" t="str">
        <f t="shared" si="27"/>
        <v/>
      </c>
      <c r="E468" s="1" t="str">
        <f t="shared" si="28"/>
        <v/>
      </c>
      <c r="F468" s="1" t="str">
        <f t="shared" si="29"/>
        <v/>
      </c>
    </row>
    <row r="469" spans="1:6" x14ac:dyDescent="0.2">
      <c r="A469" s="5"/>
      <c r="B469" s="5"/>
      <c r="D469" s="1" t="str">
        <f t="shared" si="27"/>
        <v/>
      </c>
      <c r="E469" s="1" t="str">
        <f t="shared" si="28"/>
        <v/>
      </c>
      <c r="F469" s="1" t="str">
        <f t="shared" si="29"/>
        <v/>
      </c>
    </row>
    <row r="470" spans="1:6" x14ac:dyDescent="0.2">
      <c r="A470" s="5"/>
      <c r="B470" s="5"/>
      <c r="D470" s="1" t="str">
        <f t="shared" si="27"/>
        <v/>
      </c>
      <c r="E470" s="1" t="str">
        <f t="shared" si="28"/>
        <v/>
      </c>
      <c r="F470" s="1" t="str">
        <f t="shared" si="29"/>
        <v/>
      </c>
    </row>
    <row r="471" spans="1:6" x14ac:dyDescent="0.2">
      <c r="A471" s="5"/>
      <c r="B471" s="5"/>
      <c r="D471" s="1" t="str">
        <f t="shared" si="27"/>
        <v/>
      </c>
      <c r="E471" s="1" t="str">
        <f t="shared" si="28"/>
        <v/>
      </c>
      <c r="F471" s="1" t="str">
        <f t="shared" si="29"/>
        <v/>
      </c>
    </row>
    <row r="472" spans="1:6" x14ac:dyDescent="0.2">
      <c r="A472" s="5"/>
      <c r="B472" s="5"/>
      <c r="D472" s="1" t="str">
        <f t="shared" si="27"/>
        <v/>
      </c>
      <c r="E472" s="1" t="str">
        <f t="shared" si="28"/>
        <v/>
      </c>
      <c r="F472" s="1" t="str">
        <f t="shared" si="29"/>
        <v/>
      </c>
    </row>
    <row r="473" spans="1:6" x14ac:dyDescent="0.2">
      <c r="A473" s="5"/>
      <c r="B473" s="5"/>
      <c r="D473" s="1" t="str">
        <f t="shared" si="27"/>
        <v/>
      </c>
      <c r="E473" s="1" t="str">
        <f t="shared" si="28"/>
        <v/>
      </c>
      <c r="F473" s="1" t="str">
        <f t="shared" si="29"/>
        <v/>
      </c>
    </row>
    <row r="474" spans="1:6" x14ac:dyDescent="0.2">
      <c r="A474" s="5"/>
      <c r="B474" s="5"/>
      <c r="D474" s="1" t="str">
        <f t="shared" si="27"/>
        <v/>
      </c>
      <c r="E474" s="1" t="str">
        <f t="shared" si="28"/>
        <v/>
      </c>
      <c r="F474" s="1" t="str">
        <f t="shared" si="29"/>
        <v/>
      </c>
    </row>
    <row r="475" spans="1:6" x14ac:dyDescent="0.2">
      <c r="A475" s="5"/>
      <c r="B475" s="5"/>
      <c r="D475" s="1" t="str">
        <f t="shared" si="27"/>
        <v/>
      </c>
      <c r="E475" s="1" t="str">
        <f t="shared" si="28"/>
        <v/>
      </c>
      <c r="F475" s="1" t="str">
        <f t="shared" si="29"/>
        <v/>
      </c>
    </row>
    <row r="476" spans="1:6" x14ac:dyDescent="0.2">
      <c r="A476" s="5"/>
      <c r="B476" s="5"/>
      <c r="D476" s="1" t="str">
        <f t="shared" si="27"/>
        <v/>
      </c>
      <c r="E476" s="1" t="str">
        <f t="shared" si="28"/>
        <v/>
      </c>
      <c r="F476" s="1" t="str">
        <f t="shared" si="29"/>
        <v/>
      </c>
    </row>
    <row r="477" spans="1:6" x14ac:dyDescent="0.2">
      <c r="A477" s="5"/>
      <c r="B477" s="5"/>
      <c r="D477" s="1" t="str">
        <f t="shared" si="27"/>
        <v/>
      </c>
      <c r="E477" s="1" t="str">
        <f t="shared" si="28"/>
        <v/>
      </c>
      <c r="F477" s="1" t="str">
        <f t="shared" si="29"/>
        <v/>
      </c>
    </row>
    <row r="478" spans="1:6" x14ac:dyDescent="0.2">
      <c r="A478" s="5"/>
      <c r="B478" s="5"/>
      <c r="D478" s="1" t="str">
        <f t="shared" si="27"/>
        <v/>
      </c>
      <c r="E478" s="1" t="str">
        <f t="shared" si="28"/>
        <v/>
      </c>
      <c r="F478" s="1" t="str">
        <f t="shared" si="29"/>
        <v/>
      </c>
    </row>
    <row r="479" spans="1:6" x14ac:dyDescent="0.2">
      <c r="A479" s="5"/>
      <c r="B479" s="5"/>
      <c r="D479" s="1" t="str">
        <f t="shared" si="27"/>
        <v/>
      </c>
      <c r="E479" s="1" t="str">
        <f t="shared" si="28"/>
        <v/>
      </c>
      <c r="F479" s="1" t="str">
        <f t="shared" si="29"/>
        <v/>
      </c>
    </row>
    <row r="480" spans="1:6" x14ac:dyDescent="0.2">
      <c r="A480" s="5"/>
      <c r="B480" s="5"/>
      <c r="D480" s="1" t="str">
        <f t="shared" si="27"/>
        <v/>
      </c>
      <c r="E480" s="1" t="str">
        <f t="shared" si="28"/>
        <v/>
      </c>
      <c r="F480" s="1" t="str">
        <f t="shared" si="29"/>
        <v/>
      </c>
    </row>
    <row r="481" spans="1:6" x14ac:dyDescent="0.2">
      <c r="A481" s="5"/>
      <c r="B481" s="5"/>
      <c r="D481" s="1" t="str">
        <f t="shared" si="27"/>
        <v/>
      </c>
      <c r="E481" s="1" t="str">
        <f t="shared" si="28"/>
        <v/>
      </c>
      <c r="F481" s="1" t="str">
        <f t="shared" si="29"/>
        <v/>
      </c>
    </row>
    <row r="482" spans="1:6" x14ac:dyDescent="0.2">
      <c r="A482" s="5"/>
      <c r="B482" s="5"/>
      <c r="D482" s="1" t="str">
        <f t="shared" si="27"/>
        <v/>
      </c>
      <c r="E482" s="1" t="str">
        <f t="shared" si="28"/>
        <v/>
      </c>
      <c r="F482" s="1" t="str">
        <f t="shared" si="29"/>
        <v/>
      </c>
    </row>
    <row r="483" spans="1:6" x14ac:dyDescent="0.2">
      <c r="A483" s="5"/>
      <c r="B483" s="5"/>
      <c r="D483" s="1" t="str">
        <f t="shared" si="27"/>
        <v/>
      </c>
      <c r="E483" s="1" t="str">
        <f t="shared" si="28"/>
        <v/>
      </c>
      <c r="F483" s="1" t="str">
        <f t="shared" si="29"/>
        <v/>
      </c>
    </row>
    <row r="484" spans="1:6" x14ac:dyDescent="0.2">
      <c r="A484" s="5"/>
      <c r="B484" s="5"/>
      <c r="D484" s="1" t="str">
        <f t="shared" si="27"/>
        <v/>
      </c>
      <c r="E484" s="1" t="str">
        <f t="shared" si="28"/>
        <v/>
      </c>
      <c r="F484" s="1" t="str">
        <f t="shared" si="29"/>
        <v/>
      </c>
    </row>
    <row r="485" spans="1:6" x14ac:dyDescent="0.2">
      <c r="A485" s="5"/>
      <c r="B485" s="5"/>
      <c r="D485" s="1" t="str">
        <f t="shared" si="27"/>
        <v/>
      </c>
      <c r="E485" s="1" t="str">
        <f t="shared" si="28"/>
        <v/>
      </c>
      <c r="F485" s="1" t="str">
        <f t="shared" si="29"/>
        <v/>
      </c>
    </row>
    <row r="486" spans="1:6" x14ac:dyDescent="0.2">
      <c r="A486" s="5"/>
      <c r="B486" s="5"/>
      <c r="D486" s="1" t="str">
        <f t="shared" si="27"/>
        <v/>
      </c>
      <c r="E486" s="1" t="str">
        <f t="shared" si="28"/>
        <v/>
      </c>
      <c r="F486" s="1" t="str">
        <f t="shared" si="29"/>
        <v/>
      </c>
    </row>
    <row r="487" spans="1:6" x14ac:dyDescent="0.2">
      <c r="A487" s="5"/>
      <c r="B487" s="5"/>
      <c r="D487" s="1" t="str">
        <f t="shared" si="27"/>
        <v/>
      </c>
      <c r="E487" s="1" t="str">
        <f t="shared" si="28"/>
        <v/>
      </c>
      <c r="F487" s="1" t="str">
        <f t="shared" si="29"/>
        <v/>
      </c>
    </row>
    <row r="488" spans="1:6" x14ac:dyDescent="0.2">
      <c r="A488" s="5"/>
      <c r="B488" s="5"/>
      <c r="D488" s="1" t="str">
        <f t="shared" si="27"/>
        <v/>
      </c>
      <c r="E488" s="1" t="str">
        <f t="shared" si="28"/>
        <v/>
      </c>
      <c r="F488" s="1" t="str">
        <f t="shared" si="29"/>
        <v/>
      </c>
    </row>
    <row r="489" spans="1:6" x14ac:dyDescent="0.2">
      <c r="A489" s="5"/>
      <c r="B489" s="5"/>
      <c r="D489" s="1" t="str">
        <f t="shared" si="27"/>
        <v/>
      </c>
      <c r="E489" s="1" t="str">
        <f t="shared" si="28"/>
        <v/>
      </c>
      <c r="F489" s="1" t="str">
        <f t="shared" si="29"/>
        <v/>
      </c>
    </row>
    <row r="490" spans="1:6" x14ac:dyDescent="0.2">
      <c r="A490" s="5"/>
      <c r="B490" s="5"/>
      <c r="D490" s="1" t="str">
        <f t="shared" si="27"/>
        <v/>
      </c>
      <c r="E490" s="1" t="str">
        <f t="shared" si="28"/>
        <v/>
      </c>
      <c r="F490" s="1" t="str">
        <f t="shared" si="29"/>
        <v/>
      </c>
    </row>
    <row r="491" spans="1:6" x14ac:dyDescent="0.2">
      <c r="A491" s="5"/>
      <c r="B491" s="5"/>
      <c r="D491" s="1" t="str">
        <f t="shared" si="27"/>
        <v/>
      </c>
      <c r="E491" s="1" t="str">
        <f t="shared" si="28"/>
        <v/>
      </c>
      <c r="F491" s="1" t="str">
        <f t="shared" si="29"/>
        <v/>
      </c>
    </row>
    <row r="492" spans="1:6" x14ac:dyDescent="0.2">
      <c r="A492" s="5"/>
      <c r="B492" s="5"/>
      <c r="D492" s="1" t="str">
        <f t="shared" si="27"/>
        <v/>
      </c>
      <c r="E492" s="1" t="str">
        <f t="shared" si="28"/>
        <v/>
      </c>
      <c r="F492" s="1" t="str">
        <f t="shared" si="29"/>
        <v/>
      </c>
    </row>
    <row r="493" spans="1:6" x14ac:dyDescent="0.2">
      <c r="A493" s="5"/>
      <c r="B493" s="5"/>
      <c r="D493" s="1" t="str">
        <f t="shared" si="27"/>
        <v/>
      </c>
      <c r="E493" s="1" t="str">
        <f t="shared" si="28"/>
        <v/>
      </c>
      <c r="F493" s="1" t="str">
        <f t="shared" si="29"/>
        <v/>
      </c>
    </row>
    <row r="494" spans="1:6" x14ac:dyDescent="0.2">
      <c r="A494" s="5"/>
      <c r="B494" s="5"/>
      <c r="D494" s="1" t="str">
        <f t="shared" si="27"/>
        <v/>
      </c>
      <c r="E494" s="1" t="str">
        <f t="shared" si="28"/>
        <v/>
      </c>
      <c r="F494" s="1" t="str">
        <f t="shared" si="29"/>
        <v/>
      </c>
    </row>
    <row r="495" spans="1:6" x14ac:dyDescent="0.2">
      <c r="A495" s="5"/>
      <c r="B495" s="5"/>
      <c r="D495" s="1" t="str">
        <f t="shared" si="27"/>
        <v/>
      </c>
      <c r="E495" s="1" t="str">
        <f t="shared" si="28"/>
        <v/>
      </c>
      <c r="F495" s="1" t="str">
        <f t="shared" si="29"/>
        <v/>
      </c>
    </row>
    <row r="496" spans="1:6" x14ac:dyDescent="0.2">
      <c r="A496" s="5"/>
      <c r="B496" s="5"/>
      <c r="D496" s="1" t="str">
        <f t="shared" si="27"/>
        <v/>
      </c>
      <c r="E496" s="1" t="str">
        <f t="shared" si="28"/>
        <v/>
      </c>
      <c r="F496" s="1" t="str">
        <f t="shared" si="29"/>
        <v/>
      </c>
    </row>
    <row r="497" spans="1:6" x14ac:dyDescent="0.2">
      <c r="A497" s="5"/>
      <c r="B497" s="5"/>
      <c r="D497" s="1" t="str">
        <f t="shared" si="27"/>
        <v/>
      </c>
      <c r="E497" s="1" t="str">
        <f t="shared" si="28"/>
        <v/>
      </c>
      <c r="F497" s="1" t="str">
        <f t="shared" si="29"/>
        <v/>
      </c>
    </row>
    <row r="498" spans="1:6" x14ac:dyDescent="0.2">
      <c r="A498" s="5"/>
      <c r="B498" s="5"/>
      <c r="D498" s="1" t="str">
        <f t="shared" si="27"/>
        <v/>
      </c>
      <c r="E498" s="1" t="str">
        <f t="shared" si="28"/>
        <v/>
      </c>
      <c r="F498" s="1" t="str">
        <f t="shared" si="29"/>
        <v/>
      </c>
    </row>
    <row r="499" spans="1:6" x14ac:dyDescent="0.2">
      <c r="A499" s="5"/>
      <c r="B499" s="5"/>
      <c r="D499" s="1" t="str">
        <f t="shared" si="27"/>
        <v/>
      </c>
      <c r="E499" s="1" t="str">
        <f t="shared" si="28"/>
        <v/>
      </c>
      <c r="F499" s="1" t="str">
        <f t="shared" si="29"/>
        <v/>
      </c>
    </row>
    <row r="500" spans="1:6" x14ac:dyDescent="0.2">
      <c r="A500" s="5"/>
      <c r="B500" s="5"/>
      <c r="D500" s="1" t="str">
        <f t="shared" si="27"/>
        <v/>
      </c>
      <c r="E500" s="1" t="str">
        <f t="shared" si="28"/>
        <v/>
      </c>
      <c r="F500" s="1" t="str">
        <f t="shared" si="29"/>
        <v/>
      </c>
    </row>
    <row r="501" spans="1:6" x14ac:dyDescent="0.2">
      <c r="A501" s="5"/>
      <c r="B501" s="5"/>
      <c r="D501" s="1" t="str">
        <f t="shared" si="27"/>
        <v/>
      </c>
      <c r="E501" s="1" t="str">
        <f t="shared" si="28"/>
        <v/>
      </c>
      <c r="F501" s="1" t="str">
        <f t="shared" si="29"/>
        <v/>
      </c>
    </row>
  </sheetData>
  <mergeCells count="10">
    <mergeCell ref="H22:H23"/>
    <mergeCell ref="I22:I23"/>
    <mergeCell ref="K22:K23"/>
    <mergeCell ref="L22:L23"/>
    <mergeCell ref="Q1:R1"/>
    <mergeCell ref="S1:T1"/>
    <mergeCell ref="H20:H21"/>
    <mergeCell ref="I20:I21"/>
    <mergeCell ref="K20:K21"/>
    <mergeCell ref="L20:L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S.Width vs. S.Length</vt:lpstr>
      <vt:lpstr>P.Length vs. P.Width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Bolte</dc:creator>
  <cp:lastModifiedBy>Stoica, Joseph Aaron</cp:lastModifiedBy>
  <dcterms:created xsi:type="dcterms:W3CDTF">2015-12-08T05:02:46Z</dcterms:created>
  <dcterms:modified xsi:type="dcterms:W3CDTF">2020-11-13T19:04:31Z</dcterms:modified>
</cp:coreProperties>
</file>