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365andrew-my.sharepoint.com/personal/anny_wang_andrew_com/Documents/Desktop/"/>
    </mc:Choice>
  </mc:AlternateContent>
  <xr:revisionPtr revIDLastSave="99" documentId="8_{B2017CA6-FC97-417E-BC32-35B23AC2B208}" xr6:coauthVersionLast="47" xr6:coauthVersionMax="47" xr10:uidLastSave="{728F20AD-A75D-4D96-9547-407ED2D07FB7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Sheet1!$A$2:$AC$37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9" i="1" l="1"/>
  <c r="Z30" i="1"/>
  <c r="Z31" i="1"/>
  <c r="Z32" i="1"/>
  <c r="Z33" i="1"/>
  <c r="Z34" i="1"/>
  <c r="Z35" i="1"/>
  <c r="Z36" i="1"/>
  <c r="Z37" i="1"/>
  <c r="Z25" i="1"/>
  <c r="Z26" i="1"/>
  <c r="Z27" i="1"/>
  <c r="Z28" i="1"/>
  <c r="Z22" i="1"/>
  <c r="Z23" i="1"/>
  <c r="Z24" i="1"/>
  <c r="Z20" i="1"/>
  <c r="Z21" i="1"/>
  <c r="Z19" i="1"/>
  <c r="Z18" i="1"/>
  <c r="Z17" i="1"/>
  <c r="Z16" i="1"/>
  <c r="Z15" i="1"/>
  <c r="Z10" i="1"/>
  <c r="Z11" i="1"/>
  <c r="Z12" i="1"/>
  <c r="Z13" i="1"/>
  <c r="Z14" i="1"/>
  <c r="Z7" i="1"/>
  <c r="Z3" i="1"/>
  <c r="Z5" i="1"/>
  <c r="Z9" i="1"/>
  <c r="Z8" i="1"/>
  <c r="Z6" i="1"/>
  <c r="Z4" i="1"/>
</calcChain>
</file>

<file path=xl/sharedStrings.xml><?xml version="1.0" encoding="utf-8"?>
<sst xmlns="http://schemas.openxmlformats.org/spreadsheetml/2006/main" count="439" uniqueCount="200">
  <si>
    <t>Lane ID/FQR#</t>
  </si>
  <si>
    <t>ATA date</t>
  </si>
  <si>
    <t>HBL</t>
  </si>
  <si>
    <t>PKG No</t>
  </si>
  <si>
    <t>M3</t>
  </si>
  <si>
    <t>Container</t>
  </si>
  <si>
    <t>Inco-term</t>
  </si>
  <si>
    <t>Origin Country</t>
  </si>
  <si>
    <t>Origin Port</t>
  </si>
  <si>
    <t>Currency(DTA/DTP)</t>
  </si>
  <si>
    <t>Pickup</t>
  </si>
  <si>
    <t>DTP-Handling</t>
  </si>
  <si>
    <t>Customs</t>
  </si>
  <si>
    <t>DTP-Others</t>
  </si>
  <si>
    <t>PTP</t>
  </si>
  <si>
    <t>IMO</t>
  </si>
  <si>
    <t>Sub-total CNY(DTA/DTP)</t>
  </si>
  <si>
    <t>Exchange rate(DTA/DTP)</t>
  </si>
  <si>
    <t>Sub-total(DTA/DTP)</t>
  </si>
  <si>
    <t>Currency(DC)</t>
  </si>
  <si>
    <t>Doc Turnover</t>
  </si>
  <si>
    <t>Others</t>
  </si>
  <si>
    <t>Sub-total</t>
  </si>
  <si>
    <t>FX Rate(DC)</t>
  </si>
  <si>
    <t>Sub-total CNY</t>
  </si>
  <si>
    <t>Total CNY</t>
  </si>
  <si>
    <t>EUR</t>
    <phoneticPr fontId="3" type="noConversion"/>
  </si>
  <si>
    <t>USD</t>
    <phoneticPr fontId="3" type="noConversion"/>
  </si>
  <si>
    <t>AUD</t>
    <phoneticPr fontId="3" type="noConversion"/>
  </si>
  <si>
    <t>invoice No.</t>
    <phoneticPr fontId="3" type="noConversion"/>
  </si>
  <si>
    <t>Trax status</t>
    <phoneticPr fontId="3" type="noConversion"/>
  </si>
  <si>
    <t>税票</t>
    <phoneticPr fontId="3" type="noConversion"/>
  </si>
  <si>
    <t>CNY</t>
    <phoneticPr fontId="3" type="noConversion"/>
  </si>
  <si>
    <t>AED</t>
    <phoneticPr fontId="3" type="noConversion"/>
  </si>
  <si>
    <t>VND</t>
    <phoneticPr fontId="3" type="noConversion"/>
  </si>
  <si>
    <t>LCL</t>
  </si>
  <si>
    <t>1*40</t>
  </si>
  <si>
    <t>ORDA90836</t>
  </si>
  <si>
    <t>SPOT_SHA_117422</t>
  </si>
  <si>
    <t>SPOT_SHA_116651</t>
  </si>
  <si>
    <t>2*40</t>
  </si>
  <si>
    <t>US</t>
  </si>
  <si>
    <t>EXW</t>
  </si>
  <si>
    <t>FCA</t>
  </si>
  <si>
    <t>ORD</t>
    <phoneticPr fontId="3" type="noConversion"/>
  </si>
  <si>
    <t>ORDA90701</t>
    <phoneticPr fontId="3" type="noConversion"/>
  </si>
  <si>
    <t>ORDA90699</t>
    <phoneticPr fontId="3" type="noConversion"/>
  </si>
  <si>
    <t>ORDA90776</t>
    <phoneticPr fontId="3" type="noConversion"/>
  </si>
  <si>
    <t>SPOT_SHA_118467 USLAX-CNSHA:USD769</t>
    <phoneticPr fontId="3" type="noConversion"/>
  </si>
  <si>
    <t>SPOT_SHA_118063</t>
    <phoneticPr fontId="3" type="noConversion"/>
  </si>
  <si>
    <t>ORDA90525</t>
    <phoneticPr fontId="3" type="noConversion"/>
  </si>
  <si>
    <t>ORDA90524</t>
    <phoneticPr fontId="3" type="noConversion"/>
  </si>
  <si>
    <t>J9012214</t>
    <phoneticPr fontId="3" type="noConversion"/>
  </si>
  <si>
    <t>J9012294</t>
    <phoneticPr fontId="3" type="noConversion"/>
  </si>
  <si>
    <t xml:space="preserve">Successful Invoice </t>
    <phoneticPr fontId="3" type="noConversion"/>
  </si>
  <si>
    <t>DXBB05815</t>
    <phoneticPr fontId="3" type="noConversion"/>
  </si>
  <si>
    <t>SPOT_DXB_124981</t>
    <phoneticPr fontId="3" type="noConversion"/>
  </si>
  <si>
    <t>AE</t>
    <phoneticPr fontId="3" type="noConversion"/>
  </si>
  <si>
    <t>DXB</t>
    <phoneticPr fontId="3" type="noConversion"/>
  </si>
  <si>
    <t>J9023650</t>
    <phoneticPr fontId="3" type="noConversion"/>
  </si>
  <si>
    <t>J9023668</t>
    <phoneticPr fontId="3" type="noConversion"/>
  </si>
  <si>
    <t>J9023782</t>
    <phoneticPr fontId="3" type="noConversion"/>
  </si>
  <si>
    <t>J9023795</t>
    <phoneticPr fontId="3" type="noConversion"/>
  </si>
  <si>
    <t>J9063084</t>
    <phoneticPr fontId="3" type="noConversion"/>
  </si>
  <si>
    <t>Successful Invoice</t>
    <phoneticPr fontId="3" type="noConversion"/>
  </si>
  <si>
    <t>25322000000076848681</t>
    <phoneticPr fontId="3" type="noConversion"/>
  </si>
  <si>
    <t>25322000000136877154</t>
    <phoneticPr fontId="3" type="noConversion"/>
  </si>
  <si>
    <t>J9192434</t>
    <phoneticPr fontId="3" type="noConversion"/>
  </si>
  <si>
    <t>HAN</t>
    <phoneticPr fontId="3" type="noConversion"/>
  </si>
  <si>
    <t>VN</t>
    <phoneticPr fontId="3" type="noConversion"/>
  </si>
  <si>
    <t>HANA51775</t>
    <phoneticPr fontId="3" type="noConversion"/>
  </si>
  <si>
    <t>SPOT_SHA_122257 VNHPH-CNSHA:USD405</t>
    <phoneticPr fontId="3" type="noConversion"/>
  </si>
  <si>
    <t>25322000000077271743</t>
    <phoneticPr fontId="3" type="noConversion"/>
  </si>
  <si>
    <t>J9152053</t>
    <phoneticPr fontId="3" type="noConversion"/>
  </si>
  <si>
    <t>ORDA90303</t>
    <phoneticPr fontId="3" type="noConversion"/>
  </si>
  <si>
    <t>SPOT_NYC_128644</t>
  </si>
  <si>
    <t>J9152044</t>
    <phoneticPr fontId="3" type="noConversion"/>
  </si>
  <si>
    <t>BRE</t>
    <phoneticPr fontId="3" type="noConversion"/>
  </si>
  <si>
    <t>DE</t>
    <phoneticPr fontId="3" type="noConversion"/>
  </si>
  <si>
    <t>STRA66267</t>
    <phoneticPr fontId="3" type="noConversion"/>
  </si>
  <si>
    <t>SPOT_SHA_119656 DEBRE-CNSHA:USD472</t>
    <phoneticPr fontId="3" type="noConversion"/>
  </si>
  <si>
    <t>25322000000137974992</t>
    <phoneticPr fontId="3" type="noConversion"/>
  </si>
  <si>
    <t>J9119882</t>
    <phoneticPr fontId="3" type="noConversion"/>
  </si>
  <si>
    <t>NSA</t>
    <phoneticPr fontId="3" type="noConversion"/>
  </si>
  <si>
    <t>IN</t>
    <phoneticPr fontId="3" type="noConversion"/>
  </si>
  <si>
    <t>FOB</t>
    <phoneticPr fontId="3" type="noConversion"/>
  </si>
  <si>
    <t>BOMB08067</t>
    <phoneticPr fontId="3" type="noConversion"/>
  </si>
  <si>
    <t>RFQ</t>
  </si>
  <si>
    <t>J9118707</t>
    <phoneticPr fontId="3" type="noConversion"/>
  </si>
  <si>
    <t>2*40</t>
    <phoneticPr fontId="3" type="noConversion"/>
  </si>
  <si>
    <t>补收超重费</t>
    <phoneticPr fontId="3" type="noConversion"/>
  </si>
  <si>
    <t>SPOT_SHA_122701 PHMNL-CNSHA:USD 772</t>
    <phoneticPr fontId="3" type="noConversion"/>
  </si>
  <si>
    <t>MNLA27393</t>
    <phoneticPr fontId="3" type="noConversion"/>
  </si>
  <si>
    <t>PH</t>
    <phoneticPr fontId="3" type="noConversion"/>
  </si>
  <si>
    <t>MNL</t>
    <phoneticPr fontId="3" type="noConversion"/>
  </si>
  <si>
    <t>J9228644</t>
    <phoneticPr fontId="3" type="noConversion"/>
  </si>
  <si>
    <t xml:space="preserve">Successful Invoice  </t>
    <phoneticPr fontId="3" type="noConversion"/>
  </si>
  <si>
    <t>USD</t>
  </si>
  <si>
    <t>SPOT_SHA_119608 USHOU-CNSHA:USD819</t>
    <phoneticPr fontId="3" type="noConversion"/>
  </si>
  <si>
    <t>ORDA90997</t>
    <phoneticPr fontId="3" type="noConversion"/>
  </si>
  <si>
    <t>J9267920</t>
    <phoneticPr fontId="3" type="noConversion"/>
  </si>
  <si>
    <t>SPOT_NYC_132308</t>
  </si>
  <si>
    <t>ORDA91321</t>
    <phoneticPr fontId="3" type="noConversion"/>
  </si>
  <si>
    <t>J9267928</t>
    <phoneticPr fontId="3" type="noConversion"/>
  </si>
  <si>
    <t>SPOT_SHA_125404 VNHPH-CNSHA:USD432</t>
    <phoneticPr fontId="3" type="noConversion"/>
  </si>
  <si>
    <t>HANA53295</t>
    <phoneticPr fontId="3" type="noConversion"/>
  </si>
  <si>
    <t>HPH</t>
    <phoneticPr fontId="3" type="noConversion"/>
  </si>
  <si>
    <t>J9383777</t>
    <phoneticPr fontId="3" type="noConversion"/>
  </si>
  <si>
    <t>25322000000186730366</t>
    <phoneticPr fontId="3" type="noConversion"/>
  </si>
  <si>
    <t>BOMB12382</t>
    <phoneticPr fontId="3" type="noConversion"/>
  </si>
  <si>
    <t>J9383931</t>
    <phoneticPr fontId="3" type="noConversion"/>
  </si>
  <si>
    <t>VND</t>
  </si>
  <si>
    <t>J9418264</t>
    <phoneticPr fontId="3" type="noConversion"/>
  </si>
  <si>
    <t>ORDA91484</t>
    <phoneticPr fontId="3" type="noConversion"/>
  </si>
  <si>
    <t>SPOT_SHA_121316 USNYC-CNSHA:USD2738</t>
    <phoneticPr fontId="3" type="noConversion"/>
  </si>
  <si>
    <t>J9418210</t>
    <phoneticPr fontId="3" type="noConversion"/>
  </si>
  <si>
    <t>STR</t>
    <phoneticPr fontId="3" type="noConversion"/>
  </si>
  <si>
    <t>DE</t>
  </si>
  <si>
    <t>STRA67543</t>
    <phoneticPr fontId="3" type="noConversion"/>
  </si>
  <si>
    <t>SPOT_SHA_122516 DEBRE_CNSHA:USD538</t>
    <phoneticPr fontId="3" type="noConversion"/>
  </si>
  <si>
    <t>AUD</t>
  </si>
  <si>
    <t>25322000000342323161</t>
  </si>
  <si>
    <t>J9644103</t>
  </si>
  <si>
    <t>ORDA92463</t>
    <phoneticPr fontId="3" type="noConversion"/>
  </si>
  <si>
    <t>SPOT_SHA_124433 USNYC-CNSHA:USD674</t>
    <phoneticPr fontId="3" type="noConversion"/>
  </si>
  <si>
    <t>J9582164</t>
  </si>
  <si>
    <t>IN</t>
  </si>
  <si>
    <t>FOB</t>
  </si>
  <si>
    <t>BOMB14876</t>
  </si>
  <si>
    <t>J9582124</t>
    <phoneticPr fontId="3" type="noConversion"/>
  </si>
  <si>
    <t>SYD</t>
    <phoneticPr fontId="3" type="noConversion"/>
  </si>
  <si>
    <t>AU</t>
  </si>
  <si>
    <t>DZI385174</t>
  </si>
  <si>
    <t>SPOT_SHA_126175 AUSYD-CNSHA:USD2548</t>
    <phoneticPr fontId="3" type="noConversion"/>
  </si>
  <si>
    <t>25322000000342664729</t>
  </si>
  <si>
    <t>Successful Invoice</t>
  </si>
  <si>
    <t>J9856258</t>
  </si>
  <si>
    <t>BOM</t>
  </si>
  <si>
    <t>BOMB17645</t>
  </si>
  <si>
    <t>J9856245</t>
  </si>
  <si>
    <t>ORDA93143</t>
  </si>
  <si>
    <t>SPOT_SHA_127885 USNYC-CNSHA:USD660</t>
  </si>
  <si>
    <t>J9856164</t>
  </si>
  <si>
    <t>HAH</t>
  </si>
  <si>
    <t>VN</t>
  </si>
  <si>
    <t>1*20</t>
  </si>
  <si>
    <t>HANA56866</t>
  </si>
  <si>
    <t>SPOT_SHA_131263 VNHPH-CNSHA:USD623</t>
  </si>
  <si>
    <t>J9856140</t>
  </si>
  <si>
    <t>ORDA92985</t>
  </si>
  <si>
    <t>SPOT_SHA_126582 USNYC-SHA:USD 3,080.07</t>
  </si>
  <si>
    <t>25322000000346468124</t>
  </si>
  <si>
    <t>J9980471</t>
  </si>
  <si>
    <t>BOMB20589</t>
  </si>
  <si>
    <t>J9951085</t>
  </si>
  <si>
    <t>ORDA93687</t>
  </si>
  <si>
    <t>SPOT_SHA_129030 USDAL-CNSHA:USD591</t>
  </si>
  <si>
    <t>J9951025</t>
  </si>
  <si>
    <t>HANA57989</t>
  </si>
  <si>
    <t>SPOT_SHA_132729 VNHPH-CNSHA:USD445</t>
  </si>
  <si>
    <t>J9907117</t>
  </si>
  <si>
    <t>ORDA93170</t>
  </si>
  <si>
    <t>SPOT_SHA_127919 USNYC-CNSHA:USD3063</t>
  </si>
  <si>
    <t>J9907110</t>
  </si>
  <si>
    <t>HANA57775</t>
  </si>
  <si>
    <t>SPOT_SHA_132235 VNHPH_CNSHA:USD628</t>
  </si>
  <si>
    <t>J9907100</t>
  </si>
  <si>
    <t>BOMB19126</t>
  </si>
  <si>
    <t>J9907092</t>
  </si>
  <si>
    <t>BOMB18697</t>
  </si>
  <si>
    <t>J9907086</t>
  </si>
  <si>
    <t>BOMB18185</t>
  </si>
  <si>
    <t>J9907077</t>
  </si>
  <si>
    <t>DZI391851</t>
  </si>
  <si>
    <t>SPOT_SHA_130706 AUSYD-CNSHA:USD2700</t>
  </si>
  <si>
    <r>
      <rPr>
        <sz val="10"/>
        <color theme="1"/>
        <rFont val="等线"/>
        <family val="2"/>
      </rPr>
      <t>报价单号</t>
    </r>
  </si>
  <si>
    <r>
      <rPr>
        <sz val="10"/>
        <color theme="1"/>
        <rFont val="等线"/>
        <family val="2"/>
      </rPr>
      <t>实际到港日期</t>
    </r>
  </si>
  <si>
    <r>
      <rPr>
        <sz val="10"/>
        <color theme="1"/>
        <rFont val="等线"/>
        <family val="2"/>
      </rPr>
      <t>分单号</t>
    </r>
  </si>
  <si>
    <r>
      <rPr>
        <sz val="10"/>
        <color theme="1"/>
        <rFont val="等线"/>
        <family val="2"/>
      </rPr>
      <t>件数</t>
    </r>
  </si>
  <si>
    <r>
      <rPr>
        <sz val="10"/>
        <color theme="1"/>
        <rFont val="等线"/>
        <family val="2"/>
      </rPr>
      <t>立方数</t>
    </r>
  </si>
  <si>
    <r>
      <rPr>
        <sz val="10"/>
        <color theme="1"/>
        <rFont val="等线"/>
        <family val="2"/>
      </rPr>
      <t>箱型、箱数</t>
    </r>
  </si>
  <si>
    <r>
      <rPr>
        <sz val="10"/>
        <color theme="1"/>
        <rFont val="等线"/>
        <family val="2"/>
      </rPr>
      <t>条款</t>
    </r>
  </si>
  <si>
    <r>
      <rPr>
        <sz val="10"/>
        <color theme="1"/>
        <rFont val="等线"/>
        <family val="2"/>
      </rPr>
      <t>发货国</t>
    </r>
  </si>
  <si>
    <r>
      <rPr>
        <sz val="10"/>
        <color theme="1"/>
        <rFont val="等线"/>
        <family val="2"/>
      </rPr>
      <t>发货港</t>
    </r>
  </si>
  <si>
    <r>
      <rPr>
        <sz val="10"/>
        <color theme="1"/>
        <rFont val="等线"/>
        <family val="2"/>
      </rPr>
      <t>到港币种</t>
    </r>
  </si>
  <si>
    <r>
      <rPr>
        <sz val="10"/>
        <color theme="1"/>
        <rFont val="等线"/>
        <family val="2"/>
      </rPr>
      <t>提货费</t>
    </r>
  </si>
  <si>
    <r>
      <t>DTP</t>
    </r>
    <r>
      <rPr>
        <sz val="10"/>
        <color theme="1"/>
        <rFont val="等线"/>
        <family val="2"/>
      </rPr>
      <t>操作费</t>
    </r>
  </si>
  <si>
    <r>
      <rPr>
        <sz val="10"/>
        <color theme="1"/>
        <rFont val="等线"/>
        <family val="2"/>
      </rPr>
      <t>报关费</t>
    </r>
  </si>
  <si>
    <r>
      <rPr>
        <sz val="10"/>
        <color theme="1"/>
        <rFont val="等线"/>
        <family val="2"/>
      </rPr>
      <t>其他</t>
    </r>
  </si>
  <si>
    <r>
      <rPr>
        <sz val="10"/>
        <color theme="1"/>
        <rFont val="等线"/>
        <family val="2"/>
      </rPr>
      <t>港到港</t>
    </r>
  </si>
  <si>
    <r>
      <rPr>
        <sz val="10"/>
        <color theme="1"/>
        <rFont val="等线"/>
        <family val="2"/>
      </rPr>
      <t>到港小计人民币</t>
    </r>
  </si>
  <si>
    <r>
      <rPr>
        <sz val="10"/>
        <color theme="1"/>
        <rFont val="等线"/>
        <family val="2"/>
      </rPr>
      <t>目的港币种</t>
    </r>
  </si>
  <si>
    <r>
      <rPr>
        <sz val="10"/>
        <color theme="1"/>
        <rFont val="等线"/>
        <family val="2"/>
      </rPr>
      <t>抽单费</t>
    </r>
  </si>
  <si>
    <r>
      <rPr>
        <sz val="10"/>
        <color theme="1"/>
        <rFont val="等线"/>
        <family val="2"/>
      </rPr>
      <t>其他费用</t>
    </r>
  </si>
  <si>
    <r>
      <rPr>
        <sz val="10"/>
        <color theme="1"/>
        <rFont val="等线"/>
        <family val="2"/>
      </rPr>
      <t>目的港费用</t>
    </r>
  </si>
  <si>
    <r>
      <rPr>
        <sz val="10"/>
        <color theme="1"/>
        <rFont val="等线"/>
        <family val="2"/>
      </rPr>
      <t>目的港汇率</t>
    </r>
    <r>
      <rPr>
        <sz val="10"/>
        <color theme="1"/>
        <rFont val="Arial"/>
        <family val="2"/>
      </rPr>
      <t>J</t>
    </r>
  </si>
  <si>
    <r>
      <rPr>
        <sz val="10"/>
        <color theme="1"/>
        <rFont val="等线"/>
        <family val="2"/>
      </rPr>
      <t>目的港费用人民币</t>
    </r>
  </si>
  <si>
    <r>
      <rPr>
        <sz val="10"/>
        <color theme="1"/>
        <rFont val="等线"/>
        <family val="2"/>
      </rPr>
      <t>总计</t>
    </r>
  </si>
  <si>
    <t>到港小计</t>
  </si>
  <si>
    <t>到港汇率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</si>
</sst>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name val="Arial"/>
      <family val="2"/>
    </font>
    <font>
      <sz val="10"/>
      <color theme="1"/>
      <name val="等线"/>
      <family val="2"/>
    </font>
    <font>
      <sz val="10"/>
      <color theme="1"/>
      <name val="宋体"/>
      <family val="2"/>
      <charset val="134"/>
    </font>
    <font>
      <b/>
      <sz val="10"/>
      <name val="Arial"/>
      <family val="2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" fillId="0" borderId="0"/>
  </cellStyleXfs>
  <cellXfs count="30">
    <xf numFmtId="0" fontId="0" fillId="0" borderId="0" xfId="0"/>
    <xf numFmtId="49" fontId="4" fillId="0" borderId="0" xfId="0" applyNumberFormat="1" applyFont="1" applyFill="1" applyAlignment="1">
      <alignment vertical="center" wrapText="1"/>
    </xf>
    <xf numFmtId="0" fontId="1" fillId="0" borderId="1" xfId="0" applyFont="1" applyFill="1" applyBorder="1"/>
    <xf numFmtId="0" fontId="1" fillId="0" borderId="0" xfId="0" applyFont="1" applyFill="1"/>
    <xf numFmtId="49" fontId="1" fillId="0" borderId="0" xfId="0" applyNumberFormat="1" applyFont="1" applyFill="1"/>
    <xf numFmtId="49" fontId="7" fillId="0" borderId="0" xfId="0" applyNumberFormat="1" applyFont="1" applyFill="1"/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49" fontId="5" fillId="0" borderId="0" xfId="0" applyNumberFormat="1" applyFont="1" applyFill="1"/>
    <xf numFmtId="0" fontId="5" fillId="0" borderId="0" xfId="0" applyFont="1" applyFill="1"/>
    <xf numFmtId="0" fontId="9" fillId="0" borderId="1" xfId="0" applyFont="1" applyFill="1" applyBorder="1" applyAlignment="1">
      <alignment horizontal="left" vertical="top"/>
    </xf>
    <xf numFmtId="49" fontId="5" fillId="0" borderId="0" xfId="0" quotePrefix="1" applyNumberFormat="1" applyFont="1" applyFill="1"/>
    <xf numFmtId="14" fontId="1" fillId="0" borderId="1" xfId="0" applyNumberFormat="1" applyFont="1" applyFill="1" applyBorder="1"/>
    <xf numFmtId="14" fontId="5" fillId="0" borderId="1" xfId="0" applyNumberFormat="1" applyFont="1" applyFill="1" applyBorder="1" applyAlignment="1">
      <alignment horizontal="center"/>
    </xf>
    <xf numFmtId="14" fontId="1" fillId="0" borderId="0" xfId="0" applyNumberFormat="1" applyFont="1" applyFill="1"/>
    <xf numFmtId="43" fontId="6" fillId="0" borderId="1" xfId="4" applyFont="1" applyFill="1" applyBorder="1"/>
    <xf numFmtId="43" fontId="5" fillId="0" borderId="1" xfId="4" applyFont="1" applyFill="1" applyBorder="1"/>
    <xf numFmtId="43" fontId="1" fillId="0" borderId="0" xfId="4" applyFont="1" applyFill="1"/>
    <xf numFmtId="43" fontId="8" fillId="0" borderId="1" xfId="4" applyFont="1" applyFill="1" applyBorder="1" applyAlignment="1">
      <alignment horizontal="right"/>
    </xf>
    <xf numFmtId="43" fontId="5" fillId="0" borderId="1" xfId="4" applyFont="1" applyFill="1" applyBorder="1" applyAlignment="1">
      <alignment vertical="center"/>
    </xf>
    <xf numFmtId="43" fontId="1" fillId="0" borderId="1" xfId="4" applyFont="1" applyFill="1" applyBorder="1"/>
    <xf numFmtId="43" fontId="5" fillId="0" borderId="1" xfId="4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4" fontId="5" fillId="0" borderId="1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 vertical="center"/>
    </xf>
  </cellXfs>
  <cellStyles count="8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 16" xfId="6" xr:uid="{91FDD41E-01B9-47F1-9C09-10272933B52A}"/>
    <cellStyle name="Normal 2 6" xfId="7" xr:uid="{2BD93534-B328-4D7B-9A56-BED582D5FC44}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abSelected="1" zoomScale="90" zoomScaleNormal="90" workbookViewId="0">
      <pane xSplit="3" ySplit="2" topLeftCell="D16" activePane="bottomRight" state="frozen"/>
      <selection pane="topRight" activeCell="D1" sqref="D1"/>
      <selection pane="bottomLeft" activeCell="A3" sqref="A3"/>
      <selection pane="bottomRight" activeCell="H32" sqref="H32"/>
    </sheetView>
  </sheetViews>
  <sheetFormatPr defaultColWidth="9" defaultRowHeight="13"/>
  <cols>
    <col min="1" max="1" width="34.54296875" style="3" customWidth="1"/>
    <col min="2" max="2" width="12.81640625" style="15" bestFit="1" customWidth="1"/>
    <col min="3" max="3" width="12.7265625" style="3" bestFit="1" customWidth="1"/>
    <col min="4" max="5" width="9.08984375" style="26" bestFit="1" customWidth="1"/>
    <col min="6" max="6" width="10" style="28" bestFit="1" customWidth="1"/>
    <col min="7" max="10" width="9" style="28"/>
    <col min="11" max="12" width="12.7265625" style="18" bestFit="1" customWidth="1"/>
    <col min="13" max="13" width="11.1796875" style="18" bestFit="1" customWidth="1"/>
    <col min="14" max="14" width="12.7265625" style="18" bestFit="1" customWidth="1"/>
    <col min="15" max="15" width="9.1796875" style="18" bestFit="1" customWidth="1"/>
    <col min="16" max="16" width="9" style="18"/>
    <col min="17" max="17" width="14.1796875" style="18" customWidth="1"/>
    <col min="18" max="18" width="12" style="18" customWidth="1"/>
    <col min="19" max="19" width="10.7265625" style="18" customWidth="1"/>
    <col min="20" max="20" width="9" style="18"/>
    <col min="21" max="21" width="12" style="18" customWidth="1"/>
    <col min="22" max="23" width="9.1796875" style="18" bestFit="1" customWidth="1"/>
    <col min="24" max="24" width="10.453125" style="18" customWidth="1"/>
    <col min="25" max="25" width="9.1796875" style="18" bestFit="1" customWidth="1"/>
    <col min="26" max="26" width="18.6328125" style="18" bestFit="1" customWidth="1"/>
    <col min="27" max="27" width="11.81640625" style="1" customWidth="1"/>
    <col min="28" max="28" width="18.453125" style="3" customWidth="1"/>
    <col min="29" max="29" width="22.7265625" style="4" customWidth="1"/>
    <col min="30" max="16384" width="9" style="3"/>
  </cols>
  <sheetData>
    <row r="1" spans="1:29" ht="15" customHeight="1">
      <c r="A1" s="2" t="s">
        <v>175</v>
      </c>
      <c r="B1" s="13" t="s">
        <v>176</v>
      </c>
      <c r="C1" s="2" t="s">
        <v>177</v>
      </c>
      <c r="D1" s="23" t="s">
        <v>178</v>
      </c>
      <c r="E1" s="23" t="s">
        <v>179</v>
      </c>
      <c r="F1" s="27" t="s">
        <v>180</v>
      </c>
      <c r="G1" s="27" t="s">
        <v>181</v>
      </c>
      <c r="H1" s="27" t="s">
        <v>182</v>
      </c>
      <c r="I1" s="27" t="s">
        <v>183</v>
      </c>
      <c r="J1" s="27" t="s">
        <v>184</v>
      </c>
      <c r="K1" s="21" t="s">
        <v>185</v>
      </c>
      <c r="L1" s="21" t="s">
        <v>186</v>
      </c>
      <c r="M1" s="21" t="s">
        <v>187</v>
      </c>
      <c r="N1" s="21" t="s">
        <v>188</v>
      </c>
      <c r="O1" s="21" t="s">
        <v>189</v>
      </c>
      <c r="P1" s="21" t="s">
        <v>15</v>
      </c>
      <c r="Q1" s="16" t="s">
        <v>198</v>
      </c>
      <c r="R1" s="16" t="s">
        <v>199</v>
      </c>
      <c r="S1" s="21" t="s">
        <v>190</v>
      </c>
      <c r="T1" s="21" t="s">
        <v>191</v>
      </c>
      <c r="U1" s="21" t="s">
        <v>192</v>
      </c>
      <c r="V1" s="21" t="s">
        <v>193</v>
      </c>
      <c r="W1" s="21" t="s">
        <v>194</v>
      </c>
      <c r="X1" s="21" t="s">
        <v>195</v>
      </c>
      <c r="Y1" s="21" t="s">
        <v>196</v>
      </c>
      <c r="Z1" s="21" t="s">
        <v>197</v>
      </c>
    </row>
    <row r="2" spans="1:29" ht="15" customHeight="1">
      <c r="A2" s="2" t="s">
        <v>0</v>
      </c>
      <c r="B2" s="13" t="s">
        <v>1</v>
      </c>
      <c r="C2" s="2" t="s">
        <v>2</v>
      </c>
      <c r="D2" s="23" t="s">
        <v>3</v>
      </c>
      <c r="E2" s="23" t="s">
        <v>4</v>
      </c>
      <c r="F2" s="27" t="s">
        <v>5</v>
      </c>
      <c r="G2" s="27" t="s">
        <v>6</v>
      </c>
      <c r="H2" s="27" t="s">
        <v>7</v>
      </c>
      <c r="I2" s="27" t="s">
        <v>8</v>
      </c>
      <c r="J2" s="27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1" t="s">
        <v>18</v>
      </c>
      <c r="R2" s="21" t="s">
        <v>17</v>
      </c>
      <c r="S2" s="21" t="s">
        <v>16</v>
      </c>
      <c r="T2" s="21" t="s">
        <v>19</v>
      </c>
      <c r="U2" s="21" t="s">
        <v>20</v>
      </c>
      <c r="V2" s="21" t="s">
        <v>21</v>
      </c>
      <c r="W2" s="21" t="s">
        <v>22</v>
      </c>
      <c r="X2" s="21" t="s">
        <v>23</v>
      </c>
      <c r="Y2" s="21" t="s">
        <v>24</v>
      </c>
      <c r="Z2" s="21" t="s">
        <v>25</v>
      </c>
      <c r="AA2" s="3" t="s">
        <v>29</v>
      </c>
      <c r="AB2" s="3" t="s">
        <v>30</v>
      </c>
      <c r="AC2" s="5" t="s">
        <v>31</v>
      </c>
    </row>
    <row r="3" spans="1:29" s="10" customFormat="1" ht="15" customHeight="1">
      <c r="A3" s="6" t="s">
        <v>38</v>
      </c>
      <c r="B3" s="14">
        <v>45669</v>
      </c>
      <c r="C3" s="7" t="s">
        <v>45</v>
      </c>
      <c r="D3" s="24">
        <v>2</v>
      </c>
      <c r="E3" s="25">
        <v>3.3029999999999999</v>
      </c>
      <c r="F3" s="7" t="s">
        <v>35</v>
      </c>
      <c r="G3" s="7" t="s">
        <v>42</v>
      </c>
      <c r="H3" s="29" t="s">
        <v>41</v>
      </c>
      <c r="I3" s="7" t="s">
        <v>44</v>
      </c>
      <c r="J3" s="29" t="s">
        <v>27</v>
      </c>
      <c r="K3" s="17">
        <v>317.74860000000001</v>
      </c>
      <c r="L3" s="20">
        <v>109</v>
      </c>
      <c r="M3" s="20">
        <v>29</v>
      </c>
      <c r="N3" s="20">
        <v>82.575000000000003</v>
      </c>
      <c r="O3" s="20">
        <v>115.605</v>
      </c>
      <c r="P3" s="20"/>
      <c r="Q3" s="20">
        <v>653.92860000000007</v>
      </c>
      <c r="R3" s="22">
        <v>7.2817299999999996</v>
      </c>
      <c r="S3" s="20">
        <v>4761.7315044780007</v>
      </c>
      <c r="T3" s="20" t="s">
        <v>32</v>
      </c>
      <c r="U3" s="20">
        <v>365</v>
      </c>
      <c r="V3" s="20">
        <v>578.02499999999998</v>
      </c>
      <c r="W3" s="20">
        <v>943.02499999999998</v>
      </c>
      <c r="X3" s="19">
        <v>1</v>
      </c>
      <c r="Y3" s="20">
        <v>943.02499999999998</v>
      </c>
      <c r="Z3" s="20">
        <f t="shared" ref="Z3:Z9" si="0">S3+Y3</f>
        <v>5704.7565044780004</v>
      </c>
      <c r="AA3" s="6" t="s">
        <v>52</v>
      </c>
      <c r="AB3" s="8" t="s">
        <v>54</v>
      </c>
      <c r="AC3" s="9" t="s">
        <v>65</v>
      </c>
    </row>
    <row r="4" spans="1:29" s="10" customFormat="1" ht="15" customHeight="1">
      <c r="A4" s="6" t="s">
        <v>38</v>
      </c>
      <c r="B4" s="14">
        <v>45669</v>
      </c>
      <c r="C4" s="7" t="s">
        <v>46</v>
      </c>
      <c r="D4" s="24">
        <v>4</v>
      </c>
      <c r="E4" s="25">
        <v>3.681</v>
      </c>
      <c r="F4" s="7" t="s">
        <v>35</v>
      </c>
      <c r="G4" s="7" t="s">
        <v>42</v>
      </c>
      <c r="H4" s="29" t="s">
        <v>41</v>
      </c>
      <c r="I4" s="7" t="s">
        <v>44</v>
      </c>
      <c r="J4" s="29" t="s">
        <v>27</v>
      </c>
      <c r="K4" s="17">
        <v>354.11220000000003</v>
      </c>
      <c r="L4" s="20">
        <v>109</v>
      </c>
      <c r="M4" s="20">
        <v>29</v>
      </c>
      <c r="N4" s="20">
        <v>92.025000000000006</v>
      </c>
      <c r="O4" s="20">
        <v>128.83500000000001</v>
      </c>
      <c r="P4" s="20"/>
      <c r="Q4" s="20">
        <v>712.97220000000004</v>
      </c>
      <c r="R4" s="22">
        <v>7.2817299999999996</v>
      </c>
      <c r="S4" s="20">
        <v>5191.671057906</v>
      </c>
      <c r="T4" s="20" t="s">
        <v>32</v>
      </c>
      <c r="U4" s="20">
        <v>365</v>
      </c>
      <c r="V4" s="20">
        <v>644.17499999999995</v>
      </c>
      <c r="W4" s="20">
        <v>1009.175</v>
      </c>
      <c r="X4" s="19">
        <v>1</v>
      </c>
      <c r="Y4" s="20">
        <v>1009.175</v>
      </c>
      <c r="Z4" s="20">
        <f t="shared" si="0"/>
        <v>6200.8460579060002</v>
      </c>
      <c r="AA4" s="6" t="s">
        <v>53</v>
      </c>
      <c r="AB4" s="8" t="s">
        <v>54</v>
      </c>
      <c r="AC4" s="9" t="s">
        <v>65</v>
      </c>
    </row>
    <row r="5" spans="1:29" s="10" customFormat="1" ht="15" customHeight="1">
      <c r="A5" s="6" t="s">
        <v>48</v>
      </c>
      <c r="B5" s="14">
        <v>45678</v>
      </c>
      <c r="C5" s="7" t="s">
        <v>47</v>
      </c>
      <c r="D5" s="24">
        <v>2</v>
      </c>
      <c r="E5" s="25">
        <v>2.254</v>
      </c>
      <c r="F5" s="7" t="s">
        <v>35</v>
      </c>
      <c r="G5" s="7" t="s">
        <v>42</v>
      </c>
      <c r="H5" s="29" t="s">
        <v>41</v>
      </c>
      <c r="I5" s="7" t="s">
        <v>44</v>
      </c>
      <c r="J5" s="29" t="s">
        <v>27</v>
      </c>
      <c r="K5" s="17">
        <v>383.5</v>
      </c>
      <c r="L5" s="20">
        <v>109</v>
      </c>
      <c r="M5" s="20">
        <v>29</v>
      </c>
      <c r="N5" s="20">
        <v>56.35</v>
      </c>
      <c r="O5" s="20">
        <v>67.62</v>
      </c>
      <c r="P5" s="20"/>
      <c r="Q5" s="20">
        <v>645.47</v>
      </c>
      <c r="R5" s="22">
        <v>7.2817299999999996</v>
      </c>
      <c r="S5" s="20">
        <v>4700.1382630999997</v>
      </c>
      <c r="T5" s="20" t="s">
        <v>32</v>
      </c>
      <c r="U5" s="20">
        <v>365</v>
      </c>
      <c r="V5" s="20">
        <v>525</v>
      </c>
      <c r="W5" s="20">
        <v>890</v>
      </c>
      <c r="X5" s="19">
        <v>1</v>
      </c>
      <c r="Y5" s="20">
        <v>890</v>
      </c>
      <c r="Z5" s="20">
        <f t="shared" si="0"/>
        <v>5590.1382630999997</v>
      </c>
      <c r="AA5" s="6" t="s">
        <v>59</v>
      </c>
      <c r="AB5" s="8" t="s">
        <v>54</v>
      </c>
      <c r="AC5" s="9" t="s">
        <v>65</v>
      </c>
    </row>
    <row r="6" spans="1:29" s="10" customFormat="1" ht="15" customHeight="1">
      <c r="A6" s="6" t="s">
        <v>49</v>
      </c>
      <c r="B6" s="14">
        <v>45681</v>
      </c>
      <c r="C6" s="7" t="s">
        <v>37</v>
      </c>
      <c r="D6" s="24">
        <v>7</v>
      </c>
      <c r="E6" s="25">
        <v>5.726</v>
      </c>
      <c r="F6" s="7" t="s">
        <v>35</v>
      </c>
      <c r="G6" s="7" t="s">
        <v>42</v>
      </c>
      <c r="H6" s="29" t="s">
        <v>41</v>
      </c>
      <c r="I6" s="7" t="s">
        <v>44</v>
      </c>
      <c r="J6" s="29" t="s">
        <v>27</v>
      </c>
      <c r="K6" s="17">
        <v>550.84119999999996</v>
      </c>
      <c r="L6" s="20">
        <v>109</v>
      </c>
      <c r="M6" s="20">
        <v>29</v>
      </c>
      <c r="N6" s="20">
        <v>143.15</v>
      </c>
      <c r="O6" s="20">
        <v>200.41</v>
      </c>
      <c r="P6" s="20"/>
      <c r="Q6" s="20">
        <v>1032.4012</v>
      </c>
      <c r="R6" s="22">
        <v>7.2817299999999996</v>
      </c>
      <c r="S6" s="20">
        <v>7517.6667900759994</v>
      </c>
      <c r="T6" s="20" t="s">
        <v>32</v>
      </c>
      <c r="U6" s="20">
        <v>365</v>
      </c>
      <c r="V6" s="20">
        <v>1002.05</v>
      </c>
      <c r="W6" s="20">
        <v>1367.05</v>
      </c>
      <c r="X6" s="19">
        <v>1</v>
      </c>
      <c r="Y6" s="20">
        <v>1367.05</v>
      </c>
      <c r="Z6" s="20">
        <f t="shared" si="0"/>
        <v>8884.7167900759996</v>
      </c>
      <c r="AA6" s="6" t="s">
        <v>60</v>
      </c>
      <c r="AB6" s="8" t="s">
        <v>54</v>
      </c>
      <c r="AC6" s="9" t="s">
        <v>65</v>
      </c>
    </row>
    <row r="7" spans="1:29" s="10" customFormat="1" ht="15" customHeight="1">
      <c r="A7" s="6" t="s">
        <v>56</v>
      </c>
      <c r="B7" s="14">
        <v>45681</v>
      </c>
      <c r="C7" s="7" t="s">
        <v>55</v>
      </c>
      <c r="D7" s="24">
        <v>4</v>
      </c>
      <c r="E7" s="25">
        <v>3.3380000000000001</v>
      </c>
      <c r="F7" s="7" t="s">
        <v>35</v>
      </c>
      <c r="G7" s="7" t="s">
        <v>43</v>
      </c>
      <c r="H7" s="29" t="s">
        <v>57</v>
      </c>
      <c r="I7" s="7" t="s">
        <v>58</v>
      </c>
      <c r="J7" s="29" t="s">
        <v>33</v>
      </c>
      <c r="K7" s="17">
        <v>150</v>
      </c>
      <c r="L7" s="20"/>
      <c r="M7" s="20">
        <v>275</v>
      </c>
      <c r="N7" s="20">
        <v>654.05999999999995</v>
      </c>
      <c r="O7" s="20">
        <v>50.07</v>
      </c>
      <c r="P7" s="20"/>
      <c r="Q7" s="20">
        <v>343.88724712087361</v>
      </c>
      <c r="R7" s="22">
        <v>7.2817299999999996</v>
      </c>
      <c r="S7" s="20">
        <v>2504.0940839774789</v>
      </c>
      <c r="T7" s="20" t="s">
        <v>32</v>
      </c>
      <c r="U7" s="20">
        <v>365</v>
      </c>
      <c r="V7" s="20">
        <v>584.15</v>
      </c>
      <c r="W7" s="20">
        <v>949.15</v>
      </c>
      <c r="X7" s="19">
        <v>1</v>
      </c>
      <c r="Y7" s="20">
        <v>949.15</v>
      </c>
      <c r="Z7" s="20">
        <f t="shared" si="0"/>
        <v>3453.244083977479</v>
      </c>
      <c r="AA7" s="6" t="s">
        <v>63</v>
      </c>
      <c r="AB7" s="8" t="s">
        <v>64</v>
      </c>
      <c r="AC7" s="9" t="s">
        <v>65</v>
      </c>
    </row>
    <row r="8" spans="1:29" s="10" customFormat="1" ht="15" customHeight="1">
      <c r="A8" s="6" t="s">
        <v>39</v>
      </c>
      <c r="B8" s="14">
        <v>45686</v>
      </c>
      <c r="C8" s="7" t="s">
        <v>50</v>
      </c>
      <c r="D8" s="24">
        <v>24</v>
      </c>
      <c r="E8" s="25">
        <v>50</v>
      </c>
      <c r="F8" s="7" t="s">
        <v>36</v>
      </c>
      <c r="G8" s="7" t="s">
        <v>42</v>
      </c>
      <c r="H8" s="29" t="s">
        <v>41</v>
      </c>
      <c r="I8" s="7" t="s">
        <v>44</v>
      </c>
      <c r="J8" s="29" t="s">
        <v>27</v>
      </c>
      <c r="K8" s="17">
        <v>2490.7000000000003</v>
      </c>
      <c r="L8" s="20">
        <v>109</v>
      </c>
      <c r="M8" s="20">
        <v>29</v>
      </c>
      <c r="N8" s="20">
        <v>60</v>
      </c>
      <c r="O8" s="20">
        <v>499</v>
      </c>
      <c r="P8" s="20"/>
      <c r="Q8" s="20">
        <v>3187.7000000000003</v>
      </c>
      <c r="R8" s="22">
        <v>7.2817299999999996</v>
      </c>
      <c r="S8" s="20">
        <v>23211.970721000002</v>
      </c>
      <c r="T8" s="20" t="s">
        <v>32</v>
      </c>
      <c r="U8" s="20">
        <v>100</v>
      </c>
      <c r="V8" s="20">
        <v>0</v>
      </c>
      <c r="W8" s="20">
        <v>100</v>
      </c>
      <c r="X8" s="19">
        <v>1</v>
      </c>
      <c r="Y8" s="20">
        <v>100</v>
      </c>
      <c r="Z8" s="20">
        <f t="shared" si="0"/>
        <v>23311.970721000002</v>
      </c>
      <c r="AA8" s="6" t="s">
        <v>61</v>
      </c>
      <c r="AB8" s="8" t="s">
        <v>54</v>
      </c>
      <c r="AC8" s="9" t="s">
        <v>65</v>
      </c>
    </row>
    <row r="9" spans="1:29" s="10" customFormat="1" ht="15" customHeight="1">
      <c r="A9" s="6" t="s">
        <v>39</v>
      </c>
      <c r="B9" s="14">
        <v>45686</v>
      </c>
      <c r="C9" s="7" t="s">
        <v>51</v>
      </c>
      <c r="D9" s="24">
        <v>47</v>
      </c>
      <c r="E9" s="25">
        <v>100</v>
      </c>
      <c r="F9" s="7" t="s">
        <v>40</v>
      </c>
      <c r="G9" s="7" t="s">
        <v>42</v>
      </c>
      <c r="H9" s="29" t="s">
        <v>41</v>
      </c>
      <c r="I9" s="7" t="s">
        <v>44</v>
      </c>
      <c r="J9" s="29" t="s">
        <v>27</v>
      </c>
      <c r="K9" s="17">
        <v>4981.4000000000005</v>
      </c>
      <c r="L9" s="20">
        <v>109</v>
      </c>
      <c r="M9" s="20">
        <v>29</v>
      </c>
      <c r="N9" s="20">
        <v>90</v>
      </c>
      <c r="O9" s="20">
        <v>998</v>
      </c>
      <c r="P9" s="20"/>
      <c r="Q9" s="20">
        <v>6207.4000000000005</v>
      </c>
      <c r="R9" s="22">
        <v>7.2817299999999996</v>
      </c>
      <c r="S9" s="20">
        <v>45200.610802000003</v>
      </c>
      <c r="T9" s="20" t="s">
        <v>32</v>
      </c>
      <c r="U9" s="20">
        <v>100</v>
      </c>
      <c r="V9" s="20">
        <v>0</v>
      </c>
      <c r="W9" s="20">
        <v>100</v>
      </c>
      <c r="X9" s="19">
        <v>1</v>
      </c>
      <c r="Y9" s="20">
        <v>100</v>
      </c>
      <c r="Z9" s="20">
        <f t="shared" si="0"/>
        <v>45300.610802000003</v>
      </c>
      <c r="AA9" s="6" t="s">
        <v>62</v>
      </c>
      <c r="AB9" s="8" t="s">
        <v>54</v>
      </c>
      <c r="AC9" s="9" t="s">
        <v>65</v>
      </c>
    </row>
    <row r="10" spans="1:29" s="10" customFormat="1">
      <c r="A10" s="11" t="s">
        <v>90</v>
      </c>
      <c r="B10" s="14">
        <v>45693</v>
      </c>
      <c r="C10" s="7" t="s">
        <v>51</v>
      </c>
      <c r="D10" s="24">
        <v>47</v>
      </c>
      <c r="E10" s="25">
        <v>100</v>
      </c>
      <c r="F10" s="7" t="s">
        <v>89</v>
      </c>
      <c r="G10" s="7" t="s">
        <v>42</v>
      </c>
      <c r="H10" s="29" t="s">
        <v>41</v>
      </c>
      <c r="I10" s="7" t="s">
        <v>44</v>
      </c>
      <c r="J10" s="29" t="s">
        <v>27</v>
      </c>
      <c r="K10" s="17"/>
      <c r="L10" s="20"/>
      <c r="M10" s="20"/>
      <c r="N10" s="20">
        <v>530</v>
      </c>
      <c r="O10" s="20"/>
      <c r="P10" s="20"/>
      <c r="Q10" s="20">
        <v>530</v>
      </c>
      <c r="R10" s="22">
        <v>7.2817299999999996</v>
      </c>
      <c r="S10" s="20">
        <v>3859.3168999999998</v>
      </c>
      <c r="T10" s="20" t="s">
        <v>32</v>
      </c>
      <c r="U10" s="20"/>
      <c r="V10" s="20"/>
      <c r="W10" s="20"/>
      <c r="X10" s="19">
        <v>1</v>
      </c>
      <c r="Y10" s="20">
        <v>0</v>
      </c>
      <c r="Z10" s="20">
        <f>S10+Y10</f>
        <v>3859.3168999999998</v>
      </c>
      <c r="AA10" s="6" t="s">
        <v>88</v>
      </c>
      <c r="AB10" s="8" t="s">
        <v>64</v>
      </c>
      <c r="AC10" s="12" t="s">
        <v>81</v>
      </c>
    </row>
    <row r="11" spans="1:29" s="10" customFormat="1">
      <c r="A11" s="6" t="s">
        <v>87</v>
      </c>
      <c r="B11" s="14">
        <v>45695</v>
      </c>
      <c r="C11" s="7" t="s">
        <v>86</v>
      </c>
      <c r="D11" s="24">
        <v>1</v>
      </c>
      <c r="E11" s="25">
        <v>0.26700000000000002</v>
      </c>
      <c r="F11" s="7" t="s">
        <v>35</v>
      </c>
      <c r="G11" s="7" t="s">
        <v>85</v>
      </c>
      <c r="H11" s="29" t="s">
        <v>84</v>
      </c>
      <c r="I11" s="7" t="s">
        <v>83</v>
      </c>
      <c r="J11" s="29" t="s">
        <v>27</v>
      </c>
      <c r="K11" s="17"/>
      <c r="L11" s="20"/>
      <c r="M11" s="20"/>
      <c r="N11" s="20"/>
      <c r="O11" s="20">
        <v>4</v>
      </c>
      <c r="P11" s="20"/>
      <c r="Q11" s="20">
        <v>4</v>
      </c>
      <c r="R11" s="22">
        <v>7.2971399999999997</v>
      </c>
      <c r="S11" s="20">
        <v>29.188559999999999</v>
      </c>
      <c r="T11" s="20" t="s">
        <v>27</v>
      </c>
      <c r="U11" s="20"/>
      <c r="V11" s="20">
        <v>41.71</v>
      </c>
      <c r="W11" s="20">
        <v>41.71</v>
      </c>
      <c r="X11" s="19">
        <v>7.2971399999999997</v>
      </c>
      <c r="Y11" s="20">
        <v>304.3637094</v>
      </c>
      <c r="Z11" s="20">
        <f>S11+Y11</f>
        <v>333.5522694</v>
      </c>
      <c r="AA11" s="6" t="s">
        <v>82</v>
      </c>
      <c r="AB11" s="8" t="s">
        <v>64</v>
      </c>
      <c r="AC11" s="12" t="s">
        <v>81</v>
      </c>
    </row>
    <row r="12" spans="1:29" s="10" customFormat="1">
      <c r="A12" s="6" t="s">
        <v>80</v>
      </c>
      <c r="B12" s="14">
        <v>45703</v>
      </c>
      <c r="C12" s="7" t="s">
        <v>79</v>
      </c>
      <c r="D12" s="24">
        <v>1</v>
      </c>
      <c r="E12" s="25">
        <v>1.8240000000000001</v>
      </c>
      <c r="F12" s="7" t="s">
        <v>35</v>
      </c>
      <c r="G12" s="7" t="s">
        <v>42</v>
      </c>
      <c r="H12" s="29" t="s">
        <v>78</v>
      </c>
      <c r="I12" s="7" t="s">
        <v>77</v>
      </c>
      <c r="J12" s="29" t="s">
        <v>26</v>
      </c>
      <c r="K12" s="17">
        <v>139.03202880000001</v>
      </c>
      <c r="L12" s="20">
        <v>63</v>
      </c>
      <c r="M12" s="20"/>
      <c r="N12" s="20">
        <v>164.304</v>
      </c>
      <c r="O12" s="20">
        <v>36.480000000000004</v>
      </c>
      <c r="P12" s="20"/>
      <c r="Q12" s="20">
        <v>415.82097546175538</v>
      </c>
      <c r="R12" s="22">
        <v>7.2971399999999997</v>
      </c>
      <c r="S12" s="20">
        <v>3034.3038728809934</v>
      </c>
      <c r="T12" s="20" t="s">
        <v>32</v>
      </c>
      <c r="U12" s="20">
        <v>365</v>
      </c>
      <c r="V12" s="20">
        <v>0</v>
      </c>
      <c r="W12" s="20">
        <v>365</v>
      </c>
      <c r="X12" s="19">
        <v>1</v>
      </c>
      <c r="Y12" s="20">
        <v>365</v>
      </c>
      <c r="Z12" s="20">
        <f>S12+Y12</f>
        <v>3399.3038728809934</v>
      </c>
      <c r="AA12" s="6" t="s">
        <v>76</v>
      </c>
      <c r="AB12" s="8" t="s">
        <v>54</v>
      </c>
      <c r="AC12" s="12" t="s">
        <v>72</v>
      </c>
    </row>
    <row r="13" spans="1:29" s="10" customFormat="1">
      <c r="A13" s="6" t="s">
        <v>75</v>
      </c>
      <c r="B13" s="14">
        <v>45706</v>
      </c>
      <c r="C13" s="7" t="s">
        <v>74</v>
      </c>
      <c r="D13" s="24">
        <v>1</v>
      </c>
      <c r="E13" s="25">
        <v>1.7929999999999999</v>
      </c>
      <c r="F13" s="7" t="s">
        <v>35</v>
      </c>
      <c r="G13" s="7" t="s">
        <v>42</v>
      </c>
      <c r="H13" s="29" t="s">
        <v>41</v>
      </c>
      <c r="I13" s="7" t="s">
        <v>44</v>
      </c>
      <c r="J13" s="29" t="s">
        <v>27</v>
      </c>
      <c r="K13" s="17">
        <v>154.70000000000002</v>
      </c>
      <c r="L13" s="20">
        <v>109</v>
      </c>
      <c r="M13" s="20"/>
      <c r="N13" s="20">
        <v>142</v>
      </c>
      <c r="O13" s="20">
        <v>102.20099999999999</v>
      </c>
      <c r="P13" s="20"/>
      <c r="Q13" s="20">
        <v>507.90100000000007</v>
      </c>
      <c r="R13" s="22">
        <v>7.2971399999999997</v>
      </c>
      <c r="S13" s="20">
        <v>3706.2247031400002</v>
      </c>
      <c r="T13" s="20" t="s">
        <v>32</v>
      </c>
      <c r="U13" s="20">
        <v>365</v>
      </c>
      <c r="V13" s="20">
        <v>525</v>
      </c>
      <c r="W13" s="20">
        <v>890</v>
      </c>
      <c r="X13" s="19">
        <v>1</v>
      </c>
      <c r="Y13" s="20">
        <v>890</v>
      </c>
      <c r="Z13" s="20">
        <f>S13+Y13</f>
        <v>4596.2247031400002</v>
      </c>
      <c r="AA13" s="6" t="s">
        <v>73</v>
      </c>
      <c r="AB13" s="8" t="s">
        <v>54</v>
      </c>
      <c r="AC13" s="12" t="s">
        <v>72</v>
      </c>
    </row>
    <row r="14" spans="1:29" s="10" customFormat="1">
      <c r="A14" s="6" t="s">
        <v>71</v>
      </c>
      <c r="B14" s="14">
        <v>45710</v>
      </c>
      <c r="C14" s="7" t="s">
        <v>70</v>
      </c>
      <c r="D14" s="24">
        <v>1</v>
      </c>
      <c r="E14" s="25">
        <v>1.86</v>
      </c>
      <c r="F14" s="7" t="s">
        <v>35</v>
      </c>
      <c r="G14" s="7" t="s">
        <v>43</v>
      </c>
      <c r="H14" s="29" t="s">
        <v>69</v>
      </c>
      <c r="I14" s="7" t="s">
        <v>68</v>
      </c>
      <c r="J14" s="29" t="s">
        <v>34</v>
      </c>
      <c r="K14" s="17">
        <v>4275720</v>
      </c>
      <c r="L14" s="20"/>
      <c r="M14" s="20">
        <v>756000</v>
      </c>
      <c r="N14" s="20">
        <v>1775520.0000000002</v>
      </c>
      <c r="O14" s="20">
        <v>9.3000000000000007</v>
      </c>
      <c r="P14" s="20"/>
      <c r="Q14" s="20">
        <v>278.75781394172367</v>
      </c>
      <c r="R14" s="22">
        <v>7.2971399999999997</v>
      </c>
      <c r="S14" s="20">
        <v>2034.1347944267093</v>
      </c>
      <c r="T14" s="20" t="s">
        <v>32</v>
      </c>
      <c r="U14" s="20">
        <v>365</v>
      </c>
      <c r="V14" s="20">
        <v>675</v>
      </c>
      <c r="W14" s="20">
        <v>1040</v>
      </c>
      <c r="X14" s="19">
        <v>1</v>
      </c>
      <c r="Y14" s="20">
        <v>1040</v>
      </c>
      <c r="Z14" s="20">
        <f>S14+Y14</f>
        <v>3074.134794426709</v>
      </c>
      <c r="AA14" s="6" t="s">
        <v>67</v>
      </c>
      <c r="AB14" s="8" t="s">
        <v>54</v>
      </c>
      <c r="AC14" s="12" t="s">
        <v>66</v>
      </c>
    </row>
    <row r="15" spans="1:29" s="10" customFormat="1" ht="15" customHeight="1">
      <c r="A15" s="6" t="s">
        <v>91</v>
      </c>
      <c r="B15" s="14">
        <v>45718</v>
      </c>
      <c r="C15" s="7" t="s">
        <v>92</v>
      </c>
      <c r="D15" s="24">
        <v>1</v>
      </c>
      <c r="E15" s="25">
        <v>1.21</v>
      </c>
      <c r="F15" s="7" t="s">
        <v>35</v>
      </c>
      <c r="G15" s="7" t="s">
        <v>42</v>
      </c>
      <c r="H15" s="29" t="s">
        <v>93</v>
      </c>
      <c r="I15" s="7" t="s">
        <v>94</v>
      </c>
      <c r="J15" s="29" t="s">
        <v>27</v>
      </c>
      <c r="K15" s="17"/>
      <c r="L15" s="20">
        <v>5</v>
      </c>
      <c r="M15" s="20">
        <v>75</v>
      </c>
      <c r="N15" s="20">
        <v>184.04000000000002</v>
      </c>
      <c r="O15" s="20">
        <v>6.05</v>
      </c>
      <c r="P15" s="20"/>
      <c r="Q15" s="20">
        <v>270.09000000000003</v>
      </c>
      <c r="R15" s="22">
        <v>7.2971399999999997</v>
      </c>
      <c r="S15" s="20">
        <v>1970.8845426000003</v>
      </c>
      <c r="T15" s="20" t="s">
        <v>32</v>
      </c>
      <c r="U15" s="20">
        <v>365</v>
      </c>
      <c r="V15" s="20">
        <v>525</v>
      </c>
      <c r="W15" s="20">
        <v>890</v>
      </c>
      <c r="X15" s="19">
        <v>1</v>
      </c>
      <c r="Y15" s="20">
        <v>890</v>
      </c>
      <c r="Z15" s="20">
        <f t="shared" ref="Z15" si="1">S15+Y15</f>
        <v>2860.8845426000003</v>
      </c>
      <c r="AA15" s="6" t="s">
        <v>95</v>
      </c>
      <c r="AB15" s="8" t="s">
        <v>96</v>
      </c>
      <c r="AC15" s="9" t="s">
        <v>66</v>
      </c>
    </row>
    <row r="16" spans="1:29" s="10" customFormat="1" ht="15" customHeight="1">
      <c r="A16" s="6" t="s">
        <v>98</v>
      </c>
      <c r="B16" s="14">
        <v>45728</v>
      </c>
      <c r="C16" s="7" t="s">
        <v>99</v>
      </c>
      <c r="D16" s="24">
        <v>1</v>
      </c>
      <c r="E16" s="25">
        <v>2.9460000000000002</v>
      </c>
      <c r="F16" s="7" t="s">
        <v>35</v>
      </c>
      <c r="G16" s="7" t="s">
        <v>42</v>
      </c>
      <c r="H16" s="29" t="s">
        <v>41</v>
      </c>
      <c r="I16" s="7" t="s">
        <v>44</v>
      </c>
      <c r="J16" s="29" t="s">
        <v>27</v>
      </c>
      <c r="K16" s="17">
        <v>684.48594714714727</v>
      </c>
      <c r="L16" s="20">
        <v>109</v>
      </c>
      <c r="M16" s="20">
        <v>29</v>
      </c>
      <c r="N16" s="20">
        <v>73.650000000000006</v>
      </c>
      <c r="O16" s="20">
        <v>117.84</v>
      </c>
      <c r="P16" s="20"/>
      <c r="Q16" s="20">
        <v>1013.9759471471473</v>
      </c>
      <c r="R16" s="22">
        <v>7.2732559999999999</v>
      </c>
      <c r="S16" s="20">
        <v>7374.906641443672</v>
      </c>
      <c r="T16" s="20" t="s">
        <v>32</v>
      </c>
      <c r="U16" s="20">
        <v>365</v>
      </c>
      <c r="V16" s="20">
        <v>525</v>
      </c>
      <c r="W16" s="20">
        <v>890</v>
      </c>
      <c r="X16" s="19">
        <v>1</v>
      </c>
      <c r="Y16" s="20">
        <v>890</v>
      </c>
      <c r="Z16" s="20">
        <f>S16+Y16</f>
        <v>8264.9066414436711</v>
      </c>
      <c r="AA16" s="6" t="s">
        <v>100</v>
      </c>
      <c r="AB16" s="8" t="s">
        <v>96</v>
      </c>
      <c r="AC16" s="9" t="s">
        <v>66</v>
      </c>
    </row>
    <row r="17" spans="1:29" s="10" customFormat="1" ht="15" customHeight="1">
      <c r="A17" s="6" t="s">
        <v>101</v>
      </c>
      <c r="B17" s="14">
        <v>45733</v>
      </c>
      <c r="C17" s="7" t="s">
        <v>102</v>
      </c>
      <c r="D17" s="24">
        <v>5</v>
      </c>
      <c r="E17" s="25">
        <v>5.1239999999999997</v>
      </c>
      <c r="F17" s="7" t="s">
        <v>35</v>
      </c>
      <c r="G17" s="7" t="s">
        <v>42</v>
      </c>
      <c r="H17" s="29" t="s">
        <v>41</v>
      </c>
      <c r="I17" s="7" t="s">
        <v>44</v>
      </c>
      <c r="J17" s="29" t="s">
        <v>27</v>
      </c>
      <c r="K17" s="17">
        <v>224.4995765765766</v>
      </c>
      <c r="L17" s="20">
        <v>125</v>
      </c>
      <c r="M17" s="20"/>
      <c r="N17" s="20">
        <v>310.58</v>
      </c>
      <c r="O17" s="20">
        <v>317.68799999999999</v>
      </c>
      <c r="P17" s="20"/>
      <c r="Q17" s="20">
        <v>977.76757657657652</v>
      </c>
      <c r="R17" s="22">
        <v>7.2732559999999999</v>
      </c>
      <c r="S17" s="20">
        <v>7111.553892941045</v>
      </c>
      <c r="T17" s="20" t="s">
        <v>32</v>
      </c>
      <c r="U17" s="20">
        <v>365</v>
      </c>
      <c r="V17" s="20">
        <v>896.69999999999993</v>
      </c>
      <c r="W17" s="20">
        <v>1261.6999999999998</v>
      </c>
      <c r="X17" s="19">
        <v>1</v>
      </c>
      <c r="Y17" s="20">
        <v>1261.6999999999998</v>
      </c>
      <c r="Z17" s="20">
        <f t="shared" ref="Z17:Z19" si="2">S17+Y17</f>
        <v>8373.2538929410439</v>
      </c>
      <c r="AA17" s="6" t="s">
        <v>103</v>
      </c>
      <c r="AB17" s="8" t="s">
        <v>96</v>
      </c>
      <c r="AC17" s="9" t="s">
        <v>66</v>
      </c>
    </row>
    <row r="18" spans="1:29" s="10" customFormat="1" ht="15" customHeight="1">
      <c r="A18" s="6" t="s">
        <v>104</v>
      </c>
      <c r="B18" s="14">
        <v>45747</v>
      </c>
      <c r="C18" s="7" t="s">
        <v>105</v>
      </c>
      <c r="D18" s="24">
        <v>4</v>
      </c>
      <c r="E18" s="25">
        <v>2.5099999999999998</v>
      </c>
      <c r="F18" s="7" t="s">
        <v>35</v>
      </c>
      <c r="G18" s="7" t="s">
        <v>42</v>
      </c>
      <c r="H18" s="29" t="s">
        <v>69</v>
      </c>
      <c r="I18" s="7" t="s">
        <v>106</v>
      </c>
      <c r="J18" s="29" t="s">
        <v>34</v>
      </c>
      <c r="K18" s="17">
        <v>4718892.6000000006</v>
      </c>
      <c r="L18" s="20">
        <v>972000.00000000012</v>
      </c>
      <c r="M18" s="20"/>
      <c r="N18" s="20">
        <v>1084320</v>
      </c>
      <c r="O18" s="20">
        <v>12.549999999999999</v>
      </c>
      <c r="P18" s="20"/>
      <c r="Q18" s="20">
        <v>279.05300421081205</v>
      </c>
      <c r="R18" s="22">
        <v>7.2732559999999999</v>
      </c>
      <c r="S18" s="20">
        <v>2029.6239371943141</v>
      </c>
      <c r="T18" s="20" t="s">
        <v>32</v>
      </c>
      <c r="U18" s="20">
        <v>365</v>
      </c>
      <c r="V18" s="20">
        <v>675</v>
      </c>
      <c r="W18" s="20">
        <v>1040</v>
      </c>
      <c r="X18" s="19">
        <v>1</v>
      </c>
      <c r="Y18" s="20">
        <v>1040</v>
      </c>
      <c r="Z18" s="20">
        <f t="shared" si="2"/>
        <v>3069.6239371943138</v>
      </c>
      <c r="AA18" s="6" t="s">
        <v>107</v>
      </c>
      <c r="AB18" s="8" t="s">
        <v>96</v>
      </c>
      <c r="AC18" s="12" t="s">
        <v>108</v>
      </c>
    </row>
    <row r="19" spans="1:29" s="10" customFormat="1" ht="15" customHeight="1">
      <c r="A19" s="6" t="s">
        <v>87</v>
      </c>
      <c r="B19" s="14">
        <v>45748</v>
      </c>
      <c r="C19" s="7" t="s">
        <v>109</v>
      </c>
      <c r="D19" s="24">
        <v>1</v>
      </c>
      <c r="E19" s="25">
        <v>0.26700000000000002</v>
      </c>
      <c r="F19" s="7" t="s">
        <v>35</v>
      </c>
      <c r="G19" s="7" t="s">
        <v>85</v>
      </c>
      <c r="H19" s="29" t="s">
        <v>84</v>
      </c>
      <c r="I19" s="7" t="s">
        <v>83</v>
      </c>
      <c r="J19" s="29" t="s">
        <v>27</v>
      </c>
      <c r="K19" s="17"/>
      <c r="L19" s="20"/>
      <c r="M19" s="20"/>
      <c r="N19" s="20"/>
      <c r="O19" s="20">
        <v>4</v>
      </c>
      <c r="P19" s="20"/>
      <c r="Q19" s="20">
        <v>4</v>
      </c>
      <c r="R19" s="22">
        <v>7.2732559999999999</v>
      </c>
      <c r="S19" s="20">
        <v>29.093024</v>
      </c>
      <c r="T19" s="20" t="s">
        <v>27</v>
      </c>
      <c r="U19" s="20"/>
      <c r="V19" s="20">
        <v>41.71</v>
      </c>
      <c r="W19" s="20">
        <v>41.71</v>
      </c>
      <c r="X19" s="19">
        <v>7.2732559999999999</v>
      </c>
      <c r="Y19" s="20">
        <v>303.36750776000002</v>
      </c>
      <c r="Z19" s="20">
        <f t="shared" si="2"/>
        <v>332.46053176000004</v>
      </c>
      <c r="AA19" s="6" t="s">
        <v>110</v>
      </c>
      <c r="AB19" s="8" t="s">
        <v>96</v>
      </c>
      <c r="AC19" s="12" t="s">
        <v>108</v>
      </c>
    </row>
    <row r="20" spans="1:29" s="10" customFormat="1">
      <c r="A20" s="6" t="s">
        <v>119</v>
      </c>
      <c r="B20" s="14">
        <v>45751</v>
      </c>
      <c r="C20" s="7" t="s">
        <v>118</v>
      </c>
      <c r="D20" s="24">
        <v>1</v>
      </c>
      <c r="E20" s="25">
        <v>1.8340000000000001</v>
      </c>
      <c r="F20" s="7" t="s">
        <v>35</v>
      </c>
      <c r="G20" s="7" t="s">
        <v>42</v>
      </c>
      <c r="H20" s="29" t="s">
        <v>117</v>
      </c>
      <c r="I20" s="7" t="s">
        <v>116</v>
      </c>
      <c r="J20" s="29" t="s">
        <v>26</v>
      </c>
      <c r="K20" s="17">
        <v>139.79426580000001</v>
      </c>
      <c r="L20" s="20">
        <v>33.012</v>
      </c>
      <c r="M20" s="20"/>
      <c r="N20" s="20">
        <v>199.00200000000001</v>
      </c>
      <c r="O20" s="20">
        <v>31.178000000000001</v>
      </c>
      <c r="P20" s="20"/>
      <c r="Q20" s="20">
        <v>433.26241833152733</v>
      </c>
      <c r="R20" s="22">
        <v>7.2490030000000001</v>
      </c>
      <c r="S20" s="20">
        <v>3140.7205702724968</v>
      </c>
      <c r="T20" s="20" t="s">
        <v>32</v>
      </c>
      <c r="U20" s="20">
        <v>365</v>
      </c>
      <c r="V20" s="20">
        <v>525</v>
      </c>
      <c r="W20" s="20">
        <v>890</v>
      </c>
      <c r="X20" s="19">
        <v>1</v>
      </c>
      <c r="Y20" s="20">
        <v>890</v>
      </c>
      <c r="Z20" s="20">
        <f t="shared" ref="Z20:Z37" si="3">S20+Y20</f>
        <v>4030.7205702724968</v>
      </c>
      <c r="AA20" s="6" t="s">
        <v>115</v>
      </c>
      <c r="AB20" s="8" t="s">
        <v>96</v>
      </c>
      <c r="AC20" s="12" t="s">
        <v>108</v>
      </c>
    </row>
    <row r="21" spans="1:29" s="10" customFormat="1">
      <c r="A21" s="6" t="s">
        <v>114</v>
      </c>
      <c r="B21" s="14">
        <v>45756</v>
      </c>
      <c r="C21" s="7" t="s">
        <v>113</v>
      </c>
      <c r="D21" s="24">
        <v>23</v>
      </c>
      <c r="E21" s="25">
        <v>50</v>
      </c>
      <c r="F21" s="7" t="s">
        <v>36</v>
      </c>
      <c r="G21" s="7" t="s">
        <v>42</v>
      </c>
      <c r="H21" s="29" t="s">
        <v>41</v>
      </c>
      <c r="I21" s="7" t="s">
        <v>44</v>
      </c>
      <c r="J21" s="29" t="s">
        <v>27</v>
      </c>
      <c r="K21" s="17">
        <v>2293</v>
      </c>
      <c r="L21" s="20">
        <v>109</v>
      </c>
      <c r="M21" s="20">
        <v>29</v>
      </c>
      <c r="N21" s="20">
        <v>60</v>
      </c>
      <c r="O21" s="20">
        <v>233</v>
      </c>
      <c r="P21" s="20"/>
      <c r="Q21" s="20">
        <v>2724</v>
      </c>
      <c r="R21" s="22">
        <v>7.2490030000000001</v>
      </c>
      <c r="S21" s="20">
        <v>19746.284172</v>
      </c>
      <c r="T21" s="20" t="s">
        <v>32</v>
      </c>
      <c r="U21" s="20">
        <v>100</v>
      </c>
      <c r="V21" s="20">
        <v>0</v>
      </c>
      <c r="W21" s="20">
        <v>100</v>
      </c>
      <c r="X21" s="19">
        <v>1</v>
      </c>
      <c r="Y21" s="20">
        <v>100</v>
      </c>
      <c r="Z21" s="20">
        <f t="shared" si="3"/>
        <v>19846.284172</v>
      </c>
      <c r="AA21" s="6" t="s">
        <v>112</v>
      </c>
      <c r="AB21" s="8" t="s">
        <v>96</v>
      </c>
      <c r="AC21" s="12" t="s">
        <v>108</v>
      </c>
    </row>
    <row r="22" spans="1:29" s="10" customFormat="1">
      <c r="A22" s="6" t="s">
        <v>133</v>
      </c>
      <c r="B22" s="14">
        <v>45780</v>
      </c>
      <c r="C22" s="7" t="s">
        <v>132</v>
      </c>
      <c r="D22" s="24">
        <v>11</v>
      </c>
      <c r="E22" s="25">
        <v>45.387999999999998</v>
      </c>
      <c r="F22" s="7" t="s">
        <v>36</v>
      </c>
      <c r="G22" s="7" t="s">
        <v>43</v>
      </c>
      <c r="H22" s="29" t="s">
        <v>131</v>
      </c>
      <c r="I22" s="7" t="s">
        <v>130</v>
      </c>
      <c r="J22" s="29" t="s">
        <v>28</v>
      </c>
      <c r="K22" s="17">
        <v>1823.8432700000001</v>
      </c>
      <c r="L22" s="20">
        <v>120</v>
      </c>
      <c r="M22" s="20">
        <v>75</v>
      </c>
      <c r="N22" s="20">
        <v>1488</v>
      </c>
      <c r="O22" s="20">
        <v>440</v>
      </c>
      <c r="P22" s="20"/>
      <c r="Q22" s="20">
        <v>2647.3471184870282</v>
      </c>
      <c r="R22" s="22">
        <v>7.2966069999999998</v>
      </c>
      <c r="S22" s="20">
        <v>19316.651516182279</v>
      </c>
      <c r="T22" s="20" t="s">
        <v>32</v>
      </c>
      <c r="U22" s="20">
        <v>100</v>
      </c>
      <c r="V22" s="20">
        <v>0</v>
      </c>
      <c r="W22" s="20">
        <v>100</v>
      </c>
      <c r="X22" s="19">
        <v>1</v>
      </c>
      <c r="Y22" s="20">
        <v>100</v>
      </c>
      <c r="Z22" s="20">
        <f t="shared" si="3"/>
        <v>19416.651516182279</v>
      </c>
      <c r="AA22" s="6" t="s">
        <v>129</v>
      </c>
      <c r="AB22" s="8" t="s">
        <v>64</v>
      </c>
      <c r="AC22" s="12" t="s">
        <v>121</v>
      </c>
    </row>
    <row r="23" spans="1:29" s="10" customFormat="1">
      <c r="A23" s="6" t="s">
        <v>87</v>
      </c>
      <c r="B23" s="14">
        <v>45788</v>
      </c>
      <c r="C23" s="7" t="s">
        <v>128</v>
      </c>
      <c r="D23" s="24">
        <v>4</v>
      </c>
      <c r="E23" s="25">
        <v>5.2629999999999999</v>
      </c>
      <c r="F23" s="7" t="s">
        <v>35</v>
      </c>
      <c r="G23" s="7" t="s">
        <v>127</v>
      </c>
      <c r="H23" s="29" t="s">
        <v>126</v>
      </c>
      <c r="I23" s="7" t="s">
        <v>83</v>
      </c>
      <c r="J23" s="29" t="s">
        <v>27</v>
      </c>
      <c r="K23" s="17"/>
      <c r="L23" s="20"/>
      <c r="M23" s="20"/>
      <c r="N23" s="20"/>
      <c r="O23" s="20">
        <v>21.052</v>
      </c>
      <c r="P23" s="20"/>
      <c r="Q23" s="20">
        <v>21.052</v>
      </c>
      <c r="R23" s="22">
        <v>7.2966069999999998</v>
      </c>
      <c r="S23" s="20">
        <v>153.60817056400001</v>
      </c>
      <c r="T23" s="20" t="s">
        <v>27</v>
      </c>
      <c r="U23" s="20"/>
      <c r="V23" s="20">
        <v>133.15389999999999</v>
      </c>
      <c r="W23" s="20">
        <v>133.15389999999999</v>
      </c>
      <c r="X23" s="19">
        <v>7.2966069999999998</v>
      </c>
      <c r="Y23" s="20">
        <v>971.57167881729993</v>
      </c>
      <c r="Z23" s="20">
        <f t="shared" si="3"/>
        <v>1125.1798493812998</v>
      </c>
      <c r="AA23" s="6" t="s">
        <v>125</v>
      </c>
      <c r="AB23" s="8" t="s">
        <v>64</v>
      </c>
      <c r="AC23" s="12" t="s">
        <v>121</v>
      </c>
    </row>
    <row r="24" spans="1:29" s="10" customFormat="1">
      <c r="A24" s="6" t="s">
        <v>124</v>
      </c>
      <c r="B24" s="14">
        <v>45795</v>
      </c>
      <c r="C24" s="7" t="s">
        <v>123</v>
      </c>
      <c r="D24" s="24">
        <v>1</v>
      </c>
      <c r="E24" s="25">
        <v>1.137</v>
      </c>
      <c r="F24" s="7" t="s">
        <v>35</v>
      </c>
      <c r="G24" s="7" t="s">
        <v>42</v>
      </c>
      <c r="H24" s="29" t="s">
        <v>41</v>
      </c>
      <c r="I24" s="7" t="s">
        <v>44</v>
      </c>
      <c r="J24" s="29" t="s">
        <v>27</v>
      </c>
      <c r="K24" s="17">
        <v>280.34000000000003</v>
      </c>
      <c r="L24" s="20">
        <v>125</v>
      </c>
      <c r="M24" s="20">
        <v>50</v>
      </c>
      <c r="N24" s="20">
        <v>51.164999999999999</v>
      </c>
      <c r="O24" s="20">
        <v>45.480000000000004</v>
      </c>
      <c r="P24" s="20"/>
      <c r="Q24" s="20">
        <v>551.98500000000001</v>
      </c>
      <c r="R24" s="22">
        <v>7.2966069999999998</v>
      </c>
      <c r="S24" s="20">
        <v>4027.6176148949999</v>
      </c>
      <c r="T24" s="20" t="s">
        <v>32</v>
      </c>
      <c r="U24" s="20">
        <v>365</v>
      </c>
      <c r="V24" s="20">
        <v>525</v>
      </c>
      <c r="W24" s="20">
        <v>890</v>
      </c>
      <c r="X24" s="19">
        <v>1</v>
      </c>
      <c r="Y24" s="20">
        <v>890</v>
      </c>
      <c r="Z24" s="20">
        <f t="shared" si="3"/>
        <v>4917.6176148949999</v>
      </c>
      <c r="AA24" s="6" t="s">
        <v>122</v>
      </c>
      <c r="AB24" s="8" t="s">
        <v>64</v>
      </c>
      <c r="AC24" s="12" t="s">
        <v>121</v>
      </c>
    </row>
    <row r="25" spans="1:29" s="10" customFormat="1">
      <c r="A25" s="6" t="s">
        <v>150</v>
      </c>
      <c r="B25" s="14">
        <v>45815</v>
      </c>
      <c r="C25" s="7" t="s">
        <v>149</v>
      </c>
      <c r="D25" s="24">
        <v>25</v>
      </c>
      <c r="E25" s="25">
        <v>50</v>
      </c>
      <c r="F25" s="7" t="s">
        <v>36</v>
      </c>
      <c r="G25" s="7" t="s">
        <v>42</v>
      </c>
      <c r="H25" s="29" t="s">
        <v>41</v>
      </c>
      <c r="I25" s="7" t="s">
        <v>44</v>
      </c>
      <c r="J25" s="29" t="s">
        <v>27</v>
      </c>
      <c r="K25" s="17">
        <v>2366.3000000000002</v>
      </c>
      <c r="L25" s="20">
        <v>125</v>
      </c>
      <c r="M25" s="20">
        <v>29</v>
      </c>
      <c r="N25" s="20">
        <v>60</v>
      </c>
      <c r="O25" s="20">
        <v>486</v>
      </c>
      <c r="P25" s="20"/>
      <c r="Q25" s="20">
        <v>3066.3</v>
      </c>
      <c r="R25" s="22">
        <v>7.2150069999999999</v>
      </c>
      <c r="S25" s="20">
        <v>22123.3759641</v>
      </c>
      <c r="T25" s="20" t="s">
        <v>32</v>
      </c>
      <c r="U25" s="20">
        <v>100</v>
      </c>
      <c r="V25" s="20">
        <v>0</v>
      </c>
      <c r="W25" s="20">
        <v>100</v>
      </c>
      <c r="X25" s="19">
        <v>1</v>
      </c>
      <c r="Y25" s="20">
        <v>100</v>
      </c>
      <c r="Z25" s="20">
        <f t="shared" si="3"/>
        <v>22223.3759641</v>
      </c>
      <c r="AA25" s="6" t="s">
        <v>148</v>
      </c>
      <c r="AB25" s="8" t="s">
        <v>135</v>
      </c>
      <c r="AC25" s="12" t="s">
        <v>134</v>
      </c>
    </row>
    <row r="26" spans="1:29" s="10" customFormat="1">
      <c r="A26" s="6" t="s">
        <v>147</v>
      </c>
      <c r="B26" s="14">
        <v>45827</v>
      </c>
      <c r="C26" s="7" t="s">
        <v>146</v>
      </c>
      <c r="D26" s="24"/>
      <c r="E26" s="25"/>
      <c r="F26" s="7" t="s">
        <v>145</v>
      </c>
      <c r="G26" s="7" t="s">
        <v>43</v>
      </c>
      <c r="H26" s="29" t="s">
        <v>144</v>
      </c>
      <c r="I26" s="7" t="s">
        <v>143</v>
      </c>
      <c r="J26" s="29" t="s">
        <v>111</v>
      </c>
      <c r="K26" s="17">
        <v>5214110</v>
      </c>
      <c r="L26" s="20">
        <v>400000</v>
      </c>
      <c r="M26" s="20">
        <v>700000</v>
      </c>
      <c r="N26" s="20">
        <v>7530000</v>
      </c>
      <c r="O26" s="20">
        <v>55</v>
      </c>
      <c r="P26" s="20"/>
      <c r="Q26" s="20">
        <v>588.46889593547246</v>
      </c>
      <c r="R26" s="22">
        <v>7.2150069999999999</v>
      </c>
      <c r="S26" s="20">
        <v>4245.8072034567049</v>
      </c>
      <c r="T26" s="20" t="s">
        <v>32</v>
      </c>
      <c r="U26" s="20">
        <v>100</v>
      </c>
      <c r="V26" s="20">
        <v>0</v>
      </c>
      <c r="W26" s="20">
        <v>100</v>
      </c>
      <c r="X26" s="19">
        <v>1</v>
      </c>
      <c r="Y26" s="20">
        <v>100</v>
      </c>
      <c r="Z26" s="20">
        <f t="shared" si="3"/>
        <v>4345.8072034567049</v>
      </c>
      <c r="AA26" s="6" t="s">
        <v>142</v>
      </c>
      <c r="AB26" s="8" t="s">
        <v>135</v>
      </c>
      <c r="AC26" s="12" t="s">
        <v>134</v>
      </c>
    </row>
    <row r="27" spans="1:29" s="10" customFormat="1">
      <c r="A27" s="6" t="s">
        <v>141</v>
      </c>
      <c r="B27" s="14">
        <v>45833</v>
      </c>
      <c r="C27" s="7" t="s">
        <v>140</v>
      </c>
      <c r="D27" s="24">
        <v>1</v>
      </c>
      <c r="E27" s="25">
        <v>1.1850000000000001</v>
      </c>
      <c r="F27" s="7" t="s">
        <v>35</v>
      </c>
      <c r="G27" s="7" t="s">
        <v>42</v>
      </c>
      <c r="H27" s="29" t="s">
        <v>41</v>
      </c>
      <c r="I27" s="7" t="s">
        <v>44</v>
      </c>
      <c r="J27" s="29" t="s">
        <v>27</v>
      </c>
      <c r="K27" s="17">
        <v>278.2</v>
      </c>
      <c r="L27" s="20">
        <v>125</v>
      </c>
      <c r="M27" s="20">
        <v>50</v>
      </c>
      <c r="N27" s="20">
        <v>53.325000000000003</v>
      </c>
      <c r="O27" s="20">
        <v>41.475000000000001</v>
      </c>
      <c r="P27" s="20"/>
      <c r="Q27" s="20">
        <v>548</v>
      </c>
      <c r="R27" s="22">
        <v>7.2150069999999999</v>
      </c>
      <c r="S27" s="20">
        <v>3953.823836</v>
      </c>
      <c r="T27" s="20" t="s">
        <v>32</v>
      </c>
      <c r="U27" s="20">
        <v>365</v>
      </c>
      <c r="V27" s="20">
        <v>525</v>
      </c>
      <c r="W27" s="20">
        <v>890</v>
      </c>
      <c r="X27" s="19">
        <v>1</v>
      </c>
      <c r="Y27" s="20">
        <v>890</v>
      </c>
      <c r="Z27" s="20">
        <f t="shared" si="3"/>
        <v>4843.8238359999996</v>
      </c>
      <c r="AA27" s="6" t="s">
        <v>139</v>
      </c>
      <c r="AB27" s="8" t="s">
        <v>135</v>
      </c>
      <c r="AC27" s="12" t="s">
        <v>134</v>
      </c>
    </row>
    <row r="28" spans="1:29" s="10" customFormat="1">
      <c r="A28" s="6" t="s">
        <v>87</v>
      </c>
      <c r="B28" s="14">
        <v>45833</v>
      </c>
      <c r="C28" s="7" t="s">
        <v>138</v>
      </c>
      <c r="D28" s="24">
        <v>3</v>
      </c>
      <c r="E28" s="25">
        <v>4.3159999999999998</v>
      </c>
      <c r="F28" s="7" t="s">
        <v>35</v>
      </c>
      <c r="G28" s="7" t="s">
        <v>127</v>
      </c>
      <c r="H28" s="29" t="s">
        <v>126</v>
      </c>
      <c r="I28" s="7" t="s">
        <v>137</v>
      </c>
      <c r="J28" s="29" t="s">
        <v>97</v>
      </c>
      <c r="K28" s="17"/>
      <c r="L28" s="20"/>
      <c r="M28" s="20"/>
      <c r="N28" s="20"/>
      <c r="O28" s="20"/>
      <c r="P28" s="20"/>
      <c r="Q28" s="20">
        <v>17.263999999999999</v>
      </c>
      <c r="R28" s="22">
        <v>7.2150069999999999</v>
      </c>
      <c r="S28" s="20">
        <v>124.55988084799999</v>
      </c>
      <c r="T28" s="20" t="s">
        <v>97</v>
      </c>
      <c r="U28" s="20"/>
      <c r="V28" s="20">
        <v>109.1948</v>
      </c>
      <c r="W28" s="20">
        <v>109.1948</v>
      </c>
      <c r="X28" s="19">
        <v>7.2150069999999999</v>
      </c>
      <c r="Y28" s="20">
        <v>787.84124636360002</v>
      </c>
      <c r="Z28" s="20">
        <f t="shared" si="3"/>
        <v>912.40112721160006</v>
      </c>
      <c r="AA28" s="6" t="s">
        <v>136</v>
      </c>
      <c r="AB28" s="8" t="s">
        <v>135</v>
      </c>
      <c r="AC28" s="12" t="s">
        <v>134</v>
      </c>
    </row>
    <row r="29" spans="1:29" s="10" customFormat="1">
      <c r="A29" s="6" t="s">
        <v>174</v>
      </c>
      <c r="B29" s="14">
        <v>45841</v>
      </c>
      <c r="C29" s="7" t="s">
        <v>173</v>
      </c>
      <c r="D29" s="24">
        <v>11</v>
      </c>
      <c r="E29" s="25">
        <v>46.015000000000001</v>
      </c>
      <c r="F29" s="7" t="s">
        <v>36</v>
      </c>
      <c r="G29" s="7" t="s">
        <v>43</v>
      </c>
      <c r="H29" s="29" t="s">
        <v>131</v>
      </c>
      <c r="I29" s="7" t="s">
        <v>131</v>
      </c>
      <c r="J29" s="29" t="s">
        <v>120</v>
      </c>
      <c r="K29" s="17">
        <v>1821.4993899999999</v>
      </c>
      <c r="L29" s="20">
        <v>880</v>
      </c>
      <c r="M29" s="20">
        <v>75</v>
      </c>
      <c r="N29" s="20">
        <v>535</v>
      </c>
      <c r="O29" s="20">
        <v>550</v>
      </c>
      <c r="P29" s="20"/>
      <c r="Q29" s="20">
        <v>2703.2031397823453</v>
      </c>
      <c r="R29" s="22">
        <v>7.1808129999999997</v>
      </c>
      <c r="S29" s="20">
        <v>19411.196247789881</v>
      </c>
      <c r="T29" s="20" t="s">
        <v>32</v>
      </c>
      <c r="U29" s="20">
        <v>100</v>
      </c>
      <c r="V29" s="20">
        <v>0</v>
      </c>
      <c r="W29" s="20">
        <v>100</v>
      </c>
      <c r="X29" s="19">
        <v>1</v>
      </c>
      <c r="Y29" s="20">
        <v>100</v>
      </c>
      <c r="Z29" s="20">
        <f t="shared" si="3"/>
        <v>19511.196247789881</v>
      </c>
      <c r="AA29" s="8" t="s">
        <v>172</v>
      </c>
      <c r="AB29" s="8" t="s">
        <v>135</v>
      </c>
      <c r="AC29" s="12" t="s">
        <v>151</v>
      </c>
    </row>
    <row r="30" spans="1:29" s="10" customFormat="1">
      <c r="A30" s="6" t="s">
        <v>87</v>
      </c>
      <c r="B30" s="14">
        <v>45846</v>
      </c>
      <c r="C30" s="7" t="s">
        <v>171</v>
      </c>
      <c r="D30" s="24">
        <v>3</v>
      </c>
      <c r="E30" s="25">
        <v>0.58399999999999996</v>
      </c>
      <c r="F30" s="7" t="s">
        <v>35</v>
      </c>
      <c r="G30" s="7" t="s">
        <v>127</v>
      </c>
      <c r="H30" s="29" t="s">
        <v>126</v>
      </c>
      <c r="I30" s="7" t="s">
        <v>137</v>
      </c>
      <c r="J30" s="29" t="s">
        <v>97</v>
      </c>
      <c r="K30" s="17"/>
      <c r="L30" s="20"/>
      <c r="M30" s="20"/>
      <c r="N30" s="20"/>
      <c r="O30" s="20">
        <v>4</v>
      </c>
      <c r="P30" s="20"/>
      <c r="Q30" s="20">
        <v>4</v>
      </c>
      <c r="R30" s="22">
        <v>7.1808129999999997</v>
      </c>
      <c r="S30" s="20">
        <v>28.723251999999999</v>
      </c>
      <c r="T30" s="20" t="s">
        <v>97</v>
      </c>
      <c r="U30" s="20"/>
      <c r="V30" s="20">
        <v>41.71</v>
      </c>
      <c r="W30" s="20">
        <v>41.71</v>
      </c>
      <c r="X30" s="19">
        <v>7.1808129999999997</v>
      </c>
      <c r="Y30" s="20">
        <v>299.51171023000001</v>
      </c>
      <c r="Z30" s="20">
        <f t="shared" si="3"/>
        <v>328.23496223000001</v>
      </c>
      <c r="AA30" s="8" t="s">
        <v>170</v>
      </c>
      <c r="AB30" s="8" t="s">
        <v>135</v>
      </c>
      <c r="AC30" s="12" t="s">
        <v>151</v>
      </c>
    </row>
    <row r="31" spans="1:29" s="10" customFormat="1">
      <c r="A31" s="6" t="s">
        <v>87</v>
      </c>
      <c r="B31" s="14">
        <v>45846</v>
      </c>
      <c r="C31" s="7" t="s">
        <v>169</v>
      </c>
      <c r="D31" s="24">
        <v>16</v>
      </c>
      <c r="E31" s="25">
        <v>19.757999999999999</v>
      </c>
      <c r="F31" s="7" t="s">
        <v>35</v>
      </c>
      <c r="G31" s="7" t="s">
        <v>127</v>
      </c>
      <c r="H31" s="29" t="s">
        <v>126</v>
      </c>
      <c r="I31" s="7" t="s">
        <v>137</v>
      </c>
      <c r="J31" s="29" t="s">
        <v>97</v>
      </c>
      <c r="K31" s="17"/>
      <c r="L31" s="20"/>
      <c r="M31" s="20"/>
      <c r="N31" s="20"/>
      <c r="O31" s="20">
        <v>79.031999999999996</v>
      </c>
      <c r="P31" s="20"/>
      <c r="Q31" s="20">
        <v>79.031999999999996</v>
      </c>
      <c r="R31" s="22">
        <v>7.1808129999999997</v>
      </c>
      <c r="S31" s="20">
        <v>567.51401301599992</v>
      </c>
      <c r="T31" s="20" t="s">
        <v>97</v>
      </c>
      <c r="U31" s="20"/>
      <c r="V31" s="20">
        <v>499.87739999999997</v>
      </c>
      <c r="W31" s="20">
        <v>499.87739999999997</v>
      </c>
      <c r="X31" s="19">
        <v>7.1808129999999997</v>
      </c>
      <c r="Y31" s="20">
        <v>3589.5261323261998</v>
      </c>
      <c r="Z31" s="20">
        <f t="shared" si="3"/>
        <v>4157.0401453422</v>
      </c>
      <c r="AA31" s="6" t="s">
        <v>168</v>
      </c>
      <c r="AB31" s="8" t="s">
        <v>135</v>
      </c>
      <c r="AC31" s="12" t="s">
        <v>151</v>
      </c>
    </row>
    <row r="32" spans="1:29" s="10" customFormat="1">
      <c r="A32" s="6" t="s">
        <v>87</v>
      </c>
      <c r="B32" s="14">
        <v>45846</v>
      </c>
      <c r="C32" s="7" t="s">
        <v>167</v>
      </c>
      <c r="D32" s="24">
        <v>13</v>
      </c>
      <c r="E32" s="25">
        <v>8.4770000000000003</v>
      </c>
      <c r="F32" s="7" t="s">
        <v>35</v>
      </c>
      <c r="G32" s="7" t="s">
        <v>127</v>
      </c>
      <c r="H32" s="29" t="s">
        <v>126</v>
      </c>
      <c r="I32" s="7" t="s">
        <v>137</v>
      </c>
      <c r="J32" s="29" t="s">
        <v>97</v>
      </c>
      <c r="K32" s="17"/>
      <c r="L32" s="20"/>
      <c r="M32" s="20"/>
      <c r="N32" s="20"/>
      <c r="O32" s="20">
        <v>33.908000000000001</v>
      </c>
      <c r="P32" s="20"/>
      <c r="Q32" s="20">
        <v>33.908000000000001</v>
      </c>
      <c r="R32" s="22">
        <v>7.1808129999999997</v>
      </c>
      <c r="S32" s="20">
        <v>243.48700720400001</v>
      </c>
      <c r="T32" s="20" t="s">
        <v>97</v>
      </c>
      <c r="U32" s="20"/>
      <c r="V32" s="20">
        <v>214.46810000000002</v>
      </c>
      <c r="W32" s="20">
        <v>214.46810000000002</v>
      </c>
      <c r="X32" s="19">
        <v>7.1808129999999997</v>
      </c>
      <c r="Y32" s="20">
        <v>1540.0553205653</v>
      </c>
      <c r="Z32" s="20">
        <f t="shared" si="3"/>
        <v>1783.5423277693001</v>
      </c>
      <c r="AA32" s="6" t="s">
        <v>166</v>
      </c>
      <c r="AB32" s="8" t="s">
        <v>135</v>
      </c>
      <c r="AC32" s="12" t="s">
        <v>151</v>
      </c>
    </row>
    <row r="33" spans="1:29" s="10" customFormat="1">
      <c r="A33" s="6" t="s">
        <v>165</v>
      </c>
      <c r="B33" s="14">
        <v>45848</v>
      </c>
      <c r="C33" s="7" t="s">
        <v>164</v>
      </c>
      <c r="D33" s="24">
        <v>10</v>
      </c>
      <c r="E33" s="25">
        <v>7.9560000000000004</v>
      </c>
      <c r="F33" s="7" t="s">
        <v>145</v>
      </c>
      <c r="G33" s="7" t="s">
        <v>42</v>
      </c>
      <c r="H33" s="29" t="s">
        <v>144</v>
      </c>
      <c r="I33" s="7" t="s">
        <v>143</v>
      </c>
      <c r="J33" s="29" t="s">
        <v>111</v>
      </c>
      <c r="K33" s="17">
        <v>5214110</v>
      </c>
      <c r="L33" s="20">
        <v>400000</v>
      </c>
      <c r="M33" s="20"/>
      <c r="N33" s="20">
        <v>7530000</v>
      </c>
      <c r="O33" s="20">
        <v>60</v>
      </c>
      <c r="P33" s="20"/>
      <c r="Q33" s="20">
        <v>604.43112863030444</v>
      </c>
      <c r="R33" s="22">
        <v>7.1808129999999997</v>
      </c>
      <c r="S33" s="20">
        <v>4340.3069060731623</v>
      </c>
      <c r="T33" s="20" t="s">
        <v>32</v>
      </c>
      <c r="U33" s="20">
        <v>100</v>
      </c>
      <c r="V33" s="20">
        <v>0</v>
      </c>
      <c r="W33" s="20">
        <v>100</v>
      </c>
      <c r="X33" s="19">
        <v>1</v>
      </c>
      <c r="Y33" s="20">
        <v>100</v>
      </c>
      <c r="Z33" s="20">
        <f t="shared" si="3"/>
        <v>4440.3069060731623</v>
      </c>
      <c r="AA33" s="6" t="s">
        <v>163</v>
      </c>
      <c r="AB33" s="8" t="s">
        <v>135</v>
      </c>
      <c r="AC33" s="12" t="s">
        <v>151</v>
      </c>
    </row>
    <row r="34" spans="1:29" s="10" customFormat="1">
      <c r="A34" s="6" t="s">
        <v>162</v>
      </c>
      <c r="B34" s="14">
        <v>45850</v>
      </c>
      <c r="C34" s="7" t="s">
        <v>161</v>
      </c>
      <c r="D34" s="24">
        <v>17</v>
      </c>
      <c r="E34" s="25">
        <v>50</v>
      </c>
      <c r="F34" s="7" t="s">
        <v>36</v>
      </c>
      <c r="G34" s="7" t="s">
        <v>42</v>
      </c>
      <c r="H34" s="29" t="s">
        <v>41</v>
      </c>
      <c r="I34" s="7" t="s">
        <v>44</v>
      </c>
      <c r="J34" s="29" t="s">
        <v>27</v>
      </c>
      <c r="K34" s="17">
        <v>2349</v>
      </c>
      <c r="L34" s="20">
        <v>125</v>
      </c>
      <c r="M34" s="20">
        <v>29</v>
      </c>
      <c r="N34" s="20">
        <v>60</v>
      </c>
      <c r="O34" s="20">
        <v>486</v>
      </c>
      <c r="P34" s="20"/>
      <c r="Q34" s="20">
        <v>3049</v>
      </c>
      <c r="R34" s="22">
        <v>7.1808129999999997</v>
      </c>
      <c r="S34" s="20">
        <v>21894.298836999998</v>
      </c>
      <c r="T34" s="20" t="s">
        <v>32</v>
      </c>
      <c r="U34" s="20">
        <v>100</v>
      </c>
      <c r="V34" s="20">
        <v>0</v>
      </c>
      <c r="W34" s="20">
        <v>100</v>
      </c>
      <c r="X34" s="19">
        <v>1</v>
      </c>
      <c r="Y34" s="20">
        <v>100</v>
      </c>
      <c r="Z34" s="20">
        <f t="shared" si="3"/>
        <v>21994.298836999998</v>
      </c>
      <c r="AA34" s="6" t="s">
        <v>160</v>
      </c>
      <c r="AB34" s="8" t="s">
        <v>135</v>
      </c>
      <c r="AC34" s="12" t="s">
        <v>151</v>
      </c>
    </row>
    <row r="35" spans="1:29" s="10" customFormat="1">
      <c r="A35" s="6" t="s">
        <v>159</v>
      </c>
      <c r="B35" s="14">
        <v>45850</v>
      </c>
      <c r="C35" s="7" t="s">
        <v>158</v>
      </c>
      <c r="D35" s="24">
        <v>5</v>
      </c>
      <c r="E35" s="25">
        <v>3.58</v>
      </c>
      <c r="F35" s="7" t="s">
        <v>35</v>
      </c>
      <c r="G35" s="7" t="s">
        <v>42</v>
      </c>
      <c r="H35" s="29" t="s">
        <v>144</v>
      </c>
      <c r="I35" s="7" t="s">
        <v>143</v>
      </c>
      <c r="J35" s="29" t="s">
        <v>111</v>
      </c>
      <c r="K35" s="17">
        <v>3692570</v>
      </c>
      <c r="L35" s="20">
        <v>1432000</v>
      </c>
      <c r="M35" s="20"/>
      <c r="N35" s="20">
        <v>900000</v>
      </c>
      <c r="O35" s="20">
        <v>17.899999999999999</v>
      </c>
      <c r="P35" s="20"/>
      <c r="Q35" s="20">
        <v>267.43864846020563</v>
      </c>
      <c r="R35" s="22">
        <v>7.1808129999999997</v>
      </c>
      <c r="S35" s="20">
        <v>1920.4269235654745</v>
      </c>
      <c r="T35" s="20" t="s">
        <v>32</v>
      </c>
      <c r="U35" s="20">
        <v>365</v>
      </c>
      <c r="V35" s="20">
        <v>805.5</v>
      </c>
      <c r="W35" s="20">
        <v>1170.5</v>
      </c>
      <c r="X35" s="19">
        <v>1</v>
      </c>
      <c r="Y35" s="20">
        <v>1170.5</v>
      </c>
      <c r="Z35" s="20">
        <f t="shared" si="3"/>
        <v>3090.9269235654747</v>
      </c>
      <c r="AA35" s="6" t="s">
        <v>157</v>
      </c>
      <c r="AB35" s="8" t="s">
        <v>135</v>
      </c>
      <c r="AC35" s="9"/>
    </row>
    <row r="36" spans="1:29" s="10" customFormat="1">
      <c r="A36" s="6" t="s">
        <v>156</v>
      </c>
      <c r="B36" s="14">
        <v>45859</v>
      </c>
      <c r="C36" s="7" t="s">
        <v>155</v>
      </c>
      <c r="D36" s="24">
        <v>2</v>
      </c>
      <c r="E36" s="25">
        <v>2.423</v>
      </c>
      <c r="F36" s="7" t="s">
        <v>35</v>
      </c>
      <c r="G36" s="7" t="s">
        <v>42</v>
      </c>
      <c r="H36" s="29" t="s">
        <v>41</v>
      </c>
      <c r="I36" s="7" t="s">
        <v>44</v>
      </c>
      <c r="J36" s="29" t="s">
        <v>27</v>
      </c>
      <c r="K36" s="17">
        <v>114.4</v>
      </c>
      <c r="L36" s="20">
        <v>125</v>
      </c>
      <c r="M36" s="20">
        <v>50</v>
      </c>
      <c r="N36" s="20">
        <v>109.035</v>
      </c>
      <c r="O36" s="20">
        <v>193.84</v>
      </c>
      <c r="P36" s="20"/>
      <c r="Q36" s="20">
        <v>592.27499999999998</v>
      </c>
      <c r="R36" s="22">
        <v>7.1808129999999997</v>
      </c>
      <c r="S36" s="20">
        <v>4253.0160195749995</v>
      </c>
      <c r="T36" s="20" t="s">
        <v>32</v>
      </c>
      <c r="U36" s="20">
        <v>365</v>
      </c>
      <c r="V36" s="20">
        <v>525</v>
      </c>
      <c r="W36" s="20">
        <v>890</v>
      </c>
      <c r="X36" s="19">
        <v>1</v>
      </c>
      <c r="Y36" s="20">
        <v>890</v>
      </c>
      <c r="Z36" s="20">
        <f t="shared" si="3"/>
        <v>5143.0160195749995</v>
      </c>
      <c r="AA36" s="6" t="s">
        <v>154</v>
      </c>
      <c r="AB36" s="8" t="s">
        <v>135</v>
      </c>
      <c r="AC36" s="12" t="s">
        <v>151</v>
      </c>
    </row>
    <row r="37" spans="1:29" s="10" customFormat="1">
      <c r="A37" s="6" t="s">
        <v>87</v>
      </c>
      <c r="B37" s="14">
        <v>45863</v>
      </c>
      <c r="C37" s="7" t="s">
        <v>153</v>
      </c>
      <c r="D37" s="24">
        <v>10</v>
      </c>
      <c r="E37" s="25">
        <v>15.509</v>
      </c>
      <c r="F37" s="7" t="s">
        <v>36</v>
      </c>
      <c r="G37" s="7" t="s">
        <v>127</v>
      </c>
      <c r="H37" s="29" t="s">
        <v>126</v>
      </c>
      <c r="I37" s="7" t="s">
        <v>137</v>
      </c>
      <c r="J37" s="29" t="s">
        <v>97</v>
      </c>
      <c r="K37" s="17"/>
      <c r="L37" s="20"/>
      <c r="M37" s="20"/>
      <c r="N37" s="20"/>
      <c r="O37" s="20">
        <v>59</v>
      </c>
      <c r="P37" s="20"/>
      <c r="Q37" s="20">
        <v>59</v>
      </c>
      <c r="R37" s="22">
        <v>7.1808129999999997</v>
      </c>
      <c r="S37" s="20">
        <v>423.66796699999998</v>
      </c>
      <c r="T37" s="20" t="s">
        <v>97</v>
      </c>
      <c r="U37" s="20"/>
      <c r="V37" s="20"/>
      <c r="W37" s="20">
        <v>0</v>
      </c>
      <c r="X37" s="19">
        <v>7.1808129999999997</v>
      </c>
      <c r="Y37" s="20">
        <v>0</v>
      </c>
      <c r="Z37" s="20">
        <f t="shared" si="3"/>
        <v>423.66796699999998</v>
      </c>
      <c r="AA37" s="6" t="s">
        <v>152</v>
      </c>
      <c r="AB37" s="8" t="s">
        <v>135</v>
      </c>
      <c r="AC37" s="12" t="s">
        <v>151</v>
      </c>
    </row>
  </sheetData>
  <autoFilter ref="A2:AC37" xr:uid="{00000000-0001-0000-0000-000000000000}"/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Known</dc:creator>
  <cp:keywords/>
  <dc:description/>
  <cp:lastModifiedBy>Wang, Anny</cp:lastModifiedBy>
  <cp:lastPrinted>2023-03-02T07:37:05Z</cp:lastPrinted>
  <dcterms:created xsi:type="dcterms:W3CDTF">2015-06-05T18:17:20Z</dcterms:created>
  <dcterms:modified xsi:type="dcterms:W3CDTF">2025-08-21T00:44:52Z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2023-05-23T10:26:24Z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d7f8f0b2-883d-4522-933c-3dfbe7fdbe6f</vt:lpwstr>
  </property>
  <property fmtid="{D5CDD505-2E9C-101B-9397-08002B2CF9AE}" pid="8" name="MSIP_Label_736915f3-2f02-4945-8997-f2963298db46_ContentBits">
    <vt:lpwstr>1</vt:lpwstr>
  </property>
</Properties>
</file>