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0DB85184-B0FE-4FD1-9C79-1576BE1D4585}" xr6:coauthVersionLast="36" xr6:coauthVersionMax="36" xr10:uidLastSave="{00000000-0000-0000-0000-000000000000}"/>
  <bookViews>
    <workbookView xWindow="0" yWindow="0" windowWidth="22260" windowHeight="12645" tabRatio="425" activeTab="1" xr2:uid="{00000000-000D-0000-FFFF-FFFF00000000}"/>
  </bookViews>
  <sheets>
    <sheet name="original-data" sheetId="1" r:id="rId1"/>
    <sheet name="Sheet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5" i="2" l="1"/>
  <c r="AN15" i="2"/>
  <c r="AO15" i="2" s="1"/>
  <c r="BA15" i="2"/>
  <c r="BB15" i="2"/>
  <c r="BC15" i="2" s="1"/>
  <c r="Y15" i="2"/>
  <c r="Z15" i="2"/>
  <c r="AA15" i="2" s="1"/>
  <c r="K15" i="2"/>
  <c r="L15" i="2"/>
  <c r="M15" i="2" s="1"/>
  <c r="BB6" i="2" l="1"/>
  <c r="BC6" i="2" s="1"/>
  <c r="BB7" i="2"/>
  <c r="BC7" i="2" s="1"/>
  <c r="BB8" i="2"/>
  <c r="BC8" i="2" s="1"/>
  <c r="BB9" i="2"/>
  <c r="BC9" i="2" s="1"/>
  <c r="BB10" i="2"/>
  <c r="BC10" i="2" s="1"/>
  <c r="BB11" i="2"/>
  <c r="BC11" i="2" s="1"/>
  <c r="BB12" i="2"/>
  <c r="BC12" i="2" s="1"/>
  <c r="BB13" i="2"/>
  <c r="BC13" i="2" s="1"/>
  <c r="BB16" i="2"/>
  <c r="BC16" i="2" s="1"/>
  <c r="BB21" i="2"/>
  <c r="BC21" i="2" s="1"/>
  <c r="BB22" i="2"/>
  <c r="BC22" i="2" s="1"/>
  <c r="BB23" i="2"/>
  <c r="BC23" i="2" s="1"/>
  <c r="BB4" i="2"/>
  <c r="BC4" i="2" s="1"/>
  <c r="BA6" i="2"/>
  <c r="BA7" i="2"/>
  <c r="BA8" i="2"/>
  <c r="BA9" i="2"/>
  <c r="BA10" i="2"/>
  <c r="BA11" i="2"/>
  <c r="BA12" i="2"/>
  <c r="BA13" i="2"/>
  <c r="BA16" i="2"/>
  <c r="BA21" i="2"/>
  <c r="BA22" i="2"/>
  <c r="BA23" i="2"/>
  <c r="BA4" i="2"/>
  <c r="AY6" i="2"/>
  <c r="AZ6" i="2" s="1"/>
  <c r="AY7" i="2"/>
  <c r="AZ7" i="2" s="1"/>
  <c r="AY8" i="2"/>
  <c r="AZ8" i="2" s="1"/>
  <c r="AY9" i="2"/>
  <c r="AZ9" i="2" s="1"/>
  <c r="AY10" i="2"/>
  <c r="AZ10" i="2" s="1"/>
  <c r="AY11" i="2"/>
  <c r="AZ11" i="2" s="1"/>
  <c r="AY12" i="2"/>
  <c r="AZ12" i="2" s="1"/>
  <c r="AY13" i="2"/>
  <c r="AZ13" i="2" s="1"/>
  <c r="AY15" i="2"/>
  <c r="AZ15" i="2" s="1"/>
  <c r="AY16" i="2"/>
  <c r="AZ16" i="2" s="1"/>
  <c r="AY21" i="2"/>
  <c r="AZ21" i="2" s="1"/>
  <c r="AY22" i="2"/>
  <c r="AZ22" i="2" s="1"/>
  <c r="AY23" i="2"/>
  <c r="AZ23" i="2" s="1"/>
  <c r="AY4" i="2"/>
  <c r="AZ4" i="2" s="1"/>
  <c r="AX6" i="2"/>
  <c r="AX7" i="2"/>
  <c r="AX8" i="2"/>
  <c r="AX9" i="2"/>
  <c r="AX10" i="2"/>
  <c r="AX11" i="2"/>
  <c r="AX12" i="2"/>
  <c r="AX13" i="2"/>
  <c r="AX15" i="2"/>
  <c r="AX16" i="2"/>
  <c r="AX21" i="2"/>
  <c r="AX22" i="2"/>
  <c r="AX23" i="2"/>
  <c r="AX4" i="2"/>
  <c r="AV6" i="2"/>
  <c r="AW6" i="2" s="1"/>
  <c r="AV7" i="2"/>
  <c r="AW7" i="2" s="1"/>
  <c r="AV8" i="2"/>
  <c r="AW8" i="2" s="1"/>
  <c r="AV9" i="2"/>
  <c r="AW9" i="2" s="1"/>
  <c r="AV10" i="2"/>
  <c r="AW10" i="2" s="1"/>
  <c r="AV11" i="2"/>
  <c r="AW11" i="2" s="1"/>
  <c r="AV12" i="2"/>
  <c r="AW12" i="2" s="1"/>
  <c r="AV13" i="2"/>
  <c r="AW13" i="2" s="1"/>
  <c r="AV15" i="2"/>
  <c r="AW15" i="2" s="1"/>
  <c r="AV16" i="2"/>
  <c r="AW16" i="2" s="1"/>
  <c r="AV21" i="2"/>
  <c r="AW21" i="2" s="1"/>
  <c r="AV22" i="2"/>
  <c r="AW22" i="2" s="1"/>
  <c r="AV23" i="2"/>
  <c r="AW23" i="2" s="1"/>
  <c r="AV4" i="2"/>
  <c r="AW4" i="2" s="1"/>
  <c r="AU6" i="2"/>
  <c r="AU7" i="2"/>
  <c r="AU8" i="2"/>
  <c r="AU9" i="2"/>
  <c r="AU10" i="2"/>
  <c r="AU11" i="2"/>
  <c r="AU12" i="2"/>
  <c r="AU13" i="2"/>
  <c r="AU15" i="2"/>
  <c r="AU16" i="2"/>
  <c r="AU21" i="2"/>
  <c r="AU22" i="2"/>
  <c r="AU23" i="2"/>
  <c r="AU4" i="2"/>
  <c r="AS5" i="2"/>
  <c r="AS6" i="2"/>
  <c r="AT6" i="2" s="1"/>
  <c r="AS7" i="2"/>
  <c r="AT7" i="2" s="1"/>
  <c r="AS8" i="2"/>
  <c r="AT8" i="2" s="1"/>
  <c r="AS9" i="2"/>
  <c r="AT9" i="2" s="1"/>
  <c r="AS10" i="2"/>
  <c r="AT10" i="2" s="1"/>
  <c r="AS11" i="2"/>
  <c r="AT11" i="2" s="1"/>
  <c r="AS12" i="2"/>
  <c r="AT12" i="2" s="1"/>
  <c r="AS13" i="2"/>
  <c r="AT13" i="2" s="1"/>
  <c r="AS15" i="2"/>
  <c r="AT15" i="2" s="1"/>
  <c r="AS16" i="2"/>
  <c r="AT16" i="2" s="1"/>
  <c r="AS21" i="2"/>
  <c r="AT21" i="2" s="1"/>
  <c r="AS22" i="2"/>
  <c r="AT22" i="2" s="1"/>
  <c r="AS23" i="2"/>
  <c r="AT23" i="2" s="1"/>
  <c r="AS4" i="2"/>
  <c r="AT4" i="2" s="1"/>
  <c r="AR5" i="2"/>
  <c r="AR6" i="2"/>
  <c r="AR7" i="2"/>
  <c r="AR8" i="2"/>
  <c r="AR9" i="2"/>
  <c r="AR10" i="2"/>
  <c r="AR11" i="2"/>
  <c r="AR12" i="2"/>
  <c r="AR13" i="2"/>
  <c r="AR15" i="2"/>
  <c r="AR16" i="2"/>
  <c r="AR21" i="2"/>
  <c r="AR22" i="2"/>
  <c r="AR23" i="2"/>
  <c r="AR4" i="2"/>
  <c r="AN6" i="2"/>
  <c r="AO6" i="2" s="1"/>
  <c r="AN7" i="2"/>
  <c r="AO7" i="2" s="1"/>
  <c r="AN8" i="2"/>
  <c r="AO8" i="2" s="1"/>
  <c r="AN9" i="2"/>
  <c r="AO9" i="2" s="1"/>
  <c r="AN10" i="2"/>
  <c r="AO10" i="2" s="1"/>
  <c r="AN11" i="2"/>
  <c r="AO11" i="2" s="1"/>
  <c r="AN12" i="2"/>
  <c r="AO12" i="2" s="1"/>
  <c r="AN13" i="2"/>
  <c r="AO13" i="2" s="1"/>
  <c r="AN16" i="2"/>
  <c r="AO16" i="2" s="1"/>
  <c r="AN21" i="2"/>
  <c r="AO21" i="2" s="1"/>
  <c r="AN22" i="2"/>
  <c r="AO22" i="2" s="1"/>
  <c r="AN23" i="2"/>
  <c r="AO23" i="2" s="1"/>
  <c r="AN4" i="2"/>
  <c r="AO4" i="2" s="1"/>
  <c r="AM6" i="2"/>
  <c r="AM7" i="2"/>
  <c r="AM8" i="2"/>
  <c r="AM9" i="2"/>
  <c r="AM10" i="2"/>
  <c r="AM11" i="2"/>
  <c r="AM12" i="2"/>
  <c r="AM13" i="2"/>
  <c r="AM16" i="2"/>
  <c r="AM21" i="2"/>
  <c r="AM22" i="2"/>
  <c r="AM23" i="2"/>
  <c r="AM4" i="2"/>
  <c r="AK6" i="2"/>
  <c r="AL6" i="2" s="1"/>
  <c r="AK7" i="2"/>
  <c r="AL7" i="2" s="1"/>
  <c r="AK8" i="2"/>
  <c r="AL8" i="2" s="1"/>
  <c r="AK9" i="2"/>
  <c r="AL9" i="2" s="1"/>
  <c r="AK10" i="2"/>
  <c r="AL10" i="2" s="1"/>
  <c r="AK11" i="2"/>
  <c r="AL11" i="2" s="1"/>
  <c r="AK12" i="2"/>
  <c r="AL12" i="2" s="1"/>
  <c r="AK13" i="2"/>
  <c r="AL13" i="2" s="1"/>
  <c r="AK15" i="2"/>
  <c r="AL15" i="2" s="1"/>
  <c r="AK16" i="2"/>
  <c r="AL16" i="2" s="1"/>
  <c r="AK21" i="2"/>
  <c r="AL21" i="2" s="1"/>
  <c r="AK22" i="2"/>
  <c r="AL22" i="2" s="1"/>
  <c r="AK23" i="2"/>
  <c r="AL23" i="2" s="1"/>
  <c r="AK4" i="2"/>
  <c r="AL4" i="2" s="1"/>
  <c r="AJ6" i="2"/>
  <c r="AJ7" i="2"/>
  <c r="AJ8" i="2"/>
  <c r="AJ9" i="2"/>
  <c r="AJ10" i="2"/>
  <c r="AJ11" i="2"/>
  <c r="AJ12" i="2"/>
  <c r="AJ13" i="2"/>
  <c r="AJ15" i="2"/>
  <c r="AJ16" i="2"/>
  <c r="AJ21" i="2"/>
  <c r="AJ22" i="2"/>
  <c r="AJ23" i="2"/>
  <c r="AJ4" i="2"/>
  <c r="AH6" i="2"/>
  <c r="AI6" i="2" s="1"/>
  <c r="AH7" i="2"/>
  <c r="AI7" i="2" s="1"/>
  <c r="AH8" i="2"/>
  <c r="AI8" i="2" s="1"/>
  <c r="AH9" i="2"/>
  <c r="AI9" i="2" s="1"/>
  <c r="AH10" i="2"/>
  <c r="AI10" i="2" s="1"/>
  <c r="AH11" i="2"/>
  <c r="AI11" i="2" s="1"/>
  <c r="AH12" i="2"/>
  <c r="AI12" i="2" s="1"/>
  <c r="AH13" i="2"/>
  <c r="AI13" i="2" s="1"/>
  <c r="AH15" i="2"/>
  <c r="AI15" i="2" s="1"/>
  <c r="AH16" i="2"/>
  <c r="AI16" i="2" s="1"/>
  <c r="AH21" i="2"/>
  <c r="AI21" i="2" s="1"/>
  <c r="AH22" i="2"/>
  <c r="AI22" i="2" s="1"/>
  <c r="AH23" i="2"/>
  <c r="AI23" i="2" s="1"/>
  <c r="AH4" i="2"/>
  <c r="AI4" i="2" s="1"/>
  <c r="AG6" i="2"/>
  <c r="AG7" i="2"/>
  <c r="AG8" i="2"/>
  <c r="AG9" i="2"/>
  <c r="AG10" i="2"/>
  <c r="AG11" i="2"/>
  <c r="AG12" i="2"/>
  <c r="AG13" i="2"/>
  <c r="AG15" i="2"/>
  <c r="AG16" i="2"/>
  <c r="AG21" i="2"/>
  <c r="AG22" i="2"/>
  <c r="AG23" i="2"/>
  <c r="AG4" i="2"/>
  <c r="AE6" i="2"/>
  <c r="AF6" i="2" s="1"/>
  <c r="AE7" i="2"/>
  <c r="AF7" i="2" s="1"/>
  <c r="AE8" i="2"/>
  <c r="AF8" i="2" s="1"/>
  <c r="AE9" i="2"/>
  <c r="AF9" i="2" s="1"/>
  <c r="AE10" i="2"/>
  <c r="AF10" i="2" s="1"/>
  <c r="AE11" i="2"/>
  <c r="AF11" i="2" s="1"/>
  <c r="AE12" i="2"/>
  <c r="AF12" i="2" s="1"/>
  <c r="AE13" i="2"/>
  <c r="AF13" i="2" s="1"/>
  <c r="AE15" i="2"/>
  <c r="AF15" i="2" s="1"/>
  <c r="AE16" i="2"/>
  <c r="AF16" i="2" s="1"/>
  <c r="AE21" i="2"/>
  <c r="AF21" i="2" s="1"/>
  <c r="AE22" i="2"/>
  <c r="AF22" i="2" s="1"/>
  <c r="AE23" i="2"/>
  <c r="AF23" i="2" s="1"/>
  <c r="AE4" i="2"/>
  <c r="AF4" i="2" s="1"/>
  <c r="AD6" i="2"/>
  <c r="AD7" i="2"/>
  <c r="AD8" i="2"/>
  <c r="AD9" i="2"/>
  <c r="AD10" i="2"/>
  <c r="AD11" i="2"/>
  <c r="AD12" i="2"/>
  <c r="AD13" i="2"/>
  <c r="AD15" i="2"/>
  <c r="AD16" i="2"/>
  <c r="AD21" i="2"/>
  <c r="AD22" i="2"/>
  <c r="AD23" i="2"/>
  <c r="AD4" i="2"/>
  <c r="Z6" i="2"/>
  <c r="AA6" i="2" s="1"/>
  <c r="Z7" i="2"/>
  <c r="AA7" i="2" s="1"/>
  <c r="Z8" i="2"/>
  <c r="AA8" i="2" s="1"/>
  <c r="Z9" i="2"/>
  <c r="AA9" i="2" s="1"/>
  <c r="Z10" i="2"/>
  <c r="AA10" i="2" s="1"/>
  <c r="Z11" i="2"/>
  <c r="AA11" i="2" s="1"/>
  <c r="Z12" i="2"/>
  <c r="AA12" i="2" s="1"/>
  <c r="Z13" i="2"/>
  <c r="AA13" i="2" s="1"/>
  <c r="Z16" i="2"/>
  <c r="AA16" i="2" s="1"/>
  <c r="Z18" i="2"/>
  <c r="AA18" i="2" s="1"/>
  <c r="Z21" i="2"/>
  <c r="AA21" i="2" s="1"/>
  <c r="Z22" i="2"/>
  <c r="AA22" i="2" s="1"/>
  <c r="Z23" i="2"/>
  <c r="AA23" i="2" s="1"/>
  <c r="Z4" i="2"/>
  <c r="AA4" i="2" s="1"/>
  <c r="Y6" i="2"/>
  <c r="Y7" i="2"/>
  <c r="Y8" i="2"/>
  <c r="Y9" i="2"/>
  <c r="Y10" i="2"/>
  <c r="Y11" i="2"/>
  <c r="Y12" i="2"/>
  <c r="Y13" i="2"/>
  <c r="Y16" i="2"/>
  <c r="Y18" i="2"/>
  <c r="Y21" i="2"/>
  <c r="Y22" i="2"/>
  <c r="Y23" i="2"/>
  <c r="Y4" i="2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5" i="2"/>
  <c r="X15" i="2" s="1"/>
  <c r="W16" i="2"/>
  <c r="X16" i="2" s="1"/>
  <c r="W21" i="2"/>
  <c r="X21" i="2" s="1"/>
  <c r="W22" i="2"/>
  <c r="X22" i="2" s="1"/>
  <c r="W23" i="2"/>
  <c r="X23" i="2" s="1"/>
  <c r="W4" i="2"/>
  <c r="X4" i="2" s="1"/>
  <c r="V6" i="2"/>
  <c r="V7" i="2"/>
  <c r="V8" i="2"/>
  <c r="V9" i="2"/>
  <c r="V10" i="2"/>
  <c r="V11" i="2"/>
  <c r="V12" i="2"/>
  <c r="V13" i="2"/>
  <c r="V15" i="2"/>
  <c r="V16" i="2"/>
  <c r="V21" i="2"/>
  <c r="V22" i="2"/>
  <c r="V23" i="2"/>
  <c r="V4" i="2"/>
  <c r="T6" i="2"/>
  <c r="U6" i="2" s="1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5" i="2"/>
  <c r="U15" i="2" s="1"/>
  <c r="T16" i="2"/>
  <c r="U16" i="2" s="1"/>
  <c r="T21" i="2"/>
  <c r="U21" i="2" s="1"/>
  <c r="T22" i="2"/>
  <c r="U22" i="2" s="1"/>
  <c r="T23" i="2"/>
  <c r="U23" i="2" s="1"/>
  <c r="T4" i="2"/>
  <c r="U4" i="2" s="1"/>
  <c r="S6" i="2"/>
  <c r="S7" i="2"/>
  <c r="S8" i="2"/>
  <c r="S9" i="2"/>
  <c r="S10" i="2"/>
  <c r="S11" i="2"/>
  <c r="S12" i="2"/>
  <c r="S13" i="2"/>
  <c r="S15" i="2"/>
  <c r="S16" i="2"/>
  <c r="S21" i="2"/>
  <c r="S22" i="2"/>
  <c r="S23" i="2"/>
  <c r="S4" i="2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5" i="2"/>
  <c r="R15" i="2" s="1"/>
  <c r="Q16" i="2"/>
  <c r="R16" i="2" s="1"/>
  <c r="Q18" i="2"/>
  <c r="R18" i="2" s="1"/>
  <c r="Q21" i="2"/>
  <c r="R21" i="2" s="1"/>
  <c r="Q22" i="2"/>
  <c r="R22" i="2" s="1"/>
  <c r="Q23" i="2"/>
  <c r="R23" i="2" s="1"/>
  <c r="Q4" i="2"/>
  <c r="R4" i="2" s="1"/>
  <c r="P5" i="2"/>
  <c r="P6" i="2"/>
  <c r="P7" i="2"/>
  <c r="P8" i="2"/>
  <c r="P9" i="2"/>
  <c r="P10" i="2"/>
  <c r="P11" i="2"/>
  <c r="P12" i="2"/>
  <c r="P13" i="2"/>
  <c r="P15" i="2"/>
  <c r="P16" i="2"/>
  <c r="P18" i="2"/>
  <c r="P21" i="2"/>
  <c r="P22" i="2"/>
  <c r="P23" i="2"/>
  <c r="P4" i="2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K5" i="2"/>
  <c r="K6" i="2"/>
  <c r="K7" i="2"/>
  <c r="K8" i="2"/>
  <c r="K9" i="2"/>
  <c r="K10" i="2"/>
  <c r="K11" i="2"/>
  <c r="K12" i="2"/>
  <c r="K13" i="2"/>
  <c r="K14" i="2"/>
  <c r="K16" i="2"/>
  <c r="K17" i="2"/>
  <c r="K18" i="2"/>
  <c r="K19" i="2"/>
  <c r="K20" i="2"/>
  <c r="K21" i="2"/>
  <c r="K22" i="2"/>
  <c r="K23" i="2"/>
  <c r="L4" i="2"/>
  <c r="M4" i="2" s="1"/>
  <c r="K4" i="2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4" i="2"/>
  <c r="J4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 l="1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4" i="2"/>
  <c r="G4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C23" i="2"/>
  <c r="D23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1" i="2"/>
  <c r="D21" i="2" s="1"/>
  <c r="C22" i="2"/>
  <c r="D22" i="2" s="1"/>
  <c r="C4" i="2"/>
  <c r="D4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1" i="2"/>
  <c r="B22" i="2"/>
  <c r="B23" i="2"/>
  <c r="B4" i="2"/>
</calcChain>
</file>

<file path=xl/sharedStrings.xml><?xml version="1.0" encoding="utf-8"?>
<sst xmlns="http://schemas.openxmlformats.org/spreadsheetml/2006/main" count="558" uniqueCount="45">
  <si>
    <t>BP</t>
  </si>
  <si>
    <t>BP</t>
    <phoneticPr fontId="1" type="noConversion"/>
  </si>
  <si>
    <t>MANN_a9.clq</t>
  </si>
  <si>
    <t>brock200_2.clq</t>
  </si>
  <si>
    <t>c-fat200-1.clq</t>
  </si>
  <si>
    <t>c-fat200-2.clq</t>
  </si>
  <si>
    <t>c-fat200-5.clq</t>
  </si>
  <si>
    <t>c-fat500-1.clq</t>
  </si>
  <si>
    <t>c-fat500-10.clq</t>
  </si>
  <si>
    <t>c-fat500-2.clq</t>
  </si>
  <si>
    <t>c-fat500-5.clq</t>
  </si>
  <si>
    <t>cnr-2000.graph</t>
  </si>
  <si>
    <t>hamming6-2.clq</t>
  </si>
  <si>
    <t>hamming6-4.clq</t>
  </si>
  <si>
    <t>johnson8-2-4.clq</t>
  </si>
  <si>
    <t>johnson8-4-4.clq</t>
  </si>
  <si>
    <t>p_hat300-1.clq</t>
  </si>
  <si>
    <t>p_hat500-1.clq</t>
  </si>
  <si>
    <t>polblogs.graph</t>
  </si>
  <si>
    <t>rgg_n_2_17_s0.graph</t>
  </si>
  <si>
    <t>web-Google.txt</t>
  </si>
  <si>
    <t>-</t>
  </si>
  <si>
    <t>S=2</t>
    <phoneticPr fontId="1" type="noConversion"/>
  </si>
  <si>
    <t>s=3</t>
    <phoneticPr fontId="1" type="noConversion"/>
  </si>
  <si>
    <t>s=4</t>
    <phoneticPr fontId="1" type="noConversion"/>
  </si>
  <si>
    <t>s=5</t>
    <phoneticPr fontId="1" type="noConversion"/>
  </si>
  <si>
    <t>BP-COLOR</t>
    <phoneticPr fontId="1" type="noConversion"/>
  </si>
  <si>
    <t>hamming8-2.clq</t>
  </si>
  <si>
    <t>hamming8-4.clq</t>
  </si>
  <si>
    <t>keller4.clq</t>
  </si>
  <si>
    <t>p_hat700-1.clq</t>
  </si>
  <si>
    <t>s=2</t>
    <phoneticPr fontId="1" type="noConversion"/>
  </si>
  <si>
    <t>MB</t>
    <phoneticPr fontId="1" type="noConversion"/>
  </si>
  <si>
    <t>MB-COLOR</t>
    <phoneticPr fontId="1" type="noConversion"/>
  </si>
  <si>
    <t>MANN_a9.clq</t>
    <phoneticPr fontId="1" type="noConversion"/>
  </si>
  <si>
    <t>time</t>
    <phoneticPr fontId="1" type="noConversion"/>
  </si>
  <si>
    <t>branches</t>
    <phoneticPr fontId="1" type="noConversion"/>
  </si>
  <si>
    <t>hamming6-2.clq</t>
    <phoneticPr fontId="1" type="noConversion"/>
  </si>
  <si>
    <t>hamming6-4.clq</t>
    <phoneticPr fontId="1" type="noConversion"/>
  </si>
  <si>
    <t>cnr-2000.graph</t>
    <phoneticPr fontId="1" type="noConversion"/>
  </si>
  <si>
    <t>polblogs.graph</t>
    <phoneticPr fontId="1" type="noConversion"/>
  </si>
  <si>
    <t>rgg_n_2_17_s0.graph</t>
    <phoneticPr fontId="1" type="noConversion"/>
  </si>
  <si>
    <t>web-Google.txt</t>
    <phoneticPr fontId="1" type="noConversion"/>
  </si>
  <si>
    <t>BP+COLOR</t>
    <phoneticPr fontId="1" type="noConversion"/>
  </si>
  <si>
    <t>MB+COLOR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</si>
</sst>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i="0" u="none"/>
              <a:t>s</a:t>
            </a:r>
            <a:r>
              <a:rPr lang="en-US" altLang="zh-CN"/>
              <a:t>=2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Sheet1!$D$3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MANN_a9.clq</c:v>
                </c:pt>
                <c:pt idx="1">
                  <c:v>brock200_2.clq</c:v>
                </c:pt>
                <c:pt idx="2">
                  <c:v>c-fat200-1.clq</c:v>
                </c:pt>
                <c:pt idx="3">
                  <c:v>c-fat200-2.clq</c:v>
                </c:pt>
                <c:pt idx="4">
                  <c:v>c-fat200-5.clq</c:v>
                </c:pt>
                <c:pt idx="5">
                  <c:v>c-fat500-1.clq</c:v>
                </c:pt>
                <c:pt idx="6">
                  <c:v>c-fat500-10.clq</c:v>
                </c:pt>
                <c:pt idx="7">
                  <c:v>c-fat500-2.clq</c:v>
                </c:pt>
                <c:pt idx="8">
                  <c:v>c-fat500-5.clq</c:v>
                </c:pt>
                <c:pt idx="9">
                  <c:v>cnr-2000.graph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johnson8-2-4.clq</c:v>
                </c:pt>
                <c:pt idx="13">
                  <c:v>johnson8-4-4.clq</c:v>
                </c:pt>
                <c:pt idx="14">
                  <c:v>p_hat300-1.clq</c:v>
                </c:pt>
                <c:pt idx="15">
                  <c:v>p_hat500-1.clq</c:v>
                </c:pt>
                <c:pt idx="16">
                  <c:v>p_hat700-1.clq</c:v>
                </c:pt>
                <c:pt idx="17">
                  <c:v>polblogs.graph</c:v>
                </c:pt>
                <c:pt idx="18">
                  <c:v>rgg_n_2_17_s0.graph</c:v>
                </c:pt>
                <c:pt idx="19">
                  <c:v>web-Google.txt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7.3633734848681245</c:v>
                </c:pt>
                <c:pt idx="1">
                  <c:v>8.5339058228457656</c:v>
                </c:pt>
                <c:pt idx="2">
                  <c:v>3.9786825651569444</c:v>
                </c:pt>
                <c:pt idx="3">
                  <c:v>3.82052984852352</c:v>
                </c:pt>
                <c:pt idx="4">
                  <c:v>3.9555915504057246</c:v>
                </c:pt>
                <c:pt idx="5">
                  <c:v>4.7259361218948914</c:v>
                </c:pt>
                <c:pt idx="6">
                  <c:v>4.7114782212498083</c:v>
                </c:pt>
                <c:pt idx="7">
                  <c:v>4.677278370439498</c:v>
                </c:pt>
                <c:pt idx="8">
                  <c:v>4.6425733275515908</c:v>
                </c:pt>
                <c:pt idx="9">
                  <c:v>1.3979400086720377</c:v>
                </c:pt>
                <c:pt idx="10">
                  <c:v>8.4916901651967489</c:v>
                </c:pt>
                <c:pt idx="11">
                  <c:v>4.8865245649825244</c:v>
                </c:pt>
                <c:pt idx="12">
                  <c:v>4.1209685650193766</c:v>
                </c:pt>
                <c:pt idx="13">
                  <c:v>8.2407733737514111</c:v>
                </c:pt>
                <c:pt idx="14">
                  <c:v>7.5223167174046894</c:v>
                </c:pt>
                <c:pt idx="15">
                  <c:v>8.8345824371295247</c:v>
                </c:pt>
                <c:pt idx="17">
                  <c:v>6.9450482683653627</c:v>
                </c:pt>
                <c:pt idx="18">
                  <c:v>2.1367205671564067</c:v>
                </c:pt>
                <c:pt idx="19">
                  <c:v>3.1105897102992488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2-49E2-8FF2-9AF8AD9D97FA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BP+COLOR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MANN_a9.clq</c:v>
                </c:pt>
                <c:pt idx="1">
                  <c:v>brock200_2.clq</c:v>
                </c:pt>
                <c:pt idx="2">
                  <c:v>c-fat200-1.clq</c:v>
                </c:pt>
                <c:pt idx="3">
                  <c:v>c-fat200-2.clq</c:v>
                </c:pt>
                <c:pt idx="4">
                  <c:v>c-fat200-5.clq</c:v>
                </c:pt>
                <c:pt idx="5">
                  <c:v>c-fat500-1.clq</c:v>
                </c:pt>
                <c:pt idx="6">
                  <c:v>c-fat500-10.clq</c:v>
                </c:pt>
                <c:pt idx="7">
                  <c:v>c-fat500-2.clq</c:v>
                </c:pt>
                <c:pt idx="8">
                  <c:v>c-fat500-5.clq</c:v>
                </c:pt>
                <c:pt idx="9">
                  <c:v>cnr-2000.graph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johnson8-2-4.clq</c:v>
                </c:pt>
                <c:pt idx="13">
                  <c:v>johnson8-4-4.clq</c:v>
                </c:pt>
                <c:pt idx="14">
                  <c:v>p_hat300-1.clq</c:v>
                </c:pt>
                <c:pt idx="15">
                  <c:v>p_hat500-1.clq</c:v>
                </c:pt>
                <c:pt idx="16">
                  <c:v>p_hat700-1.clq</c:v>
                </c:pt>
                <c:pt idx="17">
                  <c:v>polblogs.graph</c:v>
                </c:pt>
                <c:pt idx="18">
                  <c:v>rgg_n_2_17_s0.graph</c:v>
                </c:pt>
                <c:pt idx="19">
                  <c:v>web-Google.txt</c:v>
                </c:pt>
              </c:strCache>
            </c:strRef>
          </c:cat>
          <c:val>
            <c:numRef>
              <c:f>Sheet1!$G$4:$G$23</c:f>
              <c:numCache>
                <c:formatCode>General</c:formatCode>
                <c:ptCount val="20"/>
                <c:pt idx="0">
                  <c:v>7.8737490686914056</c:v>
                </c:pt>
                <c:pt idx="1">
                  <c:v>8.4466619994751078</c:v>
                </c:pt>
                <c:pt idx="2">
                  <c:v>3.9068735347220702</c:v>
                </c:pt>
                <c:pt idx="3">
                  <c:v>3.6569601827428491</c:v>
                </c:pt>
                <c:pt idx="4">
                  <c:v>3.9537596917332287</c:v>
                </c:pt>
                <c:pt idx="5">
                  <c:v>4.5540649554946402</c:v>
                </c:pt>
                <c:pt idx="6">
                  <c:v>4.6692796803021039</c:v>
                </c:pt>
                <c:pt idx="7">
                  <c:v>4.5296741274027124</c:v>
                </c:pt>
                <c:pt idx="8">
                  <c:v>4.4934719928093472</c:v>
                </c:pt>
                <c:pt idx="9">
                  <c:v>1.9395192526186185</c:v>
                </c:pt>
                <c:pt idx="10">
                  <c:v>8.4921683551022138</c:v>
                </c:pt>
                <c:pt idx="11">
                  <c:v>4.765355571196678</c:v>
                </c:pt>
                <c:pt idx="12">
                  <c:v>4.0739748198666588</c:v>
                </c:pt>
                <c:pt idx="13">
                  <c:v>8.0359417196471412</c:v>
                </c:pt>
                <c:pt idx="14">
                  <c:v>7.4694814397638858</c:v>
                </c:pt>
                <c:pt idx="15">
                  <c:v>8.7333569557677713</c:v>
                </c:pt>
                <c:pt idx="16">
                  <c:v>8.5688322607876088</c:v>
                </c:pt>
                <c:pt idx="17">
                  <c:v>6.5964664577917098</c:v>
                </c:pt>
                <c:pt idx="18">
                  <c:v>2.3053513694466239</c:v>
                </c:pt>
                <c:pt idx="19">
                  <c:v>3.1920095926536702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C2-49E2-8FF2-9AF8AD9D97FA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MB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MANN_a9.clq</c:v>
                </c:pt>
                <c:pt idx="1">
                  <c:v>brock200_2.clq</c:v>
                </c:pt>
                <c:pt idx="2">
                  <c:v>c-fat200-1.clq</c:v>
                </c:pt>
                <c:pt idx="3">
                  <c:v>c-fat200-2.clq</c:v>
                </c:pt>
                <c:pt idx="4">
                  <c:v>c-fat200-5.clq</c:v>
                </c:pt>
                <c:pt idx="5">
                  <c:v>c-fat500-1.clq</c:v>
                </c:pt>
                <c:pt idx="6">
                  <c:v>c-fat500-10.clq</c:v>
                </c:pt>
                <c:pt idx="7">
                  <c:v>c-fat500-2.clq</c:v>
                </c:pt>
                <c:pt idx="8">
                  <c:v>c-fat500-5.clq</c:v>
                </c:pt>
                <c:pt idx="9">
                  <c:v>cnr-2000.graph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johnson8-2-4.clq</c:v>
                </c:pt>
                <c:pt idx="13">
                  <c:v>johnson8-4-4.clq</c:v>
                </c:pt>
                <c:pt idx="14">
                  <c:v>p_hat300-1.clq</c:v>
                </c:pt>
                <c:pt idx="15">
                  <c:v>p_hat500-1.clq</c:v>
                </c:pt>
                <c:pt idx="16">
                  <c:v>p_hat700-1.clq</c:v>
                </c:pt>
                <c:pt idx="17">
                  <c:v>polblogs.graph</c:v>
                </c:pt>
                <c:pt idx="18">
                  <c:v>rgg_n_2_17_s0.graph</c:v>
                </c:pt>
                <c:pt idx="19">
                  <c:v>web-Google.txt</c:v>
                </c:pt>
              </c:strCache>
            </c:strRef>
          </c:cat>
          <c:val>
            <c:numRef>
              <c:f>Sheet1!$J$4:$J$23</c:f>
              <c:numCache>
                <c:formatCode>General</c:formatCode>
                <c:ptCount val="20"/>
                <c:pt idx="0">
                  <c:v>5.8426628991193725</c:v>
                </c:pt>
                <c:pt idx="1">
                  <c:v>7.6073524961690993</c:v>
                </c:pt>
                <c:pt idx="2">
                  <c:v>2.5514499979728753</c:v>
                </c:pt>
                <c:pt idx="3">
                  <c:v>2.6138418218760693</c:v>
                </c:pt>
                <c:pt idx="4">
                  <c:v>3.2612628687924934</c:v>
                </c:pt>
                <c:pt idx="5">
                  <c:v>2.869818207979328</c:v>
                </c:pt>
                <c:pt idx="6">
                  <c:v>3.8682916880178557</c:v>
                </c:pt>
                <c:pt idx="7">
                  <c:v>3.0174507295105362</c:v>
                </c:pt>
                <c:pt idx="8">
                  <c:v>3.3565994357249709</c:v>
                </c:pt>
                <c:pt idx="9">
                  <c:v>0.69897000433601886</c:v>
                </c:pt>
                <c:pt idx="10">
                  <c:v>6.5269986198851546</c:v>
                </c:pt>
                <c:pt idx="11">
                  <c:v>4.367281357632943</c:v>
                </c:pt>
                <c:pt idx="12">
                  <c:v>3.8342299028516775</c:v>
                </c:pt>
                <c:pt idx="13">
                  <c:v>7.2196925887057297</c:v>
                </c:pt>
                <c:pt idx="14">
                  <c:v>6.5469305175508117</c:v>
                </c:pt>
                <c:pt idx="15">
                  <c:v>7.7373609986067482</c:v>
                </c:pt>
                <c:pt idx="16">
                  <c:v>8.1033268843482027</c:v>
                </c:pt>
                <c:pt idx="17">
                  <c:v>5.3171645853231562</c:v>
                </c:pt>
                <c:pt idx="18">
                  <c:v>1.4913616938342726</c:v>
                </c:pt>
                <c:pt idx="19">
                  <c:v>2.0043213737826426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C2-49E2-8FF2-9AF8AD9D97FA}"/>
            </c:ext>
          </c:extLst>
        </c:ser>
        <c:ser>
          <c:idx val="11"/>
          <c:order val="11"/>
          <c:tx>
            <c:strRef>
              <c:f>Sheet1!$M$3</c:f>
              <c:strCache>
                <c:ptCount val="1"/>
                <c:pt idx="0">
                  <c:v>MB+COLOR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MANN_a9.clq</c:v>
                </c:pt>
                <c:pt idx="1">
                  <c:v>brock200_2.clq</c:v>
                </c:pt>
                <c:pt idx="2">
                  <c:v>c-fat200-1.clq</c:v>
                </c:pt>
                <c:pt idx="3">
                  <c:v>c-fat200-2.clq</c:v>
                </c:pt>
                <c:pt idx="4">
                  <c:v>c-fat200-5.clq</c:v>
                </c:pt>
                <c:pt idx="5">
                  <c:v>c-fat500-1.clq</c:v>
                </c:pt>
                <c:pt idx="6">
                  <c:v>c-fat500-10.clq</c:v>
                </c:pt>
                <c:pt idx="7">
                  <c:v>c-fat500-2.clq</c:v>
                </c:pt>
                <c:pt idx="8">
                  <c:v>c-fat500-5.clq</c:v>
                </c:pt>
                <c:pt idx="9">
                  <c:v>cnr-2000.graph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johnson8-2-4.clq</c:v>
                </c:pt>
                <c:pt idx="13">
                  <c:v>johnson8-4-4.clq</c:v>
                </c:pt>
                <c:pt idx="14">
                  <c:v>p_hat300-1.clq</c:v>
                </c:pt>
                <c:pt idx="15">
                  <c:v>p_hat500-1.clq</c:v>
                </c:pt>
                <c:pt idx="16">
                  <c:v>p_hat700-1.clq</c:v>
                </c:pt>
                <c:pt idx="17">
                  <c:v>polblogs.graph</c:v>
                </c:pt>
                <c:pt idx="18">
                  <c:v>rgg_n_2_17_s0.graph</c:v>
                </c:pt>
                <c:pt idx="19">
                  <c:v>web-Google.txt</c:v>
                </c:pt>
              </c:strCache>
            </c:strRef>
          </c:cat>
          <c:val>
            <c:numRef>
              <c:f>Sheet1!$M$4:$M$23</c:f>
              <c:numCache>
                <c:formatCode>General</c:formatCode>
                <c:ptCount val="20"/>
                <c:pt idx="0">
                  <c:v>5.2538926367132657</c:v>
                </c:pt>
                <c:pt idx="1">
                  <c:v>7.6122561862690503</c:v>
                </c:pt>
                <c:pt idx="2">
                  <c:v>2.537819095073274</c:v>
                </c:pt>
                <c:pt idx="3">
                  <c:v>2.6042260530844699</c:v>
                </c:pt>
                <c:pt idx="4">
                  <c:v>3.2612628687924934</c:v>
                </c:pt>
                <c:pt idx="5">
                  <c:v>2.859138297294531</c:v>
                </c:pt>
                <c:pt idx="6">
                  <c:v>3.8682328684224649</c:v>
                </c:pt>
                <c:pt idx="7">
                  <c:v>3.0098756337121602</c:v>
                </c:pt>
                <c:pt idx="8">
                  <c:v>3.3541084391474008</c:v>
                </c:pt>
                <c:pt idx="9">
                  <c:v>0.69897000433601886</c:v>
                </c:pt>
                <c:pt idx="10">
                  <c:v>6.4718339470752611</c:v>
                </c:pt>
                <c:pt idx="11">
                  <c:v>4.3609529680491148</c:v>
                </c:pt>
                <c:pt idx="12">
                  <c:v>3.8398549846018848</c:v>
                </c:pt>
                <c:pt idx="13">
                  <c:v>7.2336222872797054</c:v>
                </c:pt>
                <c:pt idx="14">
                  <c:v>6.5374877719738995</c:v>
                </c:pt>
                <c:pt idx="15">
                  <c:v>7.7354474050944617</c:v>
                </c:pt>
                <c:pt idx="16">
                  <c:v>7.9395538350597521</c:v>
                </c:pt>
                <c:pt idx="17">
                  <c:v>5.3288096070902986</c:v>
                </c:pt>
                <c:pt idx="18">
                  <c:v>1.505149978319906</c:v>
                </c:pt>
                <c:pt idx="19">
                  <c:v>2.0253058652647704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C2-49E2-8FF2-9AF8AD9D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843359"/>
        <c:axId val="1947787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Sheet1!$A$4:$A$23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71.47</c:v>
                      </c:pt>
                      <c:pt idx="1">
                        <c:v>660.62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0.02</c:v>
                      </c:pt>
                      <c:pt idx="5">
                        <c:v>7.0000000000000007E-2</c:v>
                      </c:pt>
                      <c:pt idx="6">
                        <c:v>0.32</c:v>
                      </c:pt>
                      <c:pt idx="7">
                        <c:v>0.09</c:v>
                      </c:pt>
                      <c:pt idx="8">
                        <c:v>0.18</c:v>
                      </c:pt>
                      <c:pt idx="9">
                        <c:v>0.1</c:v>
                      </c:pt>
                      <c:pt idx="10">
                        <c:v>765.24</c:v>
                      </c:pt>
                      <c:pt idx="11">
                        <c:v>0.05</c:v>
                      </c:pt>
                      <c:pt idx="12">
                        <c:v>0.01</c:v>
                      </c:pt>
                      <c:pt idx="13">
                        <c:v>169.25</c:v>
                      </c:pt>
                      <c:pt idx="14">
                        <c:v>54.65</c:v>
                      </c:pt>
                      <c:pt idx="15">
                        <c:v>2192.0100000000002</c:v>
                      </c:pt>
                      <c:pt idx="17">
                        <c:v>18.98</c:v>
                      </c:pt>
                      <c:pt idx="18">
                        <c:v>0.04</c:v>
                      </c:pt>
                      <c:pt idx="19">
                        <c:v>1.31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4C2-49E2-8FF2-9AF8AD9D97F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branches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23087318</c:v>
                      </c:pt>
                      <c:pt idx="1">
                        <c:v>341905292</c:v>
                      </c:pt>
                      <c:pt idx="2">
                        <c:v>9521</c:v>
                      </c:pt>
                      <c:pt idx="3">
                        <c:v>6615</c:v>
                      </c:pt>
                      <c:pt idx="4">
                        <c:v>9028</c:v>
                      </c:pt>
                      <c:pt idx="5">
                        <c:v>53203</c:v>
                      </c:pt>
                      <c:pt idx="6">
                        <c:v>51461</c:v>
                      </c:pt>
                      <c:pt idx="7">
                        <c:v>47564</c:v>
                      </c:pt>
                      <c:pt idx="8">
                        <c:v>43911</c:v>
                      </c:pt>
                      <c:pt idx="9">
                        <c:v>25</c:v>
                      </c:pt>
                      <c:pt idx="10">
                        <c:v>310234552</c:v>
                      </c:pt>
                      <c:pt idx="11">
                        <c:v>77006</c:v>
                      </c:pt>
                      <c:pt idx="12">
                        <c:v>13212</c:v>
                      </c:pt>
                      <c:pt idx="13">
                        <c:v>174089819</c:v>
                      </c:pt>
                      <c:pt idx="14">
                        <c:v>33290224</c:v>
                      </c:pt>
                      <c:pt idx="15">
                        <c:v>683254400</c:v>
                      </c:pt>
                      <c:pt idx="17">
                        <c:v>8811468</c:v>
                      </c:pt>
                      <c:pt idx="18">
                        <c:v>137</c:v>
                      </c:pt>
                      <c:pt idx="19">
                        <c:v>1290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4C2-49E2-8FF2-9AF8AD9D97F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281.11</c:v>
                      </c:pt>
                      <c:pt idx="1">
                        <c:v>958.66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0.02</c:v>
                      </c:pt>
                      <c:pt idx="5">
                        <c:v>0.06</c:v>
                      </c:pt>
                      <c:pt idx="6">
                        <c:v>0.38</c:v>
                      </c:pt>
                      <c:pt idx="7">
                        <c:v>0.09</c:v>
                      </c:pt>
                      <c:pt idx="8">
                        <c:v>0.2</c:v>
                      </c:pt>
                      <c:pt idx="9">
                        <c:v>0.11</c:v>
                      </c:pt>
                      <c:pt idx="10">
                        <c:v>938.45</c:v>
                      </c:pt>
                      <c:pt idx="11">
                        <c:v>0.05</c:v>
                      </c:pt>
                      <c:pt idx="12">
                        <c:v>0.01</c:v>
                      </c:pt>
                      <c:pt idx="13">
                        <c:v>229.28</c:v>
                      </c:pt>
                      <c:pt idx="14">
                        <c:v>68.62</c:v>
                      </c:pt>
                      <c:pt idx="15">
                        <c:v>2319.3000000000002</c:v>
                      </c:pt>
                      <c:pt idx="16">
                        <c:v>3600</c:v>
                      </c:pt>
                      <c:pt idx="17">
                        <c:v>11.04</c:v>
                      </c:pt>
                      <c:pt idx="18">
                        <c:v>0.03</c:v>
                      </c:pt>
                      <c:pt idx="19">
                        <c:v>1.2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4C2-49E2-8FF2-9AF8AD9D97F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branches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74773734</c:v>
                      </c:pt>
                      <c:pt idx="1">
                        <c:v>279680379</c:v>
                      </c:pt>
                      <c:pt idx="2">
                        <c:v>8070</c:v>
                      </c:pt>
                      <c:pt idx="3">
                        <c:v>4539</c:v>
                      </c:pt>
                      <c:pt idx="4">
                        <c:v>8990</c:v>
                      </c:pt>
                      <c:pt idx="5">
                        <c:v>35815</c:v>
                      </c:pt>
                      <c:pt idx="6">
                        <c:v>46696</c:v>
                      </c:pt>
                      <c:pt idx="7">
                        <c:v>33859</c:v>
                      </c:pt>
                      <c:pt idx="8">
                        <c:v>31151</c:v>
                      </c:pt>
                      <c:pt idx="9">
                        <c:v>87</c:v>
                      </c:pt>
                      <c:pt idx="10">
                        <c:v>310576331</c:v>
                      </c:pt>
                      <c:pt idx="11">
                        <c:v>58258</c:v>
                      </c:pt>
                      <c:pt idx="12">
                        <c:v>11857</c:v>
                      </c:pt>
                      <c:pt idx="13">
                        <c:v>108627984</c:v>
                      </c:pt>
                      <c:pt idx="14">
                        <c:v>29476875</c:v>
                      </c:pt>
                      <c:pt idx="15">
                        <c:v>541198963</c:v>
                      </c:pt>
                      <c:pt idx="16">
                        <c:v>370537580</c:v>
                      </c:pt>
                      <c:pt idx="17">
                        <c:v>3948812</c:v>
                      </c:pt>
                      <c:pt idx="18">
                        <c:v>202</c:v>
                      </c:pt>
                      <c:pt idx="19">
                        <c:v>1556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4C2-49E2-8FF2-9AF8AD9D97F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2.4900000000000002</c:v>
                      </c:pt>
                      <c:pt idx="1">
                        <c:v>404.08</c:v>
                      </c:pt>
                      <c:pt idx="2">
                        <c:v>0.01</c:v>
                      </c:pt>
                      <c:pt idx="3">
                        <c:v>0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0.17</c:v>
                      </c:pt>
                      <c:pt idx="7">
                        <c:v>0.02</c:v>
                      </c:pt>
                      <c:pt idx="8">
                        <c:v>0.04</c:v>
                      </c:pt>
                      <c:pt idx="9">
                        <c:v>0.12</c:v>
                      </c:pt>
                      <c:pt idx="10">
                        <c:v>17.18</c:v>
                      </c:pt>
                      <c:pt idx="11">
                        <c:v>0.05</c:v>
                      </c:pt>
                      <c:pt idx="12">
                        <c:v>0.01</c:v>
                      </c:pt>
                      <c:pt idx="13">
                        <c:v>68.650000000000006</c:v>
                      </c:pt>
                      <c:pt idx="14">
                        <c:v>33.11</c:v>
                      </c:pt>
                      <c:pt idx="15">
                        <c:v>955.86</c:v>
                      </c:pt>
                      <c:pt idx="16">
                        <c:v>3600</c:v>
                      </c:pt>
                      <c:pt idx="17">
                        <c:v>6.23</c:v>
                      </c:pt>
                      <c:pt idx="18">
                        <c:v>0.05</c:v>
                      </c:pt>
                      <c:pt idx="19">
                        <c:v>0.9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4C2-49E2-8FF2-9AF8AD9D97F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Sheet1!$I$3</c15:sqref>
                        </c15:formulaRef>
                      </c:ext>
                    </c:extLst>
                    <c:strCache>
                      <c:ptCount val="1"/>
                      <c:pt idx="0">
                        <c:v>branches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696086</c:v>
                      </c:pt>
                      <c:pt idx="1">
                        <c:v>40490440</c:v>
                      </c:pt>
                      <c:pt idx="2">
                        <c:v>356</c:v>
                      </c:pt>
                      <c:pt idx="3">
                        <c:v>411</c:v>
                      </c:pt>
                      <c:pt idx="4">
                        <c:v>1825</c:v>
                      </c:pt>
                      <c:pt idx="5">
                        <c:v>741</c:v>
                      </c:pt>
                      <c:pt idx="6">
                        <c:v>7384</c:v>
                      </c:pt>
                      <c:pt idx="7">
                        <c:v>1041</c:v>
                      </c:pt>
                      <c:pt idx="8">
                        <c:v>2273</c:v>
                      </c:pt>
                      <c:pt idx="9">
                        <c:v>5</c:v>
                      </c:pt>
                      <c:pt idx="10">
                        <c:v>3365105</c:v>
                      </c:pt>
                      <c:pt idx="11">
                        <c:v>23296</c:v>
                      </c:pt>
                      <c:pt idx="12">
                        <c:v>6827</c:v>
                      </c:pt>
                      <c:pt idx="13">
                        <c:v>16584126</c:v>
                      </c:pt>
                      <c:pt idx="14">
                        <c:v>3523145</c:v>
                      </c:pt>
                      <c:pt idx="15">
                        <c:v>54621170</c:v>
                      </c:pt>
                      <c:pt idx="16">
                        <c:v>126860636</c:v>
                      </c:pt>
                      <c:pt idx="17">
                        <c:v>207570</c:v>
                      </c:pt>
                      <c:pt idx="18">
                        <c:v>31</c:v>
                      </c:pt>
                      <c:pt idx="19">
                        <c:v>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4C2-49E2-8FF2-9AF8AD9D97F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Sheet1!$K$4:$K$23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0.91</c:v>
                      </c:pt>
                      <c:pt idx="1">
                        <c:v>335.68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0.01</c:v>
                      </c:pt>
                      <c:pt idx="5">
                        <c:v>0</c:v>
                      </c:pt>
                      <c:pt idx="6">
                        <c:v>0.17</c:v>
                      </c:pt>
                      <c:pt idx="7">
                        <c:v>0.01</c:v>
                      </c:pt>
                      <c:pt idx="8">
                        <c:v>0.05</c:v>
                      </c:pt>
                      <c:pt idx="9">
                        <c:v>0.17</c:v>
                      </c:pt>
                      <c:pt idx="10">
                        <c:v>13.72</c:v>
                      </c:pt>
                      <c:pt idx="11">
                        <c:v>0.03</c:v>
                      </c:pt>
                      <c:pt idx="12">
                        <c:v>0.01</c:v>
                      </c:pt>
                      <c:pt idx="13">
                        <c:v>93.38</c:v>
                      </c:pt>
                      <c:pt idx="14">
                        <c:v>28.56</c:v>
                      </c:pt>
                      <c:pt idx="15">
                        <c:v>1551.59</c:v>
                      </c:pt>
                      <c:pt idx="16">
                        <c:v>3600</c:v>
                      </c:pt>
                      <c:pt idx="17">
                        <c:v>7.29</c:v>
                      </c:pt>
                      <c:pt idx="18">
                        <c:v>0.04</c:v>
                      </c:pt>
                      <c:pt idx="19">
                        <c:v>1.39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4C2-49E2-8FF2-9AF8AD9D97F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Sheet1!$L$3</c15:sqref>
                        </c15:formulaRef>
                      </c:ext>
                    </c:extLst>
                    <c:strCache>
                      <c:ptCount val="1"/>
                      <c:pt idx="0">
                        <c:v>branches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Sheet1!$A$4:$A$23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179429</c:v>
                      </c:pt>
                      <c:pt idx="1">
                        <c:v>40950215</c:v>
                      </c:pt>
                      <c:pt idx="2">
                        <c:v>345</c:v>
                      </c:pt>
                      <c:pt idx="3">
                        <c:v>402</c:v>
                      </c:pt>
                      <c:pt idx="4">
                        <c:v>1825</c:v>
                      </c:pt>
                      <c:pt idx="5">
                        <c:v>723</c:v>
                      </c:pt>
                      <c:pt idx="6">
                        <c:v>7383</c:v>
                      </c:pt>
                      <c:pt idx="7">
                        <c:v>1023</c:v>
                      </c:pt>
                      <c:pt idx="8">
                        <c:v>2260</c:v>
                      </c:pt>
                      <c:pt idx="9">
                        <c:v>5</c:v>
                      </c:pt>
                      <c:pt idx="10">
                        <c:v>2963698</c:v>
                      </c:pt>
                      <c:pt idx="11">
                        <c:v>22959</c:v>
                      </c:pt>
                      <c:pt idx="12">
                        <c:v>6916</c:v>
                      </c:pt>
                      <c:pt idx="13">
                        <c:v>17124673</c:v>
                      </c:pt>
                      <c:pt idx="14">
                        <c:v>3447369</c:v>
                      </c:pt>
                      <c:pt idx="15">
                        <c:v>54381027</c:v>
                      </c:pt>
                      <c:pt idx="16">
                        <c:v>87006928</c:v>
                      </c:pt>
                      <c:pt idx="17">
                        <c:v>213211</c:v>
                      </c:pt>
                      <c:pt idx="18">
                        <c:v>32</c:v>
                      </c:pt>
                      <c:pt idx="19">
                        <c:v>106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B4C2-49E2-8FF2-9AF8AD9D97FA}"/>
                  </c:ext>
                </c:extLst>
              </c15:ser>
            </c15:filteredBarSeries>
          </c:ext>
        </c:extLst>
      </c:barChart>
      <c:catAx>
        <c:axId val="19508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787087"/>
        <c:crosses val="autoZero"/>
        <c:auto val="1"/>
        <c:lblAlgn val="ctr"/>
        <c:lblOffset val="100"/>
        <c:noMultiLvlLbl val="0"/>
      </c:catAx>
      <c:valAx>
        <c:axId val="19477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8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06978388479466"/>
          <c:y val="0.90067510787490646"/>
          <c:w val="0.43620120678365742"/>
          <c:h val="8.4745133575079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s=3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Sheet1!$R$3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Sheet1!$O$4:$O$23</c:f>
              <c:strCache>
                <c:ptCount val="20"/>
                <c:pt idx="0">
                  <c:v>MANN_a9.clq</c:v>
                </c:pt>
                <c:pt idx="1">
                  <c:v>brock200_2.clq</c:v>
                </c:pt>
                <c:pt idx="2">
                  <c:v>c-fat200-1.clq</c:v>
                </c:pt>
                <c:pt idx="3">
                  <c:v>c-fat200-2.clq</c:v>
                </c:pt>
                <c:pt idx="4">
                  <c:v>c-fat200-5.clq</c:v>
                </c:pt>
                <c:pt idx="5">
                  <c:v>c-fat500-1.clq</c:v>
                </c:pt>
                <c:pt idx="6">
                  <c:v>c-fat500-10.clq</c:v>
                </c:pt>
                <c:pt idx="7">
                  <c:v>c-fat500-2.clq</c:v>
                </c:pt>
                <c:pt idx="8">
                  <c:v>c-fat500-5.clq</c:v>
                </c:pt>
                <c:pt idx="9">
                  <c:v>cnr-2000.graph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johnson8-2-4.clq</c:v>
                </c:pt>
                <c:pt idx="13">
                  <c:v>johnson8-4-4.clq</c:v>
                </c:pt>
                <c:pt idx="14">
                  <c:v>p_hat300-1.clq</c:v>
                </c:pt>
                <c:pt idx="15">
                  <c:v>p_hat500-1.clq</c:v>
                </c:pt>
                <c:pt idx="16">
                  <c:v>p_hat700-1.clq</c:v>
                </c:pt>
                <c:pt idx="17">
                  <c:v>polblogs.graph</c:v>
                </c:pt>
                <c:pt idx="18">
                  <c:v>rgg_n_2_17_s0.graph</c:v>
                </c:pt>
                <c:pt idx="19">
                  <c:v>web-Google.txt</c:v>
                </c:pt>
              </c:strCache>
            </c:strRef>
          </c:cat>
          <c:val>
            <c:numRef>
              <c:f>Sheet1!$R$4:$R$23</c:f>
              <c:numCache>
                <c:formatCode>General</c:formatCode>
                <c:ptCount val="20"/>
                <c:pt idx="0">
                  <c:v>5.2425737258861016</c:v>
                </c:pt>
                <c:pt idx="1">
                  <c:v>0</c:v>
                </c:pt>
                <c:pt idx="2">
                  <c:v>4.1249278791105333</c:v>
                </c:pt>
                <c:pt idx="3">
                  <c:v>3.8795546009389743</c:v>
                </c:pt>
                <c:pt idx="4">
                  <c:v>4.5589124731065391</c:v>
                </c:pt>
                <c:pt idx="5">
                  <c:v>4.7897357896457748</c:v>
                </c:pt>
                <c:pt idx="6">
                  <c:v>5.2245382419965711</c:v>
                </c:pt>
                <c:pt idx="7">
                  <c:v>4.926352737842155</c:v>
                </c:pt>
                <c:pt idx="8">
                  <c:v>4.8671786478729278</c:v>
                </c:pt>
                <c:pt idx="9">
                  <c:v>0</c:v>
                </c:pt>
                <c:pt idx="11">
                  <c:v>5.9000408755691298</c:v>
                </c:pt>
                <c:pt idx="12">
                  <c:v>4.7291485843724486</c:v>
                </c:pt>
                <c:pt idx="14">
                  <c:v>9.4031216518849199</c:v>
                </c:pt>
                <c:pt idx="17">
                  <c:v>7.7524488978790185</c:v>
                </c:pt>
                <c:pt idx="18">
                  <c:v>3.2837533833325265</c:v>
                </c:pt>
                <c:pt idx="19">
                  <c:v>3.7328760413627067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6-49F8-8485-99CE4FF0A0E7}"/>
            </c:ext>
          </c:extLst>
        </c:ser>
        <c:ser>
          <c:idx val="5"/>
          <c:order val="5"/>
          <c:tx>
            <c:strRef>
              <c:f>Sheet1!$U$3</c:f>
              <c:strCache>
                <c:ptCount val="1"/>
                <c:pt idx="0">
                  <c:v>BP+COLOR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Sheet1!$O$4:$O$23</c:f>
              <c:strCache>
                <c:ptCount val="20"/>
                <c:pt idx="0">
                  <c:v>MANN_a9.clq</c:v>
                </c:pt>
                <c:pt idx="1">
                  <c:v>brock200_2.clq</c:v>
                </c:pt>
                <c:pt idx="2">
                  <c:v>c-fat200-1.clq</c:v>
                </c:pt>
                <c:pt idx="3">
                  <c:v>c-fat200-2.clq</c:v>
                </c:pt>
                <c:pt idx="4">
                  <c:v>c-fat200-5.clq</c:v>
                </c:pt>
                <c:pt idx="5">
                  <c:v>c-fat500-1.clq</c:v>
                </c:pt>
                <c:pt idx="6">
                  <c:v>c-fat500-10.clq</c:v>
                </c:pt>
                <c:pt idx="7">
                  <c:v>c-fat500-2.clq</c:v>
                </c:pt>
                <c:pt idx="8">
                  <c:v>c-fat500-5.clq</c:v>
                </c:pt>
                <c:pt idx="9">
                  <c:v>cnr-2000.graph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johnson8-2-4.clq</c:v>
                </c:pt>
                <c:pt idx="13">
                  <c:v>johnson8-4-4.clq</c:v>
                </c:pt>
                <c:pt idx="14">
                  <c:v>p_hat300-1.clq</c:v>
                </c:pt>
                <c:pt idx="15">
                  <c:v>p_hat500-1.clq</c:v>
                </c:pt>
                <c:pt idx="16">
                  <c:v>p_hat700-1.clq</c:v>
                </c:pt>
                <c:pt idx="17">
                  <c:v>polblogs.graph</c:v>
                </c:pt>
                <c:pt idx="18">
                  <c:v>rgg_n_2_17_s0.graph</c:v>
                </c:pt>
                <c:pt idx="19">
                  <c:v>web-Google.txt</c:v>
                </c:pt>
              </c:strCache>
            </c:strRef>
          </c:cat>
          <c:val>
            <c:numRef>
              <c:f>Sheet1!$U$4:$U$23</c:f>
              <c:numCache>
                <c:formatCode>General</c:formatCode>
                <c:ptCount val="20"/>
                <c:pt idx="0">
                  <c:v>5.7854316330970512</c:v>
                </c:pt>
                <c:pt idx="2">
                  <c:v>4.2223262109908113</c:v>
                </c:pt>
                <c:pt idx="3">
                  <c:v>3.9056340013269546</c:v>
                </c:pt>
                <c:pt idx="4">
                  <c:v>4.6424744129422484</c:v>
                </c:pt>
                <c:pt idx="5">
                  <c:v>4.7000630497708791</c:v>
                </c:pt>
                <c:pt idx="6">
                  <c:v>5.3930958989033657</c:v>
                </c:pt>
                <c:pt idx="7">
                  <c:v>4.9546331986892351</c:v>
                </c:pt>
                <c:pt idx="8">
                  <c:v>4.9526132656657218</c:v>
                </c:pt>
                <c:pt idx="9">
                  <c:v>0</c:v>
                </c:pt>
                <c:pt idx="11">
                  <c:v>5.8560990390866552</c:v>
                </c:pt>
                <c:pt idx="12">
                  <c:v>4.6809425572362127</c:v>
                </c:pt>
                <c:pt idx="17">
                  <c:v>7.5281460050216102</c:v>
                </c:pt>
                <c:pt idx="18">
                  <c:v>3.7343997425205671</c:v>
                </c:pt>
                <c:pt idx="19">
                  <c:v>3.6134189450345731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6-49F8-8485-99CE4FF0A0E7}"/>
            </c:ext>
          </c:extLst>
        </c:ser>
        <c:ser>
          <c:idx val="8"/>
          <c:order val="8"/>
          <c:tx>
            <c:strRef>
              <c:f>Sheet1!$X$3</c:f>
              <c:strCache>
                <c:ptCount val="1"/>
                <c:pt idx="0">
                  <c:v>MB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Sheet1!$O$4:$O$23</c:f>
              <c:strCache>
                <c:ptCount val="20"/>
                <c:pt idx="0">
                  <c:v>MANN_a9.clq</c:v>
                </c:pt>
                <c:pt idx="1">
                  <c:v>brock200_2.clq</c:v>
                </c:pt>
                <c:pt idx="2">
                  <c:v>c-fat200-1.clq</c:v>
                </c:pt>
                <c:pt idx="3">
                  <c:v>c-fat200-2.clq</c:v>
                </c:pt>
                <c:pt idx="4">
                  <c:v>c-fat200-5.clq</c:v>
                </c:pt>
                <c:pt idx="5">
                  <c:v>c-fat500-1.clq</c:v>
                </c:pt>
                <c:pt idx="6">
                  <c:v>c-fat500-10.clq</c:v>
                </c:pt>
                <c:pt idx="7">
                  <c:v>c-fat500-2.clq</c:v>
                </c:pt>
                <c:pt idx="8">
                  <c:v>c-fat500-5.clq</c:v>
                </c:pt>
                <c:pt idx="9">
                  <c:v>cnr-2000.graph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johnson8-2-4.clq</c:v>
                </c:pt>
                <c:pt idx="13">
                  <c:v>johnson8-4-4.clq</c:v>
                </c:pt>
                <c:pt idx="14">
                  <c:v>p_hat300-1.clq</c:v>
                </c:pt>
                <c:pt idx="15">
                  <c:v>p_hat500-1.clq</c:v>
                </c:pt>
                <c:pt idx="16">
                  <c:v>p_hat700-1.clq</c:v>
                </c:pt>
                <c:pt idx="17">
                  <c:v>polblogs.graph</c:v>
                </c:pt>
                <c:pt idx="18">
                  <c:v>rgg_n_2_17_s0.graph</c:v>
                </c:pt>
                <c:pt idx="19">
                  <c:v>web-Google.txt</c:v>
                </c:pt>
              </c:strCache>
            </c:strRef>
          </c:cat>
          <c:val>
            <c:numRef>
              <c:f>Sheet1!$X$4:$X$23</c:f>
              <c:numCache>
                <c:formatCode>General</c:formatCode>
                <c:ptCount val="20"/>
                <c:pt idx="0">
                  <c:v>4.1430772841736196</c:v>
                </c:pt>
                <c:pt idx="2">
                  <c:v>2.9153998352122699</c:v>
                </c:pt>
                <c:pt idx="3">
                  <c:v>2.6981005456233897</c:v>
                </c:pt>
                <c:pt idx="4">
                  <c:v>3.4271614029259654</c:v>
                </c:pt>
                <c:pt idx="5">
                  <c:v>3.1258064581395271</c:v>
                </c:pt>
                <c:pt idx="6">
                  <c:v>3.9690896029549214</c:v>
                </c:pt>
                <c:pt idx="7">
                  <c:v>3.2657609167176105</c:v>
                </c:pt>
                <c:pt idx="8">
                  <c:v>3.4471580313422194</c:v>
                </c:pt>
                <c:pt idx="9">
                  <c:v>0.3010299956639812</c:v>
                </c:pt>
                <c:pt idx="11">
                  <c:v>5.5035510061847051</c:v>
                </c:pt>
                <c:pt idx="12">
                  <c:v>4.4115692036686323</c:v>
                </c:pt>
                <c:pt idx="17">
                  <c:v>6.2889057616066903</c:v>
                </c:pt>
                <c:pt idx="18">
                  <c:v>2.5634810853944106</c:v>
                </c:pt>
                <c:pt idx="19">
                  <c:v>2.8853612200315122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66-49F8-8485-99CE4FF0A0E7}"/>
            </c:ext>
          </c:extLst>
        </c:ser>
        <c:ser>
          <c:idx val="11"/>
          <c:order val="11"/>
          <c:tx>
            <c:strRef>
              <c:f>Sheet1!$AA$3</c:f>
              <c:strCache>
                <c:ptCount val="1"/>
                <c:pt idx="0">
                  <c:v>MB+COLOR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Sheet1!$O$4:$O$23</c:f>
              <c:strCache>
                <c:ptCount val="20"/>
                <c:pt idx="0">
                  <c:v>MANN_a9.clq</c:v>
                </c:pt>
                <c:pt idx="1">
                  <c:v>brock200_2.clq</c:v>
                </c:pt>
                <c:pt idx="2">
                  <c:v>c-fat200-1.clq</c:v>
                </c:pt>
                <c:pt idx="3">
                  <c:v>c-fat200-2.clq</c:v>
                </c:pt>
                <c:pt idx="4">
                  <c:v>c-fat200-5.clq</c:v>
                </c:pt>
                <c:pt idx="5">
                  <c:v>c-fat500-1.clq</c:v>
                </c:pt>
                <c:pt idx="6">
                  <c:v>c-fat500-10.clq</c:v>
                </c:pt>
                <c:pt idx="7">
                  <c:v>c-fat500-2.clq</c:v>
                </c:pt>
                <c:pt idx="8">
                  <c:v>c-fat500-5.clq</c:v>
                </c:pt>
                <c:pt idx="9">
                  <c:v>cnr-2000.graph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johnson8-2-4.clq</c:v>
                </c:pt>
                <c:pt idx="13">
                  <c:v>johnson8-4-4.clq</c:v>
                </c:pt>
                <c:pt idx="14">
                  <c:v>p_hat300-1.clq</c:v>
                </c:pt>
                <c:pt idx="15">
                  <c:v>p_hat500-1.clq</c:v>
                </c:pt>
                <c:pt idx="16">
                  <c:v>p_hat700-1.clq</c:v>
                </c:pt>
                <c:pt idx="17">
                  <c:v>polblogs.graph</c:v>
                </c:pt>
                <c:pt idx="18">
                  <c:v>rgg_n_2_17_s0.graph</c:v>
                </c:pt>
                <c:pt idx="19">
                  <c:v>web-Google.txt</c:v>
                </c:pt>
              </c:strCache>
            </c:strRef>
          </c:cat>
          <c:val>
            <c:numRef>
              <c:f>Sheet1!$AA$4:$AA$23</c:f>
              <c:numCache>
                <c:formatCode>General</c:formatCode>
                <c:ptCount val="20"/>
                <c:pt idx="0">
                  <c:v>4.1149777447853078</c:v>
                </c:pt>
                <c:pt idx="2">
                  <c:v>2.9003671286564705</c:v>
                </c:pt>
                <c:pt idx="3">
                  <c:v>2.6901960800285138</c:v>
                </c:pt>
                <c:pt idx="4">
                  <c:v>3.3716219271760215</c:v>
                </c:pt>
                <c:pt idx="5">
                  <c:v>3.131297796597623</c:v>
                </c:pt>
                <c:pt idx="6">
                  <c:v>3.977586438003851</c:v>
                </c:pt>
                <c:pt idx="7">
                  <c:v>3.2652896258608299</c:v>
                </c:pt>
                <c:pt idx="8">
                  <c:v>3.401745082237063</c:v>
                </c:pt>
                <c:pt idx="9">
                  <c:v>0.3010299956639812</c:v>
                </c:pt>
                <c:pt idx="11">
                  <c:v>5.5035401086379538</c:v>
                </c:pt>
                <c:pt idx="12">
                  <c:v>4.4413808849165113</c:v>
                </c:pt>
                <c:pt idx="14">
                  <c:v>8.4650496510275879</c:v>
                </c:pt>
                <c:pt idx="17">
                  <c:v>6.3080999930966639</c:v>
                </c:pt>
                <c:pt idx="18">
                  <c:v>2.4149733479708178</c:v>
                </c:pt>
                <c:pt idx="19">
                  <c:v>3.0625819842281632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66-49F8-8485-99CE4FF0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247615"/>
        <c:axId val="16915508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Sheet1!$P$3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Sheet1!$O$4:$O$23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Sheet1!$P$4:$P$23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1.1599999999999999</c:v>
                      </c:pt>
                      <c:pt idx="1">
                        <c:v>0</c:v>
                      </c:pt>
                      <c:pt idx="2">
                        <c:v>0.02</c:v>
                      </c:pt>
                      <c:pt idx="3">
                        <c:v>0.01</c:v>
                      </c:pt>
                      <c:pt idx="4">
                        <c:v>0.04</c:v>
                      </c:pt>
                      <c:pt idx="5">
                        <c:v>0.09</c:v>
                      </c:pt>
                      <c:pt idx="6">
                        <c:v>0.72</c:v>
                      </c:pt>
                      <c:pt idx="7">
                        <c:v>0.12</c:v>
                      </c:pt>
                      <c:pt idx="8">
                        <c:v>0.27</c:v>
                      </c:pt>
                      <c:pt idx="9">
                        <c:v>0.11</c:v>
                      </c:pt>
                      <c:pt idx="11">
                        <c:v>0.47</c:v>
                      </c:pt>
                      <c:pt idx="12">
                        <c:v>0.05</c:v>
                      </c:pt>
                      <c:pt idx="14">
                        <c:v>4343.96</c:v>
                      </c:pt>
                      <c:pt idx="17">
                        <c:v>127.22</c:v>
                      </c:pt>
                      <c:pt idx="18">
                        <c:v>0.04</c:v>
                      </c:pt>
                      <c:pt idx="19">
                        <c:v>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66-49F8-8485-99CE4FF0A0E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Sheet1!$Q$3</c15:sqref>
                        </c15:formulaRef>
                      </c:ext>
                    </c:extLst>
                    <c:strCache>
                      <c:ptCount val="1"/>
                      <c:pt idx="0">
                        <c:v>branches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Sheet1!$O$4:$O$23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174813</c:v>
                      </c:pt>
                      <c:pt idx="1">
                        <c:v>0</c:v>
                      </c:pt>
                      <c:pt idx="2">
                        <c:v>13333</c:v>
                      </c:pt>
                      <c:pt idx="3">
                        <c:v>7578</c:v>
                      </c:pt>
                      <c:pt idx="4">
                        <c:v>36217</c:v>
                      </c:pt>
                      <c:pt idx="5">
                        <c:v>61622</c:v>
                      </c:pt>
                      <c:pt idx="6">
                        <c:v>167702</c:v>
                      </c:pt>
                      <c:pt idx="7">
                        <c:v>84402</c:v>
                      </c:pt>
                      <c:pt idx="8">
                        <c:v>73651</c:v>
                      </c:pt>
                      <c:pt idx="9">
                        <c:v>1</c:v>
                      </c:pt>
                      <c:pt idx="11">
                        <c:v>794403</c:v>
                      </c:pt>
                      <c:pt idx="12">
                        <c:v>53598</c:v>
                      </c:pt>
                      <c:pt idx="14">
                        <c:v>2530006587</c:v>
                      </c:pt>
                      <c:pt idx="17">
                        <c:v>56552121</c:v>
                      </c:pt>
                      <c:pt idx="18">
                        <c:v>1922</c:v>
                      </c:pt>
                      <c:pt idx="19">
                        <c:v>5406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766-49F8-8485-99CE4FF0A0E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Sheet1!$O$4:$O$23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Sheet1!$S$4:$S$23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2.75</c:v>
                      </c:pt>
                      <c:pt idx="2">
                        <c:v>0.02</c:v>
                      </c:pt>
                      <c:pt idx="3">
                        <c:v>0.01</c:v>
                      </c:pt>
                      <c:pt idx="4">
                        <c:v>0.08</c:v>
                      </c:pt>
                      <c:pt idx="5">
                        <c:v>0.13</c:v>
                      </c:pt>
                      <c:pt idx="6">
                        <c:v>1.26</c:v>
                      </c:pt>
                      <c:pt idx="7">
                        <c:v>0.23</c:v>
                      </c:pt>
                      <c:pt idx="8">
                        <c:v>0.45</c:v>
                      </c:pt>
                      <c:pt idx="9">
                        <c:v>0.12</c:v>
                      </c:pt>
                      <c:pt idx="11">
                        <c:v>0.89</c:v>
                      </c:pt>
                      <c:pt idx="12">
                        <c:v>7.0000000000000007E-2</c:v>
                      </c:pt>
                      <c:pt idx="17">
                        <c:v>118.14</c:v>
                      </c:pt>
                      <c:pt idx="18">
                        <c:v>0.04</c:v>
                      </c:pt>
                      <c:pt idx="19">
                        <c:v>0.96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766-49F8-8485-99CE4FF0A0E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Sheet1!$T$3</c15:sqref>
                        </c15:formulaRef>
                      </c:ext>
                    </c:extLst>
                    <c:strCache>
                      <c:ptCount val="1"/>
                      <c:pt idx="0">
                        <c:v>branches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Sheet1!$O$4:$O$23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Sheet1!$T$4:$T$23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610143</c:v>
                      </c:pt>
                      <c:pt idx="2">
                        <c:v>16685</c:v>
                      </c:pt>
                      <c:pt idx="3">
                        <c:v>8047</c:v>
                      </c:pt>
                      <c:pt idx="4">
                        <c:v>43901</c:v>
                      </c:pt>
                      <c:pt idx="5">
                        <c:v>50126</c:v>
                      </c:pt>
                      <c:pt idx="6">
                        <c:v>247227</c:v>
                      </c:pt>
                      <c:pt idx="7">
                        <c:v>90081</c:v>
                      </c:pt>
                      <c:pt idx="8">
                        <c:v>89663</c:v>
                      </c:pt>
                      <c:pt idx="9">
                        <c:v>1</c:v>
                      </c:pt>
                      <c:pt idx="11">
                        <c:v>717958</c:v>
                      </c:pt>
                      <c:pt idx="12">
                        <c:v>47967</c:v>
                      </c:pt>
                      <c:pt idx="17">
                        <c:v>33740072</c:v>
                      </c:pt>
                      <c:pt idx="18">
                        <c:v>5425</c:v>
                      </c:pt>
                      <c:pt idx="19">
                        <c:v>4106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766-49F8-8485-99CE4FF0A0E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Sheet1!$V$3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Sheet1!$O$4:$O$23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Sheet1!$V$4:$V$23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0.04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0.02</c:v>
                      </c:pt>
                      <c:pt idx="5">
                        <c:v>0.01</c:v>
                      </c:pt>
                      <c:pt idx="6">
                        <c:v>0.28000000000000003</c:v>
                      </c:pt>
                      <c:pt idx="7">
                        <c:v>0.02</c:v>
                      </c:pt>
                      <c:pt idx="8">
                        <c:v>7.0000000000000007E-2</c:v>
                      </c:pt>
                      <c:pt idx="9">
                        <c:v>0.18</c:v>
                      </c:pt>
                      <c:pt idx="11">
                        <c:v>0.72</c:v>
                      </c:pt>
                      <c:pt idx="12">
                        <c:v>0.04</c:v>
                      </c:pt>
                      <c:pt idx="17">
                        <c:v>54.11</c:v>
                      </c:pt>
                      <c:pt idx="18">
                        <c:v>0.03</c:v>
                      </c:pt>
                      <c:pt idx="19">
                        <c:v>0.88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766-49F8-8485-99CE4FF0A0E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Sheet1!$W$3</c15:sqref>
                        </c15:formulaRef>
                      </c:ext>
                    </c:extLst>
                    <c:strCache>
                      <c:ptCount val="1"/>
                      <c:pt idx="0">
                        <c:v>branches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Sheet1!$O$4:$O$23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Sheet1!$W$4:$W$23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13902</c:v>
                      </c:pt>
                      <c:pt idx="2">
                        <c:v>823</c:v>
                      </c:pt>
                      <c:pt idx="3">
                        <c:v>499</c:v>
                      </c:pt>
                      <c:pt idx="4">
                        <c:v>2674</c:v>
                      </c:pt>
                      <c:pt idx="5">
                        <c:v>1336</c:v>
                      </c:pt>
                      <c:pt idx="6">
                        <c:v>9313</c:v>
                      </c:pt>
                      <c:pt idx="7">
                        <c:v>1844</c:v>
                      </c:pt>
                      <c:pt idx="8">
                        <c:v>2800</c:v>
                      </c:pt>
                      <c:pt idx="9">
                        <c:v>2</c:v>
                      </c:pt>
                      <c:pt idx="11">
                        <c:v>318824</c:v>
                      </c:pt>
                      <c:pt idx="12">
                        <c:v>25797</c:v>
                      </c:pt>
                      <c:pt idx="17">
                        <c:v>1944938</c:v>
                      </c:pt>
                      <c:pt idx="18">
                        <c:v>366</c:v>
                      </c:pt>
                      <c:pt idx="19">
                        <c:v>768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766-49F8-8485-99CE4FF0A0E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Sheet1!$O$4:$O$23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Sheet1!$Y$4:$Y$23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0.02</c:v>
                      </c:pt>
                      <c:pt idx="5">
                        <c:v>0.01</c:v>
                      </c:pt>
                      <c:pt idx="6">
                        <c:v>0.24</c:v>
                      </c:pt>
                      <c:pt idx="7">
                        <c:v>0.03</c:v>
                      </c:pt>
                      <c:pt idx="8">
                        <c:v>7.0000000000000007E-2</c:v>
                      </c:pt>
                      <c:pt idx="9">
                        <c:v>0.16</c:v>
                      </c:pt>
                      <c:pt idx="11">
                        <c:v>0.45</c:v>
                      </c:pt>
                      <c:pt idx="12">
                        <c:v>0.06</c:v>
                      </c:pt>
                      <c:pt idx="14">
                        <c:v>2657.37</c:v>
                      </c:pt>
                      <c:pt idx="17">
                        <c:v>64.47</c:v>
                      </c:pt>
                      <c:pt idx="18">
                        <c:v>0.04</c:v>
                      </c:pt>
                      <c:pt idx="19">
                        <c:v>1.41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766-49F8-8485-99CE4FF0A0E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Sheet1!$Z$3</c15:sqref>
                        </c15:formulaRef>
                      </c:ext>
                    </c:extLst>
                    <c:strCache>
                      <c:ptCount val="1"/>
                      <c:pt idx="0">
                        <c:v>branches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Sheet1!$O$4:$O$23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Sheet1!$Z$4:$Z$23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13031</c:v>
                      </c:pt>
                      <c:pt idx="2">
                        <c:v>795</c:v>
                      </c:pt>
                      <c:pt idx="3">
                        <c:v>490</c:v>
                      </c:pt>
                      <c:pt idx="4">
                        <c:v>2353</c:v>
                      </c:pt>
                      <c:pt idx="5">
                        <c:v>1353</c:v>
                      </c:pt>
                      <c:pt idx="6">
                        <c:v>9497</c:v>
                      </c:pt>
                      <c:pt idx="7">
                        <c:v>1842</c:v>
                      </c:pt>
                      <c:pt idx="8">
                        <c:v>2522</c:v>
                      </c:pt>
                      <c:pt idx="9">
                        <c:v>2</c:v>
                      </c:pt>
                      <c:pt idx="11">
                        <c:v>318816</c:v>
                      </c:pt>
                      <c:pt idx="12">
                        <c:v>27630</c:v>
                      </c:pt>
                      <c:pt idx="14">
                        <c:v>291776057</c:v>
                      </c:pt>
                      <c:pt idx="17">
                        <c:v>2032825</c:v>
                      </c:pt>
                      <c:pt idx="18">
                        <c:v>260</c:v>
                      </c:pt>
                      <c:pt idx="19">
                        <c:v>1155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A766-49F8-8485-99CE4FF0A0E7}"/>
                  </c:ext>
                </c:extLst>
              </c15:ser>
            </c15:filteredBarSeries>
          </c:ext>
        </c:extLst>
      </c:barChart>
      <c:catAx>
        <c:axId val="19552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550895"/>
        <c:crosses val="autoZero"/>
        <c:auto val="1"/>
        <c:lblAlgn val="ctr"/>
        <c:lblOffset val="100"/>
        <c:noMultiLvlLbl val="0"/>
      </c:catAx>
      <c:valAx>
        <c:axId val="16915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24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Sheet1!$AF$3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Sheet1!$AC$4:$AC$23</c:f>
              <c:strCache>
                <c:ptCount val="20"/>
                <c:pt idx="0">
                  <c:v>MANN_a9.clq</c:v>
                </c:pt>
                <c:pt idx="1">
                  <c:v>brock200_2.clq</c:v>
                </c:pt>
                <c:pt idx="2">
                  <c:v>c-fat200-1.clq</c:v>
                </c:pt>
                <c:pt idx="3">
                  <c:v>c-fat200-2.clq</c:v>
                </c:pt>
                <c:pt idx="4">
                  <c:v>c-fat200-5.clq</c:v>
                </c:pt>
                <c:pt idx="5">
                  <c:v>c-fat500-1.clq</c:v>
                </c:pt>
                <c:pt idx="6">
                  <c:v>c-fat500-10.clq</c:v>
                </c:pt>
                <c:pt idx="7">
                  <c:v>c-fat500-2.clq</c:v>
                </c:pt>
                <c:pt idx="8">
                  <c:v>c-fat500-5.clq</c:v>
                </c:pt>
                <c:pt idx="9">
                  <c:v>cnr-2000.graph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johnson8-2-4.clq</c:v>
                </c:pt>
                <c:pt idx="13">
                  <c:v>johnson8-4-4.clq</c:v>
                </c:pt>
                <c:pt idx="14">
                  <c:v>p_hat300-1.clq</c:v>
                </c:pt>
                <c:pt idx="15">
                  <c:v>p_hat500-1.clq</c:v>
                </c:pt>
                <c:pt idx="16">
                  <c:v>p_hat700-1.clq</c:v>
                </c:pt>
                <c:pt idx="17">
                  <c:v>polblogs.graph</c:v>
                </c:pt>
                <c:pt idx="18">
                  <c:v>rgg_n_2_17_s0.graph</c:v>
                </c:pt>
                <c:pt idx="19">
                  <c:v>web-Google.txt</c:v>
                </c:pt>
              </c:strCache>
            </c:strRef>
          </c:cat>
          <c:val>
            <c:numRef>
              <c:f>Sheet1!$AF$4:$AF$23</c:f>
              <c:numCache>
                <c:formatCode>General</c:formatCode>
                <c:ptCount val="20"/>
                <c:pt idx="0">
                  <c:v>7.6275375226228297</c:v>
                </c:pt>
                <c:pt idx="2">
                  <c:v>4.4847552537095599</c:v>
                </c:pt>
                <c:pt idx="3">
                  <c:v>4.351719023422862</c:v>
                </c:pt>
                <c:pt idx="4">
                  <c:v>5.352749625804659</c:v>
                </c:pt>
                <c:pt idx="5">
                  <c:v>4.9491654818057684</c:v>
                </c:pt>
                <c:pt idx="6">
                  <c:v>6.0441028944827107</c:v>
                </c:pt>
                <c:pt idx="7">
                  <c:v>5.4605565846760751</c:v>
                </c:pt>
                <c:pt idx="8">
                  <c:v>5.5403407387668091</c:v>
                </c:pt>
                <c:pt idx="9">
                  <c:v>2.2810333672477277</c:v>
                </c:pt>
                <c:pt idx="11">
                  <c:v>6.73202388908188</c:v>
                </c:pt>
                <c:pt idx="12">
                  <c:v>5.466760886411187</c:v>
                </c:pt>
                <c:pt idx="17">
                  <c:v>8.6559743260540358</c:v>
                </c:pt>
                <c:pt idx="18">
                  <c:v>4.5377561492826137</c:v>
                </c:pt>
                <c:pt idx="19">
                  <c:v>3.7529698650290841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4-4A0D-B9EA-616838695A34}"/>
            </c:ext>
          </c:extLst>
        </c:ser>
        <c:ser>
          <c:idx val="5"/>
          <c:order val="5"/>
          <c:tx>
            <c:strRef>
              <c:f>Sheet1!$AI$3</c:f>
              <c:strCache>
                <c:ptCount val="1"/>
                <c:pt idx="0">
                  <c:v>BP+COLOR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Sheet1!$AC$4:$AC$23</c:f>
              <c:strCache>
                <c:ptCount val="20"/>
                <c:pt idx="0">
                  <c:v>MANN_a9.clq</c:v>
                </c:pt>
                <c:pt idx="1">
                  <c:v>brock200_2.clq</c:v>
                </c:pt>
                <c:pt idx="2">
                  <c:v>c-fat200-1.clq</c:v>
                </c:pt>
                <c:pt idx="3">
                  <c:v>c-fat200-2.clq</c:v>
                </c:pt>
                <c:pt idx="4">
                  <c:v>c-fat200-5.clq</c:v>
                </c:pt>
                <c:pt idx="5">
                  <c:v>c-fat500-1.clq</c:v>
                </c:pt>
                <c:pt idx="6">
                  <c:v>c-fat500-10.clq</c:v>
                </c:pt>
                <c:pt idx="7">
                  <c:v>c-fat500-2.clq</c:v>
                </c:pt>
                <c:pt idx="8">
                  <c:v>c-fat500-5.clq</c:v>
                </c:pt>
                <c:pt idx="9">
                  <c:v>cnr-2000.graph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johnson8-2-4.clq</c:v>
                </c:pt>
                <c:pt idx="13">
                  <c:v>johnson8-4-4.clq</c:v>
                </c:pt>
                <c:pt idx="14">
                  <c:v>p_hat300-1.clq</c:v>
                </c:pt>
                <c:pt idx="15">
                  <c:v>p_hat500-1.clq</c:v>
                </c:pt>
                <c:pt idx="16">
                  <c:v>p_hat700-1.clq</c:v>
                </c:pt>
                <c:pt idx="17">
                  <c:v>polblogs.graph</c:v>
                </c:pt>
                <c:pt idx="18">
                  <c:v>rgg_n_2_17_s0.graph</c:v>
                </c:pt>
                <c:pt idx="19">
                  <c:v>web-Google.txt</c:v>
                </c:pt>
              </c:strCache>
            </c:strRef>
          </c:cat>
          <c:val>
            <c:numRef>
              <c:f>Sheet1!$AI$4:$AI$23</c:f>
              <c:numCache>
                <c:formatCode>General</c:formatCode>
                <c:ptCount val="20"/>
                <c:pt idx="0">
                  <c:v>7.7460844608472907</c:v>
                </c:pt>
                <c:pt idx="2">
                  <c:v>4.5593559304129538</c:v>
                </c:pt>
                <c:pt idx="3">
                  <c:v>4.3966351669836934</c:v>
                </c:pt>
                <c:pt idx="4">
                  <c:v>5.4891650622741661</c:v>
                </c:pt>
                <c:pt idx="5">
                  <c:v>4.9927787800385177</c:v>
                </c:pt>
                <c:pt idx="6">
                  <c:v>6.2105469794342696</c:v>
                </c:pt>
                <c:pt idx="7">
                  <c:v>5.5341683078663877</c:v>
                </c:pt>
                <c:pt idx="8">
                  <c:v>5.6444011656551965</c:v>
                </c:pt>
                <c:pt idx="9">
                  <c:v>2.7058637122839193</c:v>
                </c:pt>
                <c:pt idx="11">
                  <c:v>6.707541137005868</c:v>
                </c:pt>
                <c:pt idx="12">
                  <c:v>5.5398247993211056</c:v>
                </c:pt>
                <c:pt idx="17">
                  <c:v>8.4695357937548295</c:v>
                </c:pt>
                <c:pt idx="18">
                  <c:v>5.1617990875617705</c:v>
                </c:pt>
                <c:pt idx="19">
                  <c:v>3.6461095219788477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A4-4A0D-B9EA-616838695A34}"/>
            </c:ext>
          </c:extLst>
        </c:ser>
        <c:ser>
          <c:idx val="8"/>
          <c:order val="8"/>
          <c:tx>
            <c:strRef>
              <c:f>Sheet1!$AL$3</c:f>
              <c:strCache>
                <c:ptCount val="1"/>
                <c:pt idx="0">
                  <c:v>MB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Sheet1!$AC$4:$AC$23</c:f>
              <c:strCache>
                <c:ptCount val="20"/>
                <c:pt idx="0">
                  <c:v>MANN_a9.clq</c:v>
                </c:pt>
                <c:pt idx="1">
                  <c:v>brock200_2.clq</c:v>
                </c:pt>
                <c:pt idx="2">
                  <c:v>c-fat200-1.clq</c:v>
                </c:pt>
                <c:pt idx="3">
                  <c:v>c-fat200-2.clq</c:v>
                </c:pt>
                <c:pt idx="4">
                  <c:v>c-fat200-5.clq</c:v>
                </c:pt>
                <c:pt idx="5">
                  <c:v>c-fat500-1.clq</c:v>
                </c:pt>
                <c:pt idx="6">
                  <c:v>c-fat500-10.clq</c:v>
                </c:pt>
                <c:pt idx="7">
                  <c:v>c-fat500-2.clq</c:v>
                </c:pt>
                <c:pt idx="8">
                  <c:v>c-fat500-5.clq</c:v>
                </c:pt>
                <c:pt idx="9">
                  <c:v>cnr-2000.graph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johnson8-2-4.clq</c:v>
                </c:pt>
                <c:pt idx="13">
                  <c:v>johnson8-4-4.clq</c:v>
                </c:pt>
                <c:pt idx="14">
                  <c:v>p_hat300-1.clq</c:v>
                </c:pt>
                <c:pt idx="15">
                  <c:v>p_hat500-1.clq</c:v>
                </c:pt>
                <c:pt idx="16">
                  <c:v>p_hat700-1.clq</c:v>
                </c:pt>
                <c:pt idx="17">
                  <c:v>polblogs.graph</c:v>
                </c:pt>
                <c:pt idx="18">
                  <c:v>rgg_n_2_17_s0.graph</c:v>
                </c:pt>
                <c:pt idx="19">
                  <c:v>web-Google.txt</c:v>
                </c:pt>
              </c:strCache>
            </c:strRef>
          </c:cat>
          <c:val>
            <c:numRef>
              <c:f>Sheet1!$AL$4:$AL$23</c:f>
              <c:numCache>
                <c:formatCode>General</c:formatCode>
                <c:ptCount val="20"/>
                <c:pt idx="0">
                  <c:v>5.9439448999135704</c:v>
                </c:pt>
                <c:pt idx="2">
                  <c:v>3.531095546870028</c:v>
                </c:pt>
                <c:pt idx="3">
                  <c:v>3.0149403497929366</c:v>
                </c:pt>
                <c:pt idx="4">
                  <c:v>3.6420686273415042</c:v>
                </c:pt>
                <c:pt idx="5">
                  <c:v>3.7087607236903168</c:v>
                </c:pt>
                <c:pt idx="6">
                  <c:v>4.0351494577734632</c:v>
                </c:pt>
                <c:pt idx="7">
                  <c:v>3.735359333001711</c:v>
                </c:pt>
                <c:pt idx="8">
                  <c:v>3.6142642873587052</c:v>
                </c:pt>
                <c:pt idx="9">
                  <c:v>1.1139433523068367</c:v>
                </c:pt>
                <c:pt idx="11">
                  <c:v>6.4046009476422574</c:v>
                </c:pt>
                <c:pt idx="12">
                  <c:v>5.2476369873668656</c:v>
                </c:pt>
                <c:pt idx="17">
                  <c:v>7.1892481979345959</c:v>
                </c:pt>
                <c:pt idx="18">
                  <c:v>3.3376588910261424</c:v>
                </c:pt>
                <c:pt idx="19">
                  <c:v>2.993876914941211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A4-4A0D-B9EA-616838695A34}"/>
            </c:ext>
          </c:extLst>
        </c:ser>
        <c:ser>
          <c:idx val="11"/>
          <c:order val="11"/>
          <c:tx>
            <c:strRef>
              <c:f>Sheet1!$AO$3</c:f>
              <c:strCache>
                <c:ptCount val="1"/>
                <c:pt idx="0">
                  <c:v>MB+COLOR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Sheet1!$AC$4:$AC$23</c:f>
              <c:strCache>
                <c:ptCount val="20"/>
                <c:pt idx="0">
                  <c:v>MANN_a9.clq</c:v>
                </c:pt>
                <c:pt idx="1">
                  <c:v>brock200_2.clq</c:v>
                </c:pt>
                <c:pt idx="2">
                  <c:v>c-fat200-1.clq</c:v>
                </c:pt>
                <c:pt idx="3">
                  <c:v>c-fat200-2.clq</c:v>
                </c:pt>
                <c:pt idx="4">
                  <c:v>c-fat200-5.clq</c:v>
                </c:pt>
                <c:pt idx="5">
                  <c:v>c-fat500-1.clq</c:v>
                </c:pt>
                <c:pt idx="6">
                  <c:v>c-fat500-10.clq</c:v>
                </c:pt>
                <c:pt idx="7">
                  <c:v>c-fat500-2.clq</c:v>
                </c:pt>
                <c:pt idx="8">
                  <c:v>c-fat500-5.clq</c:v>
                </c:pt>
                <c:pt idx="9">
                  <c:v>cnr-2000.graph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johnson8-2-4.clq</c:v>
                </c:pt>
                <c:pt idx="13">
                  <c:v>johnson8-4-4.clq</c:v>
                </c:pt>
                <c:pt idx="14">
                  <c:v>p_hat300-1.clq</c:v>
                </c:pt>
                <c:pt idx="15">
                  <c:v>p_hat500-1.clq</c:v>
                </c:pt>
                <c:pt idx="16">
                  <c:v>p_hat700-1.clq</c:v>
                </c:pt>
                <c:pt idx="17">
                  <c:v>polblogs.graph</c:v>
                </c:pt>
                <c:pt idx="18">
                  <c:v>rgg_n_2_17_s0.graph</c:v>
                </c:pt>
                <c:pt idx="19">
                  <c:v>web-Google.txt</c:v>
                </c:pt>
              </c:strCache>
            </c:strRef>
          </c:cat>
          <c:val>
            <c:numRef>
              <c:f>Sheet1!$AO$4:$AO$23</c:f>
              <c:numCache>
                <c:formatCode>General</c:formatCode>
                <c:ptCount val="20"/>
                <c:pt idx="0">
                  <c:v>5.9439448999135704</c:v>
                </c:pt>
                <c:pt idx="2">
                  <c:v>3.5225746326911769</c:v>
                </c:pt>
                <c:pt idx="3">
                  <c:v>3.0265332645232967</c:v>
                </c:pt>
                <c:pt idx="4">
                  <c:v>3.644143050509919</c:v>
                </c:pt>
                <c:pt idx="5">
                  <c:v>3.7183355789085066</c:v>
                </c:pt>
                <c:pt idx="6">
                  <c:v>4.0151920417628348</c:v>
                </c:pt>
                <c:pt idx="7">
                  <c:v>3.7433529514095558</c:v>
                </c:pt>
                <c:pt idx="8">
                  <c:v>3.5845573605256749</c:v>
                </c:pt>
                <c:pt idx="9">
                  <c:v>1.1139433523068367</c:v>
                </c:pt>
                <c:pt idx="11">
                  <c:v>6.4046130937083312</c:v>
                </c:pt>
                <c:pt idx="12">
                  <c:v>5.2640807855708651</c:v>
                </c:pt>
                <c:pt idx="17">
                  <c:v>7.2184530759689167</c:v>
                </c:pt>
                <c:pt idx="18">
                  <c:v>3.2314695904306814</c:v>
                </c:pt>
                <c:pt idx="19">
                  <c:v>3.1740598077250253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A4-4A0D-B9EA-616838695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181951"/>
        <c:axId val="16915463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Sheet1!$AD$3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Sheet1!$AC$4:$AC$23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Sheet1!$AD$4:$AD$23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1278.53</c:v>
                      </c:pt>
                      <c:pt idx="2">
                        <c:v>0.06</c:v>
                      </c:pt>
                      <c:pt idx="3">
                        <c:v>0.02</c:v>
                      </c:pt>
                      <c:pt idx="4">
                        <c:v>0.25</c:v>
                      </c:pt>
                      <c:pt idx="5">
                        <c:v>0.23</c:v>
                      </c:pt>
                      <c:pt idx="6">
                        <c:v>3.89</c:v>
                      </c:pt>
                      <c:pt idx="7">
                        <c:v>0.41</c:v>
                      </c:pt>
                      <c:pt idx="8">
                        <c:v>0.99</c:v>
                      </c:pt>
                      <c:pt idx="9">
                        <c:v>0.08</c:v>
                      </c:pt>
                      <c:pt idx="11">
                        <c:v>3.34</c:v>
                      </c:pt>
                      <c:pt idx="12">
                        <c:v>0.48</c:v>
                      </c:pt>
                      <c:pt idx="17">
                        <c:v>1260.3599999999999</c:v>
                      </c:pt>
                      <c:pt idx="18">
                        <c:v>0.1</c:v>
                      </c:pt>
                      <c:pt idx="19">
                        <c:v>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DA4-4A0D-B9EA-616838695A3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Sheet1!$AE$3</c15:sqref>
                        </c15:formulaRef>
                      </c:ext>
                    </c:extLst>
                    <c:strCache>
                      <c:ptCount val="1"/>
                      <c:pt idx="0">
                        <c:v>branches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Sheet1!$AC$4:$AC$23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Sheet1!$AE$4:$AE$23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42416763</c:v>
                      </c:pt>
                      <c:pt idx="2">
                        <c:v>30532</c:v>
                      </c:pt>
                      <c:pt idx="3">
                        <c:v>22476</c:v>
                      </c:pt>
                      <c:pt idx="4">
                        <c:v>225294</c:v>
                      </c:pt>
                      <c:pt idx="5">
                        <c:v>88954</c:v>
                      </c:pt>
                      <c:pt idx="6">
                        <c:v>1106886</c:v>
                      </c:pt>
                      <c:pt idx="7">
                        <c:v>288773</c:v>
                      </c:pt>
                      <c:pt idx="8">
                        <c:v>347009</c:v>
                      </c:pt>
                      <c:pt idx="9">
                        <c:v>191</c:v>
                      </c:pt>
                      <c:pt idx="11">
                        <c:v>5395403</c:v>
                      </c:pt>
                      <c:pt idx="12">
                        <c:v>292928</c:v>
                      </c:pt>
                      <c:pt idx="17">
                        <c:v>452870807</c:v>
                      </c:pt>
                      <c:pt idx="18">
                        <c:v>34495</c:v>
                      </c:pt>
                      <c:pt idx="19">
                        <c:v>5662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DA4-4A0D-B9EA-616838695A3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Sheet1!$AG$3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Sheet1!$AC$4:$AC$23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Sheet1!$AG$4:$AG$23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1364.92</c:v>
                      </c:pt>
                      <c:pt idx="2">
                        <c:v>0.08</c:v>
                      </c:pt>
                      <c:pt idx="3">
                        <c:v>0.03</c:v>
                      </c:pt>
                      <c:pt idx="4">
                        <c:v>0.55000000000000004</c:v>
                      </c:pt>
                      <c:pt idx="5">
                        <c:v>0.39</c:v>
                      </c:pt>
                      <c:pt idx="6">
                        <c:v>7.14</c:v>
                      </c:pt>
                      <c:pt idx="7">
                        <c:v>0.99</c:v>
                      </c:pt>
                      <c:pt idx="8">
                        <c:v>1.61</c:v>
                      </c:pt>
                      <c:pt idx="9">
                        <c:v>0.12</c:v>
                      </c:pt>
                      <c:pt idx="11">
                        <c:v>4.45</c:v>
                      </c:pt>
                      <c:pt idx="12">
                        <c:v>0.71</c:v>
                      </c:pt>
                      <c:pt idx="17">
                        <c:v>991.78</c:v>
                      </c:pt>
                      <c:pt idx="18">
                        <c:v>0.26</c:v>
                      </c:pt>
                      <c:pt idx="1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DA4-4A0D-B9EA-616838695A3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Sheet1!$AH$3</c15:sqref>
                        </c15:formulaRef>
                      </c:ext>
                    </c:extLst>
                    <c:strCache>
                      <c:ptCount val="1"/>
                      <c:pt idx="0">
                        <c:v>branches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Sheet1!$AC$4:$AC$23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Sheet1!$AH$4:$AH$23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55729412</c:v>
                      </c:pt>
                      <c:pt idx="2">
                        <c:v>36254</c:v>
                      </c:pt>
                      <c:pt idx="3">
                        <c:v>24925</c:v>
                      </c:pt>
                      <c:pt idx="4">
                        <c:v>308436</c:v>
                      </c:pt>
                      <c:pt idx="5">
                        <c:v>98351</c:v>
                      </c:pt>
                      <c:pt idx="6">
                        <c:v>1623854</c:v>
                      </c:pt>
                      <c:pt idx="7">
                        <c:v>342112</c:v>
                      </c:pt>
                      <c:pt idx="8">
                        <c:v>440962</c:v>
                      </c:pt>
                      <c:pt idx="9">
                        <c:v>508</c:v>
                      </c:pt>
                      <c:pt idx="11">
                        <c:v>5099659</c:v>
                      </c:pt>
                      <c:pt idx="12">
                        <c:v>346597</c:v>
                      </c:pt>
                      <c:pt idx="17">
                        <c:v>294805644</c:v>
                      </c:pt>
                      <c:pt idx="18">
                        <c:v>145144</c:v>
                      </c:pt>
                      <c:pt idx="19">
                        <c:v>4427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DA4-4A0D-B9EA-616838695A3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Sheet1!$AJ$3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Sheet1!$AC$4:$AC$23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Sheet1!$AJ$4:$AJ$23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6.85</c:v>
                      </c:pt>
                      <c:pt idx="2">
                        <c:v>0.02</c:v>
                      </c:pt>
                      <c:pt idx="3">
                        <c:v>0.01</c:v>
                      </c:pt>
                      <c:pt idx="4">
                        <c:v>0.05</c:v>
                      </c:pt>
                      <c:pt idx="5">
                        <c:v>0.05</c:v>
                      </c:pt>
                      <c:pt idx="6">
                        <c:v>0.49</c:v>
                      </c:pt>
                      <c:pt idx="7">
                        <c:v>0.06</c:v>
                      </c:pt>
                      <c:pt idx="8">
                        <c:v>0.11</c:v>
                      </c:pt>
                      <c:pt idx="9">
                        <c:v>0.14000000000000001</c:v>
                      </c:pt>
                      <c:pt idx="11">
                        <c:v>6.07</c:v>
                      </c:pt>
                      <c:pt idx="12">
                        <c:v>0.47</c:v>
                      </c:pt>
                      <c:pt idx="17">
                        <c:v>404.03</c:v>
                      </c:pt>
                      <c:pt idx="18">
                        <c:v>0.05</c:v>
                      </c:pt>
                      <c:pt idx="19">
                        <c:v>1.51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DA4-4A0D-B9EA-616838695A3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Sheet1!$AK$3</c15:sqref>
                        </c15:formulaRef>
                      </c:ext>
                    </c:extLst>
                    <c:strCache>
                      <c:ptCount val="1"/>
                      <c:pt idx="0">
                        <c:v>branches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Sheet1!$AC$4:$AC$23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Sheet1!$AK$4:$AK$23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878911</c:v>
                      </c:pt>
                      <c:pt idx="2">
                        <c:v>3397</c:v>
                      </c:pt>
                      <c:pt idx="3">
                        <c:v>1035</c:v>
                      </c:pt>
                      <c:pt idx="4">
                        <c:v>4386</c:v>
                      </c:pt>
                      <c:pt idx="5">
                        <c:v>5114</c:v>
                      </c:pt>
                      <c:pt idx="6">
                        <c:v>10843</c:v>
                      </c:pt>
                      <c:pt idx="7">
                        <c:v>5437</c:v>
                      </c:pt>
                      <c:pt idx="8">
                        <c:v>4114</c:v>
                      </c:pt>
                      <c:pt idx="9">
                        <c:v>13</c:v>
                      </c:pt>
                      <c:pt idx="11">
                        <c:v>2538639</c:v>
                      </c:pt>
                      <c:pt idx="12">
                        <c:v>176863</c:v>
                      </c:pt>
                      <c:pt idx="17">
                        <c:v>15461378</c:v>
                      </c:pt>
                      <c:pt idx="18">
                        <c:v>2176</c:v>
                      </c:pt>
                      <c:pt idx="19">
                        <c:v>986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DA4-4A0D-B9EA-616838695A3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Sheet1!$AM$3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Sheet1!$AC$4:$AC$23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Sheet1!$AM$4:$AM$23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5.59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0.06</c:v>
                      </c:pt>
                      <c:pt idx="5">
                        <c:v>0.04</c:v>
                      </c:pt>
                      <c:pt idx="6">
                        <c:v>0.37</c:v>
                      </c:pt>
                      <c:pt idx="7">
                        <c:v>0.08</c:v>
                      </c:pt>
                      <c:pt idx="8">
                        <c:v>0.11</c:v>
                      </c:pt>
                      <c:pt idx="9">
                        <c:v>0.16</c:v>
                      </c:pt>
                      <c:pt idx="11">
                        <c:v>3.98</c:v>
                      </c:pt>
                      <c:pt idx="12">
                        <c:v>0.62</c:v>
                      </c:pt>
                      <c:pt idx="17">
                        <c:v>505.63</c:v>
                      </c:pt>
                      <c:pt idx="18">
                        <c:v>7.0000000000000007E-2</c:v>
                      </c:pt>
                      <c:pt idx="19">
                        <c:v>1.55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DA4-4A0D-B9EA-616838695A3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Sheet1!$AN$3</c15:sqref>
                        </c15:formulaRef>
                      </c:ext>
                    </c:extLst>
                    <c:strCache>
                      <c:ptCount val="1"/>
                      <c:pt idx="0">
                        <c:v>branches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Sheet1!$AC$4:$AC$23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Sheet1!$AN$4:$AN$23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878911</c:v>
                      </c:pt>
                      <c:pt idx="2">
                        <c:v>3331</c:v>
                      </c:pt>
                      <c:pt idx="3">
                        <c:v>1063</c:v>
                      </c:pt>
                      <c:pt idx="4">
                        <c:v>4407</c:v>
                      </c:pt>
                      <c:pt idx="5">
                        <c:v>5228</c:v>
                      </c:pt>
                      <c:pt idx="6">
                        <c:v>10356</c:v>
                      </c:pt>
                      <c:pt idx="7">
                        <c:v>5538</c:v>
                      </c:pt>
                      <c:pt idx="8">
                        <c:v>3842</c:v>
                      </c:pt>
                      <c:pt idx="9">
                        <c:v>13</c:v>
                      </c:pt>
                      <c:pt idx="11">
                        <c:v>2538710</c:v>
                      </c:pt>
                      <c:pt idx="12">
                        <c:v>183688</c:v>
                      </c:pt>
                      <c:pt idx="17">
                        <c:v>16536861</c:v>
                      </c:pt>
                      <c:pt idx="18">
                        <c:v>1704</c:v>
                      </c:pt>
                      <c:pt idx="19">
                        <c:v>1493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DA4-4A0D-B9EA-616838695A34}"/>
                  </c:ext>
                </c:extLst>
              </c15:ser>
            </c15:filteredBarSeries>
          </c:ext>
        </c:extLst>
      </c:barChart>
      <c:catAx>
        <c:axId val="209518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546319"/>
        <c:crosses val="autoZero"/>
        <c:auto val="1"/>
        <c:lblAlgn val="ctr"/>
        <c:lblOffset val="100"/>
        <c:noMultiLvlLbl val="0"/>
      </c:catAx>
      <c:valAx>
        <c:axId val="16915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18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s=5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Sheet1!$AT$3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Sheet1!$AQ$4:$AQ$23</c:f>
              <c:strCache>
                <c:ptCount val="20"/>
                <c:pt idx="0">
                  <c:v>MANN_a9.clq</c:v>
                </c:pt>
                <c:pt idx="1">
                  <c:v>brock200_2.clq</c:v>
                </c:pt>
                <c:pt idx="2">
                  <c:v>c-fat200-1.clq</c:v>
                </c:pt>
                <c:pt idx="3">
                  <c:v>c-fat200-2.clq</c:v>
                </c:pt>
                <c:pt idx="4">
                  <c:v>c-fat200-5.clq</c:v>
                </c:pt>
                <c:pt idx="5">
                  <c:v>c-fat500-1.clq</c:v>
                </c:pt>
                <c:pt idx="6">
                  <c:v>c-fat500-10.clq</c:v>
                </c:pt>
                <c:pt idx="7">
                  <c:v>c-fat500-2.clq</c:v>
                </c:pt>
                <c:pt idx="8">
                  <c:v>c-fat500-5.clq</c:v>
                </c:pt>
                <c:pt idx="9">
                  <c:v>cnr-2000.graph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johnson8-2-4.clq</c:v>
                </c:pt>
                <c:pt idx="13">
                  <c:v>johnson8-4-4.clq</c:v>
                </c:pt>
                <c:pt idx="14">
                  <c:v>p_hat300-1.clq</c:v>
                </c:pt>
                <c:pt idx="15">
                  <c:v>p_hat500-1.clq</c:v>
                </c:pt>
                <c:pt idx="16">
                  <c:v>p_hat700-1.clq</c:v>
                </c:pt>
                <c:pt idx="17">
                  <c:v>polblogs.graph</c:v>
                </c:pt>
                <c:pt idx="18">
                  <c:v>rgg_n_2_17_s0.graph</c:v>
                </c:pt>
                <c:pt idx="19">
                  <c:v>web-Google.txt</c:v>
                </c:pt>
              </c:strCache>
            </c:strRef>
          </c:cat>
          <c:val>
            <c:numRef>
              <c:f>Sheet1!$AT$4:$AT$23</c:f>
              <c:numCache>
                <c:formatCode>General</c:formatCode>
                <c:ptCount val="20"/>
                <c:pt idx="0">
                  <c:v>0</c:v>
                </c:pt>
                <c:pt idx="2">
                  <c:v>4.8958809102026555</c:v>
                </c:pt>
                <c:pt idx="3">
                  <c:v>5.0554968286665014</c:v>
                </c:pt>
                <c:pt idx="4">
                  <c:v>6.2301762521450685</c:v>
                </c:pt>
                <c:pt idx="5">
                  <c:v>5.3664659175659644</c:v>
                </c:pt>
                <c:pt idx="6">
                  <c:v>6.9439968790621389</c:v>
                </c:pt>
                <c:pt idx="7">
                  <c:v>6.1670268216333284</c:v>
                </c:pt>
                <c:pt idx="8">
                  <c:v>6.3562349187022731</c:v>
                </c:pt>
                <c:pt idx="9">
                  <c:v>3.5919545550467356</c:v>
                </c:pt>
                <c:pt idx="11">
                  <c:v>7.3738660892239425</c:v>
                </c:pt>
                <c:pt idx="12">
                  <c:v>5.4512228683447779</c:v>
                </c:pt>
                <c:pt idx="17">
                  <c:v>8.6608482319982585</c:v>
                </c:pt>
                <c:pt idx="18">
                  <c:v>5.57141299166293</c:v>
                </c:pt>
                <c:pt idx="19">
                  <c:v>3.7581546219673898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1-4669-B96C-BFB87F331BEC}"/>
            </c:ext>
          </c:extLst>
        </c:ser>
        <c:ser>
          <c:idx val="5"/>
          <c:order val="5"/>
          <c:tx>
            <c:strRef>
              <c:f>Sheet1!$AW$3</c:f>
              <c:strCache>
                <c:ptCount val="1"/>
                <c:pt idx="0">
                  <c:v>BP+COLOR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Sheet1!$AQ$4:$AQ$23</c:f>
              <c:strCache>
                <c:ptCount val="20"/>
                <c:pt idx="0">
                  <c:v>MANN_a9.clq</c:v>
                </c:pt>
                <c:pt idx="1">
                  <c:v>brock200_2.clq</c:v>
                </c:pt>
                <c:pt idx="2">
                  <c:v>c-fat200-1.clq</c:v>
                </c:pt>
                <c:pt idx="3">
                  <c:v>c-fat200-2.clq</c:v>
                </c:pt>
                <c:pt idx="4">
                  <c:v>c-fat200-5.clq</c:v>
                </c:pt>
                <c:pt idx="5">
                  <c:v>c-fat500-1.clq</c:v>
                </c:pt>
                <c:pt idx="6">
                  <c:v>c-fat500-10.clq</c:v>
                </c:pt>
                <c:pt idx="7">
                  <c:v>c-fat500-2.clq</c:v>
                </c:pt>
                <c:pt idx="8">
                  <c:v>c-fat500-5.clq</c:v>
                </c:pt>
                <c:pt idx="9">
                  <c:v>cnr-2000.graph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johnson8-2-4.clq</c:v>
                </c:pt>
                <c:pt idx="13">
                  <c:v>johnson8-4-4.clq</c:v>
                </c:pt>
                <c:pt idx="14">
                  <c:v>p_hat300-1.clq</c:v>
                </c:pt>
                <c:pt idx="15">
                  <c:v>p_hat500-1.clq</c:v>
                </c:pt>
                <c:pt idx="16">
                  <c:v>p_hat700-1.clq</c:v>
                </c:pt>
                <c:pt idx="17">
                  <c:v>polblogs.graph</c:v>
                </c:pt>
                <c:pt idx="18">
                  <c:v>rgg_n_2_17_s0.graph</c:v>
                </c:pt>
                <c:pt idx="19">
                  <c:v>web-Google.txt</c:v>
                </c:pt>
              </c:strCache>
            </c:strRef>
          </c:cat>
          <c:val>
            <c:numRef>
              <c:f>Sheet1!$AW$4:$AW$23</c:f>
              <c:numCache>
                <c:formatCode>General</c:formatCode>
                <c:ptCount val="20"/>
                <c:pt idx="0">
                  <c:v>0</c:v>
                </c:pt>
                <c:pt idx="2">
                  <c:v>4.9760839093437337</c:v>
                </c:pt>
                <c:pt idx="3">
                  <c:v>5.0978540111028305</c:v>
                </c:pt>
                <c:pt idx="4">
                  <c:v>6.3101388880383853</c:v>
                </c:pt>
                <c:pt idx="5">
                  <c:v>5.4426349584950948</c:v>
                </c:pt>
                <c:pt idx="6">
                  <c:v>7.0458813336877233</c:v>
                </c:pt>
                <c:pt idx="7">
                  <c:v>6.2404840992240125</c:v>
                </c:pt>
                <c:pt idx="8">
                  <c:v>6.4640865128526155</c:v>
                </c:pt>
                <c:pt idx="9">
                  <c:v>3.610234175334389</c:v>
                </c:pt>
                <c:pt idx="11">
                  <c:v>7.3484271299187007</c:v>
                </c:pt>
                <c:pt idx="12">
                  <c:v>5.4015538954839517</c:v>
                </c:pt>
                <c:pt idx="17">
                  <c:v>8.7457955500485056</c:v>
                </c:pt>
                <c:pt idx="18">
                  <c:v>6.152996706242801</c:v>
                </c:pt>
                <c:pt idx="19">
                  <c:v>3.6652056284346006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1-4669-B96C-BFB87F331BEC}"/>
            </c:ext>
          </c:extLst>
        </c:ser>
        <c:ser>
          <c:idx val="8"/>
          <c:order val="8"/>
          <c:tx>
            <c:strRef>
              <c:f>Sheet1!$AZ$3</c:f>
              <c:strCache>
                <c:ptCount val="1"/>
                <c:pt idx="0">
                  <c:v>MB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Sheet1!$AQ$4:$AQ$23</c:f>
              <c:strCache>
                <c:ptCount val="20"/>
                <c:pt idx="0">
                  <c:v>MANN_a9.clq</c:v>
                </c:pt>
                <c:pt idx="1">
                  <c:v>brock200_2.clq</c:v>
                </c:pt>
                <c:pt idx="2">
                  <c:v>c-fat200-1.clq</c:v>
                </c:pt>
                <c:pt idx="3">
                  <c:v>c-fat200-2.clq</c:v>
                </c:pt>
                <c:pt idx="4">
                  <c:v>c-fat200-5.clq</c:v>
                </c:pt>
                <c:pt idx="5">
                  <c:v>c-fat500-1.clq</c:v>
                </c:pt>
                <c:pt idx="6">
                  <c:v>c-fat500-10.clq</c:v>
                </c:pt>
                <c:pt idx="7">
                  <c:v>c-fat500-2.clq</c:v>
                </c:pt>
                <c:pt idx="8">
                  <c:v>c-fat500-5.clq</c:v>
                </c:pt>
                <c:pt idx="9">
                  <c:v>cnr-2000.graph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johnson8-2-4.clq</c:v>
                </c:pt>
                <c:pt idx="13">
                  <c:v>johnson8-4-4.clq</c:v>
                </c:pt>
                <c:pt idx="14">
                  <c:v>p_hat300-1.clq</c:v>
                </c:pt>
                <c:pt idx="15">
                  <c:v>p_hat500-1.clq</c:v>
                </c:pt>
                <c:pt idx="16">
                  <c:v>p_hat700-1.clq</c:v>
                </c:pt>
                <c:pt idx="17">
                  <c:v>polblogs.graph</c:v>
                </c:pt>
                <c:pt idx="18">
                  <c:v>rgg_n_2_17_s0.graph</c:v>
                </c:pt>
                <c:pt idx="19">
                  <c:v>web-Google.txt</c:v>
                </c:pt>
              </c:strCache>
            </c:strRef>
          </c:cat>
          <c:val>
            <c:numRef>
              <c:f>Sheet1!$AZ$4:$AZ$23</c:f>
              <c:numCache>
                <c:formatCode>General</c:formatCode>
                <c:ptCount val="20"/>
                <c:pt idx="0">
                  <c:v>0.3010299956639812</c:v>
                </c:pt>
                <c:pt idx="2">
                  <c:v>4.3141622717099848</c:v>
                </c:pt>
                <c:pt idx="3">
                  <c:v>3.5753033334223989</c:v>
                </c:pt>
                <c:pt idx="4">
                  <c:v>3.965906915495192</c:v>
                </c:pt>
                <c:pt idx="5">
                  <c:v>4.6288179032570316</c:v>
                </c:pt>
                <c:pt idx="6">
                  <c:v>4.2004948217386469</c:v>
                </c:pt>
                <c:pt idx="7">
                  <c:v>4.4752352226041285</c:v>
                </c:pt>
                <c:pt idx="8">
                  <c:v>3.9769915453061504</c:v>
                </c:pt>
                <c:pt idx="9">
                  <c:v>2.0253058652647704</c:v>
                </c:pt>
                <c:pt idx="11">
                  <c:v>7.1485127946703271</c:v>
                </c:pt>
                <c:pt idx="12">
                  <c:v>5.1543235289990577</c:v>
                </c:pt>
                <c:pt idx="17">
                  <c:v>7.5096164107184444</c:v>
                </c:pt>
                <c:pt idx="18">
                  <c:v>4.0389776223326921</c:v>
                </c:pt>
                <c:pt idx="19">
                  <c:v>3.0678145111618402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F1-4669-B96C-BFB87F331BEC}"/>
            </c:ext>
          </c:extLst>
        </c:ser>
        <c:ser>
          <c:idx val="11"/>
          <c:order val="11"/>
          <c:tx>
            <c:strRef>
              <c:f>Sheet1!$BC$3</c:f>
              <c:strCache>
                <c:ptCount val="1"/>
                <c:pt idx="0">
                  <c:v>MB+COLOR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Sheet1!$AQ$4:$AQ$23</c:f>
              <c:strCache>
                <c:ptCount val="20"/>
                <c:pt idx="0">
                  <c:v>MANN_a9.clq</c:v>
                </c:pt>
                <c:pt idx="1">
                  <c:v>brock200_2.clq</c:v>
                </c:pt>
                <c:pt idx="2">
                  <c:v>c-fat200-1.clq</c:v>
                </c:pt>
                <c:pt idx="3">
                  <c:v>c-fat200-2.clq</c:v>
                </c:pt>
                <c:pt idx="4">
                  <c:v>c-fat200-5.clq</c:v>
                </c:pt>
                <c:pt idx="5">
                  <c:v>c-fat500-1.clq</c:v>
                </c:pt>
                <c:pt idx="6">
                  <c:v>c-fat500-10.clq</c:v>
                </c:pt>
                <c:pt idx="7">
                  <c:v>c-fat500-2.clq</c:v>
                </c:pt>
                <c:pt idx="8">
                  <c:v>c-fat500-5.clq</c:v>
                </c:pt>
                <c:pt idx="9">
                  <c:v>cnr-2000.graph</c:v>
                </c:pt>
                <c:pt idx="10">
                  <c:v>hamming6-2.clq</c:v>
                </c:pt>
                <c:pt idx="11">
                  <c:v>hamming6-4.clq</c:v>
                </c:pt>
                <c:pt idx="12">
                  <c:v>johnson8-2-4.clq</c:v>
                </c:pt>
                <c:pt idx="13">
                  <c:v>johnson8-4-4.clq</c:v>
                </c:pt>
                <c:pt idx="14">
                  <c:v>p_hat300-1.clq</c:v>
                </c:pt>
                <c:pt idx="15">
                  <c:v>p_hat500-1.clq</c:v>
                </c:pt>
                <c:pt idx="16">
                  <c:v>p_hat700-1.clq</c:v>
                </c:pt>
                <c:pt idx="17">
                  <c:v>polblogs.graph</c:v>
                </c:pt>
                <c:pt idx="18">
                  <c:v>rgg_n_2_17_s0.graph</c:v>
                </c:pt>
                <c:pt idx="19">
                  <c:v>web-Google.txt</c:v>
                </c:pt>
              </c:strCache>
            </c:strRef>
          </c:cat>
          <c:val>
            <c:numRef>
              <c:f>Sheet1!$BC$4:$BC$23</c:f>
              <c:numCache>
                <c:formatCode>General</c:formatCode>
                <c:ptCount val="20"/>
                <c:pt idx="0">
                  <c:v>0.3010299956639812</c:v>
                </c:pt>
                <c:pt idx="2">
                  <c:v>4.3160962096751305</c:v>
                </c:pt>
                <c:pt idx="3">
                  <c:v>3.5802405082653763</c:v>
                </c:pt>
                <c:pt idx="4">
                  <c:v>3.974189191118167</c:v>
                </c:pt>
                <c:pt idx="5">
                  <c:v>4.6308040328216453</c:v>
                </c:pt>
                <c:pt idx="6">
                  <c:v>4.2155582571411623</c:v>
                </c:pt>
                <c:pt idx="7">
                  <c:v>4.4740705032150432</c:v>
                </c:pt>
                <c:pt idx="8">
                  <c:v>3.9573198968553407</c:v>
                </c:pt>
                <c:pt idx="9">
                  <c:v>2.0253058652647704</c:v>
                </c:pt>
                <c:pt idx="11">
                  <c:v>7.1484878045106832</c:v>
                </c:pt>
                <c:pt idx="12">
                  <c:v>5.189650302232498</c:v>
                </c:pt>
                <c:pt idx="17">
                  <c:v>7.5235937997739972</c:v>
                </c:pt>
                <c:pt idx="18">
                  <c:v>3.8481891169913989</c:v>
                </c:pt>
                <c:pt idx="19">
                  <c:v>3.2571984261393445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F1-4669-B96C-BFB87F33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270559"/>
        <c:axId val="1947780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Sheet1!$AR$3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Sheet1!$AQ$4:$AQ$23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Sheet1!$AR$4:$AR$23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0.01</c:v>
                      </c:pt>
                      <c:pt idx="1">
                        <c:v>0</c:v>
                      </c:pt>
                      <c:pt idx="2">
                        <c:v>0.42</c:v>
                      </c:pt>
                      <c:pt idx="3">
                        <c:v>0.15</c:v>
                      </c:pt>
                      <c:pt idx="4">
                        <c:v>2.5499999999999998</c:v>
                      </c:pt>
                      <c:pt idx="5">
                        <c:v>1.21</c:v>
                      </c:pt>
                      <c:pt idx="6">
                        <c:v>29.75</c:v>
                      </c:pt>
                      <c:pt idx="7">
                        <c:v>2.92</c:v>
                      </c:pt>
                      <c:pt idx="8">
                        <c:v>6.19</c:v>
                      </c:pt>
                      <c:pt idx="9">
                        <c:v>0.11</c:v>
                      </c:pt>
                      <c:pt idx="11">
                        <c:v>16.95</c:v>
                      </c:pt>
                      <c:pt idx="12">
                        <c:v>0.61</c:v>
                      </c:pt>
                      <c:pt idx="17">
                        <c:v>1451.29</c:v>
                      </c:pt>
                      <c:pt idx="18">
                        <c:v>1.79</c:v>
                      </c:pt>
                      <c:pt idx="19">
                        <c:v>1.39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F1-4669-B96C-BFB87F331BE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Sheet1!$AS$3</c15:sqref>
                        </c15:formulaRef>
                      </c:ext>
                    </c:extLst>
                    <c:strCache>
                      <c:ptCount val="1"/>
                      <c:pt idx="0">
                        <c:v>branches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Sheet1!$AQ$4:$AQ$23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Sheet1!$AS$4:$AS$23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0</c:v>
                      </c:pt>
                      <c:pt idx="2">
                        <c:v>78683</c:v>
                      </c:pt>
                      <c:pt idx="3">
                        <c:v>113631</c:v>
                      </c:pt>
                      <c:pt idx="4">
                        <c:v>1698933</c:v>
                      </c:pt>
                      <c:pt idx="5">
                        <c:v>232523</c:v>
                      </c:pt>
                      <c:pt idx="6">
                        <c:v>8790162</c:v>
                      </c:pt>
                      <c:pt idx="7">
                        <c:v>1469017</c:v>
                      </c:pt>
                      <c:pt idx="8">
                        <c:v>2271093</c:v>
                      </c:pt>
                      <c:pt idx="9">
                        <c:v>3908</c:v>
                      </c:pt>
                      <c:pt idx="11">
                        <c:v>23651903</c:v>
                      </c:pt>
                      <c:pt idx="12">
                        <c:v>282633</c:v>
                      </c:pt>
                      <c:pt idx="17">
                        <c:v>457981813</c:v>
                      </c:pt>
                      <c:pt idx="18">
                        <c:v>372746</c:v>
                      </c:pt>
                      <c:pt idx="19">
                        <c:v>5730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4F1-4669-B96C-BFB87F331BE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Sheet1!$AU$3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Sheet1!$AQ$4:$AQ$23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Sheet1!$AU$4:$AU$23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2">
                        <c:v>0.52</c:v>
                      </c:pt>
                      <c:pt idx="3">
                        <c:v>0.21</c:v>
                      </c:pt>
                      <c:pt idx="4">
                        <c:v>5.31</c:v>
                      </c:pt>
                      <c:pt idx="5">
                        <c:v>1.8</c:v>
                      </c:pt>
                      <c:pt idx="6">
                        <c:v>47.95</c:v>
                      </c:pt>
                      <c:pt idx="7">
                        <c:v>6.25</c:v>
                      </c:pt>
                      <c:pt idx="8">
                        <c:v>10.57</c:v>
                      </c:pt>
                      <c:pt idx="9">
                        <c:v>0.12</c:v>
                      </c:pt>
                      <c:pt idx="11">
                        <c:v>25.19</c:v>
                      </c:pt>
                      <c:pt idx="12">
                        <c:v>0.64</c:v>
                      </c:pt>
                      <c:pt idx="17">
                        <c:v>1978.68</c:v>
                      </c:pt>
                      <c:pt idx="18">
                        <c:v>5.34</c:v>
                      </c:pt>
                      <c:pt idx="19">
                        <c:v>1.01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4F1-4669-B96C-BFB87F331BE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Sheet1!$AV$3</c15:sqref>
                        </c15:formulaRef>
                      </c:ext>
                    </c:extLst>
                    <c:strCache>
                      <c:ptCount val="1"/>
                      <c:pt idx="0">
                        <c:v>branches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Sheet1!$AQ$4:$AQ$23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Sheet1!$AV$4:$AV$23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2">
                        <c:v>94642</c:v>
                      </c:pt>
                      <c:pt idx="3">
                        <c:v>125272</c:v>
                      </c:pt>
                      <c:pt idx="4">
                        <c:v>2042391</c:v>
                      </c:pt>
                      <c:pt idx="5">
                        <c:v>277099</c:v>
                      </c:pt>
                      <c:pt idx="6">
                        <c:v>11114280</c:v>
                      </c:pt>
                      <c:pt idx="7">
                        <c:v>1739739</c:v>
                      </c:pt>
                      <c:pt idx="8">
                        <c:v>2911297</c:v>
                      </c:pt>
                      <c:pt idx="9">
                        <c:v>4076</c:v>
                      </c:pt>
                      <c:pt idx="11">
                        <c:v>22306279</c:v>
                      </c:pt>
                      <c:pt idx="12">
                        <c:v>252089</c:v>
                      </c:pt>
                      <c:pt idx="17">
                        <c:v>556923508</c:v>
                      </c:pt>
                      <c:pt idx="18">
                        <c:v>1422318</c:v>
                      </c:pt>
                      <c:pt idx="19">
                        <c:v>4626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4F1-4669-B96C-BFB87F331BE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Sheet1!$AX$3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Sheet1!$AQ$4:$AQ$23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Sheet1!$AX$4:$AX$23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0.01</c:v>
                      </c:pt>
                      <c:pt idx="2">
                        <c:v>0.13</c:v>
                      </c:pt>
                      <c:pt idx="3">
                        <c:v>0.03</c:v>
                      </c:pt>
                      <c:pt idx="4">
                        <c:v>0.22</c:v>
                      </c:pt>
                      <c:pt idx="5">
                        <c:v>0.46</c:v>
                      </c:pt>
                      <c:pt idx="6">
                        <c:v>1.22</c:v>
                      </c:pt>
                      <c:pt idx="7">
                        <c:v>0.31</c:v>
                      </c:pt>
                      <c:pt idx="8">
                        <c:v>0.31</c:v>
                      </c:pt>
                      <c:pt idx="9">
                        <c:v>0.17</c:v>
                      </c:pt>
                      <c:pt idx="11">
                        <c:v>38.44</c:v>
                      </c:pt>
                      <c:pt idx="12">
                        <c:v>0.4</c:v>
                      </c:pt>
                      <c:pt idx="17">
                        <c:v>789.88</c:v>
                      </c:pt>
                      <c:pt idx="18">
                        <c:v>0.22</c:v>
                      </c:pt>
                      <c:pt idx="19">
                        <c:v>1.35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4F1-4669-B96C-BFB87F331BE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Sheet1!$AY$3</c15:sqref>
                        </c15:formulaRef>
                      </c:ext>
                    </c:extLst>
                    <c:strCache>
                      <c:ptCount val="1"/>
                      <c:pt idx="0">
                        <c:v>branches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Sheet1!$AQ$4:$AQ$23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2">
                        <c:v>20614</c:v>
                      </c:pt>
                      <c:pt idx="3">
                        <c:v>3761</c:v>
                      </c:pt>
                      <c:pt idx="4">
                        <c:v>9245</c:v>
                      </c:pt>
                      <c:pt idx="5">
                        <c:v>42542</c:v>
                      </c:pt>
                      <c:pt idx="6">
                        <c:v>15867</c:v>
                      </c:pt>
                      <c:pt idx="7">
                        <c:v>29870</c:v>
                      </c:pt>
                      <c:pt idx="8">
                        <c:v>9484</c:v>
                      </c:pt>
                      <c:pt idx="9">
                        <c:v>106</c:v>
                      </c:pt>
                      <c:pt idx="11">
                        <c:v>14077087</c:v>
                      </c:pt>
                      <c:pt idx="12">
                        <c:v>142667</c:v>
                      </c:pt>
                      <c:pt idx="17">
                        <c:v>32330797</c:v>
                      </c:pt>
                      <c:pt idx="18">
                        <c:v>10939</c:v>
                      </c:pt>
                      <c:pt idx="19">
                        <c:v>1169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4F1-4669-B96C-BFB87F331BE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Sheet1!$BA$3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Sheet1!$AQ$4:$AQ$23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Sheet1!$BA$4:$BA$23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0.01</c:v>
                      </c:pt>
                      <c:pt idx="2">
                        <c:v>0.14000000000000001</c:v>
                      </c:pt>
                      <c:pt idx="3">
                        <c:v>0.03</c:v>
                      </c:pt>
                      <c:pt idx="4">
                        <c:v>0.25</c:v>
                      </c:pt>
                      <c:pt idx="5">
                        <c:v>0.32</c:v>
                      </c:pt>
                      <c:pt idx="6">
                        <c:v>1.03</c:v>
                      </c:pt>
                      <c:pt idx="7">
                        <c:v>0.4</c:v>
                      </c:pt>
                      <c:pt idx="8">
                        <c:v>0.37</c:v>
                      </c:pt>
                      <c:pt idx="9">
                        <c:v>0.17</c:v>
                      </c:pt>
                      <c:pt idx="11">
                        <c:v>28.25</c:v>
                      </c:pt>
                      <c:pt idx="12">
                        <c:v>0.55000000000000004</c:v>
                      </c:pt>
                      <c:pt idx="17">
                        <c:v>1079.3800000000001</c:v>
                      </c:pt>
                      <c:pt idx="18">
                        <c:v>0.28000000000000003</c:v>
                      </c:pt>
                      <c:pt idx="19">
                        <c:v>1.57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4F1-4669-B96C-BFB87F331BE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Sheet1!$BB$3</c15:sqref>
                        </c15:formulaRef>
                      </c:ext>
                    </c:extLst>
                    <c:strCache>
                      <c:ptCount val="1"/>
                      <c:pt idx="0">
                        <c:v>branches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Sheet1!$AQ$4:$AQ$23</c15:sqref>
                        </c15:formulaRef>
                      </c:ext>
                    </c:extLst>
                    <c:strCache>
                      <c:ptCount val="20"/>
                      <c:pt idx="0">
                        <c:v>MANN_a9.clq</c:v>
                      </c:pt>
                      <c:pt idx="1">
                        <c:v>brock200_2.clq</c:v>
                      </c:pt>
                      <c:pt idx="2">
                        <c:v>c-fat200-1.clq</c:v>
                      </c:pt>
                      <c:pt idx="3">
                        <c:v>c-fat200-2.clq</c:v>
                      </c:pt>
                      <c:pt idx="4">
                        <c:v>c-fat200-5.clq</c:v>
                      </c:pt>
                      <c:pt idx="5">
                        <c:v>c-fat500-1.clq</c:v>
                      </c:pt>
                      <c:pt idx="6">
                        <c:v>c-fat500-10.clq</c:v>
                      </c:pt>
                      <c:pt idx="7">
                        <c:v>c-fat500-2.clq</c:v>
                      </c:pt>
                      <c:pt idx="8">
                        <c:v>c-fat500-5.clq</c:v>
                      </c:pt>
                      <c:pt idx="9">
                        <c:v>cnr-2000.graph</c:v>
                      </c:pt>
                      <c:pt idx="10">
                        <c:v>hamming6-2.clq</c:v>
                      </c:pt>
                      <c:pt idx="11">
                        <c:v>hamming6-4.clq</c:v>
                      </c:pt>
                      <c:pt idx="12">
                        <c:v>johnson8-2-4.clq</c:v>
                      </c:pt>
                      <c:pt idx="13">
                        <c:v>johnson8-4-4.clq</c:v>
                      </c:pt>
                      <c:pt idx="14">
                        <c:v>p_hat300-1.clq</c:v>
                      </c:pt>
                      <c:pt idx="15">
                        <c:v>p_hat500-1.clq</c:v>
                      </c:pt>
                      <c:pt idx="16">
                        <c:v>p_hat700-1.clq</c:v>
                      </c:pt>
                      <c:pt idx="17">
                        <c:v>polblogs.graph</c:v>
                      </c:pt>
                      <c:pt idx="18">
                        <c:v>rgg_n_2_17_s0.graph</c:v>
                      </c:pt>
                      <c:pt idx="19">
                        <c:v>web-Google.txt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Sheet1!$BB$4:$BB$23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2">
                        <c:v>20706</c:v>
                      </c:pt>
                      <c:pt idx="3">
                        <c:v>3804</c:v>
                      </c:pt>
                      <c:pt idx="4">
                        <c:v>9423</c:v>
                      </c:pt>
                      <c:pt idx="5">
                        <c:v>42737</c:v>
                      </c:pt>
                      <c:pt idx="6">
                        <c:v>16427</c:v>
                      </c:pt>
                      <c:pt idx="7">
                        <c:v>29790</c:v>
                      </c:pt>
                      <c:pt idx="8">
                        <c:v>9064</c:v>
                      </c:pt>
                      <c:pt idx="9">
                        <c:v>106</c:v>
                      </c:pt>
                      <c:pt idx="11">
                        <c:v>14076277</c:v>
                      </c:pt>
                      <c:pt idx="12">
                        <c:v>154757</c:v>
                      </c:pt>
                      <c:pt idx="17">
                        <c:v>33388261</c:v>
                      </c:pt>
                      <c:pt idx="18">
                        <c:v>7050</c:v>
                      </c:pt>
                      <c:pt idx="19">
                        <c:v>1808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4F1-4669-B96C-BFB87F331BEC}"/>
                  </c:ext>
                </c:extLst>
              </c15:ser>
            </c15:filteredBarSeries>
          </c:ext>
        </c:extLst>
      </c:barChart>
      <c:catAx>
        <c:axId val="19842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780847"/>
        <c:crosses val="autoZero"/>
        <c:auto val="1"/>
        <c:lblAlgn val="ctr"/>
        <c:lblOffset val="100"/>
        <c:noMultiLvlLbl val="0"/>
      </c:catAx>
      <c:valAx>
        <c:axId val="19477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427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142024</xdr:colOff>
      <xdr:row>26</xdr:row>
      <xdr:rowOff>9525</xdr:rowOff>
    </xdr:from>
    <xdr:to>
      <xdr:col>10</xdr:col>
      <xdr:colOff>400050</xdr:colOff>
      <xdr:row>54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2E54B81-ECD4-4A8E-A4A8-EADD6A727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29</xdr:row>
      <xdr:rowOff>109536</xdr:rowOff>
    </xdr:from>
    <xdr:to>
      <xdr:col>24</xdr:col>
      <xdr:colOff>76200</xdr:colOff>
      <xdr:row>52</xdr:row>
      <xdr:rowOff>180974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D0EE5B2-6C1B-459B-B20E-EC6C622AE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571500</xdr:colOff>
      <xdr:row>28</xdr:row>
      <xdr:rowOff>152400</xdr:rowOff>
    </xdr:from>
    <xdr:to>
      <xdr:col>41</xdr:col>
      <xdr:colOff>0</xdr:colOff>
      <xdr:row>56</xdr:row>
      <xdr:rowOff>52387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34A72E8-E14A-4B48-BE35-51698653E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123824</xdr:colOff>
      <xdr:row>29</xdr:row>
      <xdr:rowOff>23812</xdr:rowOff>
    </xdr:from>
    <xdr:to>
      <xdr:col>55</xdr:col>
      <xdr:colOff>380999</xdr:colOff>
      <xdr:row>59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642073B-634D-4F29-A241-4E7EB7E50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"/>
  <sheetViews>
    <sheetView topLeftCell="A73" workbookViewId="0">
      <selection activeCell="C88" sqref="C88:E88"/>
    </sheetView>
  </sheetViews>
  <sheetFormatPr defaultRowHeight="14.25" x14ac:dyDescent="0.2"/>
  <cols>
    <col min="1" max="1" width="21.875" customWidth="1"/>
    <col min="4" max="4" width="19.75" customWidth="1"/>
    <col min="6" max="6" width="16.625" customWidth="1"/>
    <col min="9" max="9" width="12.5" customWidth="1"/>
    <col min="11" max="11" width="15.25" customWidth="1"/>
    <col min="14" max="14" width="14.75" customWidth="1"/>
    <col min="16" max="16" width="21.5" customWidth="1"/>
    <col min="19" max="19" width="20" customWidth="1"/>
  </cols>
  <sheetData>
    <row r="1" spans="1:19" x14ac:dyDescent="0.2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x14ac:dyDescent="0.2">
      <c r="A2" t="s">
        <v>22</v>
      </c>
      <c r="F2" s="2" t="s">
        <v>23</v>
      </c>
      <c r="G2" s="2"/>
      <c r="H2" s="2"/>
      <c r="I2" s="2"/>
      <c r="K2" s="2" t="s">
        <v>24</v>
      </c>
      <c r="L2" s="2"/>
      <c r="M2" s="2"/>
      <c r="N2" s="2"/>
      <c r="P2" s="2" t="s">
        <v>25</v>
      </c>
      <c r="Q2" s="2"/>
      <c r="R2" s="2"/>
      <c r="S2" s="2"/>
    </row>
    <row r="3" spans="1:19" x14ac:dyDescent="0.2">
      <c r="A3" t="s">
        <v>2</v>
      </c>
      <c r="B3">
        <v>26</v>
      </c>
      <c r="C3">
        <v>71.47</v>
      </c>
      <c r="D3">
        <v>23087318</v>
      </c>
      <c r="F3" t="s">
        <v>2</v>
      </c>
      <c r="G3">
        <v>36</v>
      </c>
      <c r="H3">
        <v>1.1599999999999999</v>
      </c>
      <c r="I3">
        <v>174813</v>
      </c>
      <c r="K3" t="s">
        <v>2</v>
      </c>
      <c r="L3">
        <v>36</v>
      </c>
      <c r="M3">
        <v>1278.53</v>
      </c>
      <c r="N3">
        <v>42416763</v>
      </c>
      <c r="P3" t="s">
        <v>2</v>
      </c>
      <c r="Q3">
        <v>45</v>
      </c>
      <c r="R3">
        <v>0.01</v>
      </c>
      <c r="S3">
        <v>1</v>
      </c>
    </row>
    <row r="4" spans="1:19" x14ac:dyDescent="0.2">
      <c r="A4" t="s">
        <v>3</v>
      </c>
      <c r="B4">
        <v>13</v>
      </c>
      <c r="C4">
        <v>660.62</v>
      </c>
      <c r="D4">
        <v>341905292</v>
      </c>
      <c r="F4" t="s">
        <v>3</v>
      </c>
      <c r="G4" t="s">
        <v>21</v>
      </c>
      <c r="H4" t="s">
        <v>21</v>
      </c>
      <c r="I4" t="s">
        <v>21</v>
      </c>
      <c r="K4" t="s">
        <v>3</v>
      </c>
      <c r="L4" t="s">
        <v>21</v>
      </c>
      <c r="M4" t="s">
        <v>21</v>
      </c>
      <c r="N4" t="s">
        <v>21</v>
      </c>
      <c r="P4" t="s">
        <v>3</v>
      </c>
      <c r="Q4" t="s">
        <v>21</v>
      </c>
      <c r="R4" t="s">
        <v>21</v>
      </c>
      <c r="S4" t="s">
        <v>21</v>
      </c>
    </row>
    <row r="5" spans="1:19" x14ac:dyDescent="0.2">
      <c r="A5" t="s">
        <v>4</v>
      </c>
      <c r="B5">
        <v>12</v>
      </c>
      <c r="C5">
        <v>0.01</v>
      </c>
      <c r="D5">
        <v>9521</v>
      </c>
      <c r="F5" t="s">
        <v>4</v>
      </c>
      <c r="G5">
        <v>12</v>
      </c>
      <c r="H5">
        <v>0.02</v>
      </c>
      <c r="I5">
        <v>13333</v>
      </c>
      <c r="K5" t="s">
        <v>4</v>
      </c>
      <c r="L5">
        <v>12</v>
      </c>
      <c r="M5">
        <v>0.06</v>
      </c>
      <c r="N5">
        <v>30532</v>
      </c>
      <c r="P5" t="s">
        <v>4</v>
      </c>
      <c r="Q5">
        <v>12</v>
      </c>
      <c r="R5">
        <v>0.42</v>
      </c>
      <c r="S5">
        <v>78683</v>
      </c>
    </row>
    <row r="6" spans="1:19" x14ac:dyDescent="0.2">
      <c r="A6" t="s">
        <v>5</v>
      </c>
      <c r="B6">
        <v>24</v>
      </c>
      <c r="C6">
        <v>0.01</v>
      </c>
      <c r="D6">
        <v>6615</v>
      </c>
      <c r="F6" t="s">
        <v>5</v>
      </c>
      <c r="G6">
        <v>24</v>
      </c>
      <c r="H6">
        <v>0.01</v>
      </c>
      <c r="I6">
        <v>7578</v>
      </c>
      <c r="K6" t="s">
        <v>5</v>
      </c>
      <c r="L6">
        <v>24</v>
      </c>
      <c r="M6">
        <v>0.02</v>
      </c>
      <c r="N6">
        <v>22476</v>
      </c>
      <c r="P6" t="s">
        <v>5</v>
      </c>
      <c r="Q6">
        <v>24</v>
      </c>
      <c r="R6">
        <v>0.15</v>
      </c>
      <c r="S6">
        <v>113631</v>
      </c>
    </row>
    <row r="7" spans="1:19" x14ac:dyDescent="0.2">
      <c r="A7" t="s">
        <v>6</v>
      </c>
      <c r="B7">
        <v>58</v>
      </c>
      <c r="C7">
        <v>0.02</v>
      </c>
      <c r="D7">
        <v>9028</v>
      </c>
      <c r="F7" t="s">
        <v>6</v>
      </c>
      <c r="G7">
        <v>58</v>
      </c>
      <c r="H7">
        <v>0.04</v>
      </c>
      <c r="I7">
        <v>36217</v>
      </c>
      <c r="K7" t="s">
        <v>6</v>
      </c>
      <c r="L7">
        <v>58</v>
      </c>
      <c r="M7">
        <v>0.25</v>
      </c>
      <c r="N7">
        <v>225294</v>
      </c>
      <c r="P7" t="s">
        <v>6</v>
      </c>
      <c r="Q7">
        <v>58</v>
      </c>
      <c r="R7">
        <v>2.5499999999999998</v>
      </c>
      <c r="S7">
        <v>1698933</v>
      </c>
    </row>
    <row r="8" spans="1:19" x14ac:dyDescent="0.2">
      <c r="A8" t="s">
        <v>7</v>
      </c>
      <c r="B8">
        <v>14</v>
      </c>
      <c r="C8">
        <v>7.0000000000000007E-2</v>
      </c>
      <c r="D8">
        <v>53203</v>
      </c>
      <c r="F8" t="s">
        <v>7</v>
      </c>
      <c r="G8">
        <v>14</v>
      </c>
      <c r="H8">
        <v>0.09</v>
      </c>
      <c r="I8">
        <v>61622</v>
      </c>
      <c r="K8" t="s">
        <v>7</v>
      </c>
      <c r="L8">
        <v>14</v>
      </c>
      <c r="M8">
        <v>0.23</v>
      </c>
      <c r="N8">
        <v>88954</v>
      </c>
      <c r="P8" t="s">
        <v>7</v>
      </c>
      <c r="Q8">
        <v>14</v>
      </c>
      <c r="R8">
        <v>1.21</v>
      </c>
      <c r="S8">
        <v>232523</v>
      </c>
    </row>
    <row r="9" spans="1:19" x14ac:dyDescent="0.2">
      <c r="A9" t="s">
        <v>8</v>
      </c>
      <c r="B9">
        <v>126</v>
      </c>
      <c r="C9">
        <v>0.32</v>
      </c>
      <c r="D9">
        <v>51461</v>
      </c>
      <c r="F9" t="s">
        <v>8</v>
      </c>
      <c r="G9">
        <v>126</v>
      </c>
      <c r="H9">
        <v>0.72</v>
      </c>
      <c r="I9">
        <v>167702</v>
      </c>
      <c r="K9" t="s">
        <v>8</v>
      </c>
      <c r="L9">
        <v>126</v>
      </c>
      <c r="M9">
        <v>3.89</v>
      </c>
      <c r="N9">
        <v>1106886</v>
      </c>
      <c r="P9" t="s">
        <v>8</v>
      </c>
      <c r="Q9">
        <v>126</v>
      </c>
      <c r="R9">
        <v>29.75</v>
      </c>
      <c r="S9">
        <v>8790162</v>
      </c>
    </row>
    <row r="10" spans="1:19" x14ac:dyDescent="0.2">
      <c r="A10" t="s">
        <v>9</v>
      </c>
      <c r="B10">
        <v>26</v>
      </c>
      <c r="C10">
        <v>0.09</v>
      </c>
      <c r="D10">
        <v>47564</v>
      </c>
      <c r="F10" t="s">
        <v>9</v>
      </c>
      <c r="G10">
        <v>26</v>
      </c>
      <c r="H10">
        <v>0.12</v>
      </c>
      <c r="I10">
        <v>84402</v>
      </c>
      <c r="K10" t="s">
        <v>9</v>
      </c>
      <c r="L10">
        <v>26</v>
      </c>
      <c r="M10">
        <v>0.41</v>
      </c>
      <c r="N10">
        <v>288773</v>
      </c>
      <c r="P10" t="s">
        <v>9</v>
      </c>
      <c r="Q10">
        <v>26</v>
      </c>
      <c r="R10">
        <v>2.92</v>
      </c>
      <c r="S10">
        <v>1469017</v>
      </c>
    </row>
    <row r="11" spans="1:19" x14ac:dyDescent="0.2">
      <c r="A11" t="s">
        <v>10</v>
      </c>
      <c r="B11">
        <v>64</v>
      </c>
      <c r="C11">
        <v>0.18</v>
      </c>
      <c r="D11">
        <v>43911</v>
      </c>
      <c r="F11" t="s">
        <v>10</v>
      </c>
      <c r="G11">
        <v>64</v>
      </c>
      <c r="H11">
        <v>0.27</v>
      </c>
      <c r="I11">
        <v>73651</v>
      </c>
      <c r="K11" t="s">
        <v>10</v>
      </c>
      <c r="L11">
        <v>64</v>
      </c>
      <c r="M11">
        <v>0.99</v>
      </c>
      <c r="N11">
        <v>347009</v>
      </c>
      <c r="P11" t="s">
        <v>10</v>
      </c>
      <c r="Q11">
        <v>64</v>
      </c>
      <c r="R11">
        <v>6.19</v>
      </c>
      <c r="S11">
        <v>2271093</v>
      </c>
    </row>
    <row r="12" spans="1:19" x14ac:dyDescent="0.2">
      <c r="A12" t="s">
        <v>11</v>
      </c>
      <c r="B12">
        <v>85</v>
      </c>
      <c r="C12">
        <v>0.1</v>
      </c>
      <c r="D12">
        <v>25</v>
      </c>
      <c r="F12" t="s">
        <v>11</v>
      </c>
      <c r="G12">
        <v>86</v>
      </c>
      <c r="H12">
        <v>0.11</v>
      </c>
      <c r="I12">
        <v>1</v>
      </c>
      <c r="K12" t="s">
        <v>11</v>
      </c>
      <c r="L12">
        <v>86</v>
      </c>
      <c r="M12">
        <v>0.08</v>
      </c>
      <c r="N12">
        <v>191</v>
      </c>
      <c r="P12" t="s">
        <v>11</v>
      </c>
      <c r="Q12">
        <v>86</v>
      </c>
      <c r="R12">
        <v>0.11</v>
      </c>
      <c r="S12">
        <v>3908</v>
      </c>
    </row>
    <row r="13" spans="1:19" x14ac:dyDescent="0.2">
      <c r="A13" t="s">
        <v>12</v>
      </c>
      <c r="B13">
        <v>32</v>
      </c>
      <c r="C13">
        <v>765.24</v>
      </c>
      <c r="D13">
        <v>310234552</v>
      </c>
      <c r="F13" t="s">
        <v>12</v>
      </c>
      <c r="G13" t="s">
        <v>21</v>
      </c>
      <c r="H13" t="s">
        <v>21</v>
      </c>
      <c r="I13" t="s">
        <v>21</v>
      </c>
      <c r="K13" t="s">
        <v>12</v>
      </c>
      <c r="L13" t="s">
        <v>21</v>
      </c>
      <c r="M13" t="s">
        <v>21</v>
      </c>
      <c r="N13" t="s">
        <v>21</v>
      </c>
      <c r="P13" t="s">
        <v>12</v>
      </c>
      <c r="Q13" t="s">
        <v>21</v>
      </c>
      <c r="R13" t="s">
        <v>21</v>
      </c>
      <c r="S13" t="s">
        <v>21</v>
      </c>
    </row>
    <row r="14" spans="1:19" x14ac:dyDescent="0.2">
      <c r="A14" t="s">
        <v>13</v>
      </c>
      <c r="B14">
        <v>6</v>
      </c>
      <c r="C14">
        <v>0.05</v>
      </c>
      <c r="D14">
        <v>77006</v>
      </c>
      <c r="F14" t="s">
        <v>13</v>
      </c>
      <c r="G14">
        <v>8</v>
      </c>
      <c r="H14">
        <v>0.47</v>
      </c>
      <c r="I14">
        <v>794403</v>
      </c>
      <c r="K14" t="s">
        <v>13</v>
      </c>
      <c r="L14">
        <v>10</v>
      </c>
      <c r="M14">
        <v>3.34</v>
      </c>
      <c r="N14">
        <v>5395403</v>
      </c>
      <c r="P14" t="s">
        <v>13</v>
      </c>
      <c r="Q14">
        <v>12</v>
      </c>
      <c r="R14">
        <v>16.95</v>
      </c>
      <c r="S14">
        <v>23651903</v>
      </c>
    </row>
    <row r="15" spans="1:19" x14ac:dyDescent="0.2">
      <c r="A15" t="s">
        <v>14</v>
      </c>
      <c r="B15">
        <v>5</v>
      </c>
      <c r="C15">
        <v>0.01</v>
      </c>
      <c r="D15">
        <v>13212</v>
      </c>
      <c r="F15" t="s">
        <v>14</v>
      </c>
      <c r="G15">
        <v>8</v>
      </c>
      <c r="H15">
        <v>0.05</v>
      </c>
      <c r="I15">
        <v>53598</v>
      </c>
      <c r="K15" t="s">
        <v>14</v>
      </c>
      <c r="L15">
        <v>9</v>
      </c>
      <c r="M15">
        <v>0.48</v>
      </c>
      <c r="N15">
        <v>292928</v>
      </c>
      <c r="P15" t="s">
        <v>14</v>
      </c>
      <c r="Q15">
        <v>12</v>
      </c>
      <c r="R15">
        <v>0.61</v>
      </c>
      <c r="S15">
        <v>282633</v>
      </c>
    </row>
    <row r="16" spans="1:19" x14ac:dyDescent="0.2">
      <c r="A16" t="s">
        <v>15</v>
      </c>
      <c r="B16">
        <v>14</v>
      </c>
      <c r="C16">
        <v>169.25</v>
      </c>
      <c r="D16">
        <v>174089819</v>
      </c>
      <c r="F16" t="s">
        <v>15</v>
      </c>
      <c r="G16" t="s">
        <v>21</v>
      </c>
      <c r="H16" t="s">
        <v>21</v>
      </c>
      <c r="I16" t="s">
        <v>21</v>
      </c>
      <c r="K16" t="s">
        <v>15</v>
      </c>
      <c r="L16" t="s">
        <v>21</v>
      </c>
      <c r="M16" t="s">
        <v>21</v>
      </c>
      <c r="N16" t="s">
        <v>21</v>
      </c>
      <c r="P16" t="s">
        <v>15</v>
      </c>
      <c r="Q16" t="s">
        <v>21</v>
      </c>
      <c r="R16" t="s">
        <v>21</v>
      </c>
      <c r="S16" t="s">
        <v>21</v>
      </c>
    </row>
    <row r="17" spans="1:19" x14ac:dyDescent="0.2">
      <c r="A17" t="s">
        <v>16</v>
      </c>
      <c r="B17">
        <v>10</v>
      </c>
      <c r="C17">
        <v>54.65</v>
      </c>
      <c r="D17">
        <v>33290224</v>
      </c>
      <c r="F17" t="s">
        <v>16</v>
      </c>
      <c r="G17">
        <v>12</v>
      </c>
      <c r="H17">
        <v>4343.96</v>
      </c>
      <c r="I17">
        <v>2530006587</v>
      </c>
      <c r="K17" t="s">
        <v>16</v>
      </c>
      <c r="L17" t="s">
        <v>21</v>
      </c>
      <c r="M17" t="s">
        <v>21</v>
      </c>
      <c r="N17" t="s">
        <v>21</v>
      </c>
      <c r="P17" t="s">
        <v>16</v>
      </c>
      <c r="Q17" t="s">
        <v>21</v>
      </c>
      <c r="R17" t="s">
        <v>21</v>
      </c>
      <c r="S17" t="s">
        <v>21</v>
      </c>
    </row>
    <row r="18" spans="1:19" x14ac:dyDescent="0.2">
      <c r="A18" t="s">
        <v>17</v>
      </c>
      <c r="B18">
        <v>12</v>
      </c>
      <c r="C18">
        <v>2192.0100000000002</v>
      </c>
      <c r="D18">
        <v>683254400</v>
      </c>
      <c r="F18" t="s">
        <v>17</v>
      </c>
      <c r="G18" t="s">
        <v>21</v>
      </c>
      <c r="H18" t="s">
        <v>21</v>
      </c>
      <c r="I18" t="s">
        <v>21</v>
      </c>
      <c r="K18" t="s">
        <v>17</v>
      </c>
      <c r="L18" t="s">
        <v>21</v>
      </c>
      <c r="M18" t="s">
        <v>21</v>
      </c>
      <c r="N18" t="s">
        <v>21</v>
      </c>
      <c r="P18" t="s">
        <v>17</v>
      </c>
      <c r="Q18" t="s">
        <v>21</v>
      </c>
      <c r="R18" t="s">
        <v>21</v>
      </c>
      <c r="S18" t="s">
        <v>21</v>
      </c>
    </row>
    <row r="19" spans="1:19" x14ac:dyDescent="0.2">
      <c r="A19" t="s">
        <v>18</v>
      </c>
      <c r="B19">
        <v>23</v>
      </c>
      <c r="C19">
        <v>18.98</v>
      </c>
      <c r="D19">
        <v>8811468</v>
      </c>
      <c r="F19" t="s">
        <v>18</v>
      </c>
      <c r="G19">
        <v>27</v>
      </c>
      <c r="H19">
        <v>127.22</v>
      </c>
      <c r="I19">
        <v>56552121</v>
      </c>
      <c r="K19" t="s">
        <v>18</v>
      </c>
      <c r="L19">
        <v>29</v>
      </c>
      <c r="M19">
        <v>1260.3599999999999</v>
      </c>
      <c r="N19">
        <v>452870807</v>
      </c>
      <c r="P19" t="s">
        <v>18</v>
      </c>
      <c r="Q19">
        <v>32</v>
      </c>
      <c r="R19">
        <v>1451.29</v>
      </c>
      <c r="S19">
        <v>457981813</v>
      </c>
    </row>
    <row r="20" spans="1:19" x14ac:dyDescent="0.2">
      <c r="A20" t="s">
        <v>19</v>
      </c>
      <c r="B20">
        <v>16</v>
      </c>
      <c r="C20">
        <v>0.04</v>
      </c>
      <c r="D20">
        <v>137</v>
      </c>
      <c r="F20" t="s">
        <v>19</v>
      </c>
      <c r="G20">
        <v>16</v>
      </c>
      <c r="H20">
        <v>0.04</v>
      </c>
      <c r="I20">
        <v>1922</v>
      </c>
      <c r="K20" t="s">
        <v>19</v>
      </c>
      <c r="L20">
        <v>17</v>
      </c>
      <c r="M20">
        <v>0.1</v>
      </c>
      <c r="N20">
        <v>34495</v>
      </c>
      <c r="P20" t="s">
        <v>19</v>
      </c>
      <c r="Q20">
        <v>18</v>
      </c>
      <c r="R20">
        <v>1.79</v>
      </c>
      <c r="S20">
        <v>372746</v>
      </c>
    </row>
    <row r="21" spans="1:19" x14ac:dyDescent="0.2">
      <c r="A21" t="s">
        <v>20</v>
      </c>
      <c r="B21">
        <v>46</v>
      </c>
      <c r="C21">
        <v>1.31</v>
      </c>
      <c r="D21">
        <v>1290</v>
      </c>
      <c r="F21" t="s">
        <v>20</v>
      </c>
      <c r="G21">
        <v>47</v>
      </c>
      <c r="H21">
        <v>1.5</v>
      </c>
      <c r="I21">
        <v>5406</v>
      </c>
      <c r="K21" t="s">
        <v>20</v>
      </c>
      <c r="L21">
        <v>48</v>
      </c>
      <c r="M21">
        <v>1.5</v>
      </c>
      <c r="N21">
        <v>5662</v>
      </c>
      <c r="P21" t="s">
        <v>20</v>
      </c>
      <c r="Q21">
        <v>48</v>
      </c>
      <c r="R21">
        <v>1.39</v>
      </c>
      <c r="S21">
        <v>5730</v>
      </c>
    </row>
    <row r="23" spans="1:19" x14ac:dyDescent="0.2">
      <c r="A23" s="2" t="s">
        <v>26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2" t="s">
        <v>31</v>
      </c>
      <c r="B24" s="2"/>
      <c r="C24" s="2"/>
      <c r="D24" s="2"/>
      <c r="E24" s="2"/>
      <c r="F24" s="2" t="s">
        <v>23</v>
      </c>
      <c r="G24" s="2"/>
      <c r="H24" s="2"/>
      <c r="I24" s="2"/>
      <c r="K24" s="2" t="s">
        <v>24</v>
      </c>
      <c r="L24" s="2"/>
      <c r="M24" s="2"/>
      <c r="N24" s="2"/>
      <c r="O24" s="3"/>
      <c r="P24" s="2" t="s">
        <v>25</v>
      </c>
      <c r="Q24" s="2"/>
      <c r="R24" s="2"/>
      <c r="S24" s="2"/>
    </row>
    <row r="25" spans="1:19" x14ac:dyDescent="0.2">
      <c r="A25" t="s">
        <v>2</v>
      </c>
      <c r="B25">
        <v>26</v>
      </c>
      <c r="C25">
        <v>281.11</v>
      </c>
      <c r="D25">
        <v>74773734</v>
      </c>
      <c r="F25" t="s">
        <v>2</v>
      </c>
      <c r="G25">
        <v>36</v>
      </c>
      <c r="H25">
        <v>2.75</v>
      </c>
      <c r="I25">
        <v>610143</v>
      </c>
      <c r="K25" t="s">
        <v>2</v>
      </c>
      <c r="L25">
        <v>36</v>
      </c>
      <c r="M25">
        <v>1364.92</v>
      </c>
      <c r="N25">
        <v>55729412</v>
      </c>
      <c r="P25" t="s">
        <v>2</v>
      </c>
      <c r="Q25">
        <v>45</v>
      </c>
      <c r="R25">
        <v>0</v>
      </c>
      <c r="S25">
        <v>1</v>
      </c>
    </row>
    <row r="26" spans="1:19" x14ac:dyDescent="0.2">
      <c r="A26" t="s">
        <v>3</v>
      </c>
      <c r="B26">
        <v>13</v>
      </c>
      <c r="C26">
        <v>958.66</v>
      </c>
      <c r="D26">
        <v>279680379</v>
      </c>
      <c r="F26" t="s">
        <v>3</v>
      </c>
      <c r="G26">
        <v>15</v>
      </c>
      <c r="H26">
        <v>3600</v>
      </c>
      <c r="I26">
        <v>1205889177</v>
      </c>
      <c r="K26" t="s">
        <v>3</v>
      </c>
      <c r="L26">
        <v>17</v>
      </c>
      <c r="M26">
        <v>3600</v>
      </c>
      <c r="N26">
        <v>710598958</v>
      </c>
      <c r="P26" t="s">
        <v>3</v>
      </c>
      <c r="Q26">
        <v>18</v>
      </c>
      <c r="R26">
        <v>3600</v>
      </c>
      <c r="S26">
        <v>491640709</v>
      </c>
    </row>
    <row r="27" spans="1:19" x14ac:dyDescent="0.2">
      <c r="A27" t="s">
        <v>4</v>
      </c>
      <c r="B27">
        <v>12</v>
      </c>
      <c r="C27">
        <v>0.01</v>
      </c>
      <c r="D27">
        <v>8070</v>
      </c>
      <c r="F27" t="s">
        <v>4</v>
      </c>
      <c r="G27">
        <v>12</v>
      </c>
      <c r="H27">
        <v>0.02</v>
      </c>
      <c r="I27">
        <v>16685</v>
      </c>
      <c r="K27" t="s">
        <v>4</v>
      </c>
      <c r="L27">
        <v>12</v>
      </c>
      <c r="M27">
        <v>0.08</v>
      </c>
      <c r="N27">
        <v>36254</v>
      </c>
      <c r="P27" t="s">
        <v>4</v>
      </c>
      <c r="Q27">
        <v>12</v>
      </c>
      <c r="R27">
        <v>0.52</v>
      </c>
      <c r="S27">
        <v>94642</v>
      </c>
    </row>
    <row r="28" spans="1:19" x14ac:dyDescent="0.2">
      <c r="A28" t="s">
        <v>5</v>
      </c>
      <c r="B28">
        <v>24</v>
      </c>
      <c r="C28">
        <v>0.01</v>
      </c>
      <c r="D28">
        <v>4539</v>
      </c>
      <c r="F28" t="s">
        <v>5</v>
      </c>
      <c r="G28">
        <v>24</v>
      </c>
      <c r="H28">
        <v>0.01</v>
      </c>
      <c r="I28">
        <v>8047</v>
      </c>
      <c r="K28" t="s">
        <v>5</v>
      </c>
      <c r="L28">
        <v>24</v>
      </c>
      <c r="M28">
        <v>0.03</v>
      </c>
      <c r="N28">
        <v>24925</v>
      </c>
      <c r="P28" t="s">
        <v>5</v>
      </c>
      <c r="Q28">
        <v>24</v>
      </c>
      <c r="R28">
        <v>0.21</v>
      </c>
      <c r="S28">
        <v>125272</v>
      </c>
    </row>
    <row r="29" spans="1:19" x14ac:dyDescent="0.2">
      <c r="A29" t="s">
        <v>6</v>
      </c>
      <c r="B29">
        <v>58</v>
      </c>
      <c r="C29">
        <v>0.02</v>
      </c>
      <c r="D29">
        <v>8990</v>
      </c>
      <c r="F29" t="s">
        <v>6</v>
      </c>
      <c r="G29">
        <v>58</v>
      </c>
      <c r="H29">
        <v>0.08</v>
      </c>
      <c r="I29">
        <v>43901</v>
      </c>
      <c r="K29" t="s">
        <v>6</v>
      </c>
      <c r="L29">
        <v>58</v>
      </c>
      <c r="M29">
        <v>0.55000000000000004</v>
      </c>
      <c r="N29">
        <v>308436</v>
      </c>
      <c r="P29" t="s">
        <v>6</v>
      </c>
      <c r="Q29">
        <v>58</v>
      </c>
      <c r="R29">
        <v>5.31</v>
      </c>
      <c r="S29">
        <v>2042391</v>
      </c>
    </row>
    <row r="30" spans="1:19" x14ac:dyDescent="0.2">
      <c r="A30" t="s">
        <v>7</v>
      </c>
      <c r="B30">
        <v>14</v>
      </c>
      <c r="C30">
        <v>0.06</v>
      </c>
      <c r="D30">
        <v>35815</v>
      </c>
      <c r="F30" t="s">
        <v>7</v>
      </c>
      <c r="G30">
        <v>14</v>
      </c>
      <c r="H30">
        <v>0.13</v>
      </c>
      <c r="I30">
        <v>50126</v>
      </c>
      <c r="K30" t="s">
        <v>7</v>
      </c>
      <c r="L30">
        <v>14</v>
      </c>
      <c r="M30">
        <v>0.39</v>
      </c>
      <c r="N30">
        <v>98351</v>
      </c>
      <c r="P30" t="s">
        <v>7</v>
      </c>
      <c r="Q30">
        <v>14</v>
      </c>
      <c r="R30">
        <v>1.8</v>
      </c>
      <c r="S30">
        <v>277099</v>
      </c>
    </row>
    <row r="31" spans="1:19" x14ac:dyDescent="0.2">
      <c r="A31" t="s">
        <v>8</v>
      </c>
      <c r="B31">
        <v>126</v>
      </c>
      <c r="C31">
        <v>0.38</v>
      </c>
      <c r="D31">
        <v>46696</v>
      </c>
      <c r="F31" t="s">
        <v>8</v>
      </c>
      <c r="G31">
        <v>126</v>
      </c>
      <c r="H31">
        <v>1.26</v>
      </c>
      <c r="I31">
        <v>247227</v>
      </c>
      <c r="K31" t="s">
        <v>8</v>
      </c>
      <c r="L31">
        <v>126</v>
      </c>
      <c r="M31">
        <v>7.14</v>
      </c>
      <c r="N31">
        <v>1623854</v>
      </c>
      <c r="P31" t="s">
        <v>8</v>
      </c>
      <c r="Q31">
        <v>126</v>
      </c>
      <c r="R31">
        <v>47.95</v>
      </c>
      <c r="S31">
        <v>11114280</v>
      </c>
    </row>
    <row r="32" spans="1:19" x14ac:dyDescent="0.2">
      <c r="A32" t="s">
        <v>9</v>
      </c>
      <c r="B32">
        <v>26</v>
      </c>
      <c r="C32">
        <v>0.09</v>
      </c>
      <c r="D32">
        <v>33859</v>
      </c>
      <c r="F32" t="s">
        <v>9</v>
      </c>
      <c r="G32">
        <v>26</v>
      </c>
      <c r="H32">
        <v>0.23</v>
      </c>
      <c r="I32">
        <v>90081</v>
      </c>
      <c r="K32" t="s">
        <v>9</v>
      </c>
      <c r="L32">
        <v>26</v>
      </c>
      <c r="M32">
        <v>0.99</v>
      </c>
      <c r="N32">
        <v>342112</v>
      </c>
      <c r="P32" t="s">
        <v>9</v>
      </c>
      <c r="Q32">
        <v>26</v>
      </c>
      <c r="R32">
        <v>6.25</v>
      </c>
      <c r="S32">
        <v>1739739</v>
      </c>
    </row>
    <row r="33" spans="1:19" x14ac:dyDescent="0.2">
      <c r="A33" t="s">
        <v>10</v>
      </c>
      <c r="B33">
        <v>64</v>
      </c>
      <c r="C33">
        <v>0.2</v>
      </c>
      <c r="D33">
        <v>31151</v>
      </c>
      <c r="F33" t="s">
        <v>10</v>
      </c>
      <c r="G33">
        <v>64</v>
      </c>
      <c r="H33">
        <v>0.45</v>
      </c>
      <c r="I33">
        <v>89663</v>
      </c>
      <c r="K33" t="s">
        <v>10</v>
      </c>
      <c r="L33">
        <v>64</v>
      </c>
      <c r="M33">
        <v>1.61</v>
      </c>
      <c r="N33">
        <v>440962</v>
      </c>
      <c r="P33" t="s">
        <v>10</v>
      </c>
      <c r="Q33">
        <v>64</v>
      </c>
      <c r="R33">
        <v>10.57</v>
      </c>
      <c r="S33">
        <v>2911297</v>
      </c>
    </row>
    <row r="34" spans="1:19" x14ac:dyDescent="0.2">
      <c r="A34" t="s">
        <v>11</v>
      </c>
      <c r="B34">
        <v>85</v>
      </c>
      <c r="C34">
        <v>0.11</v>
      </c>
      <c r="D34">
        <v>87</v>
      </c>
      <c r="F34" t="s">
        <v>11</v>
      </c>
      <c r="G34">
        <v>86</v>
      </c>
      <c r="H34">
        <v>0.12</v>
      </c>
      <c r="I34">
        <v>1</v>
      </c>
      <c r="K34" t="s">
        <v>11</v>
      </c>
      <c r="L34">
        <v>86</v>
      </c>
      <c r="M34">
        <v>0.12</v>
      </c>
      <c r="N34">
        <v>508</v>
      </c>
      <c r="P34" t="s">
        <v>11</v>
      </c>
      <c r="Q34">
        <v>86</v>
      </c>
      <c r="R34">
        <v>0.12</v>
      </c>
      <c r="S34">
        <v>4076</v>
      </c>
    </row>
    <row r="35" spans="1:19" x14ac:dyDescent="0.2">
      <c r="A35" t="s">
        <v>12</v>
      </c>
      <c r="B35">
        <v>32</v>
      </c>
      <c r="C35">
        <v>938.45</v>
      </c>
      <c r="D35">
        <v>310576331</v>
      </c>
      <c r="F35" t="s">
        <v>12</v>
      </c>
      <c r="G35">
        <v>32</v>
      </c>
      <c r="H35">
        <v>3600</v>
      </c>
      <c r="I35">
        <v>545996155</v>
      </c>
      <c r="K35" t="s">
        <v>12</v>
      </c>
      <c r="L35">
        <v>37</v>
      </c>
      <c r="M35">
        <v>3600</v>
      </c>
      <c r="N35">
        <v>291715589</v>
      </c>
      <c r="P35" t="s">
        <v>12</v>
      </c>
      <c r="Q35">
        <v>44</v>
      </c>
      <c r="R35">
        <v>3600</v>
      </c>
      <c r="S35">
        <v>147517192</v>
      </c>
    </row>
    <row r="36" spans="1:19" x14ac:dyDescent="0.2">
      <c r="A36" t="s">
        <v>13</v>
      </c>
      <c r="B36">
        <v>6</v>
      </c>
      <c r="C36">
        <v>0.05</v>
      </c>
      <c r="D36">
        <v>58258</v>
      </c>
      <c r="F36" t="s">
        <v>13</v>
      </c>
      <c r="G36">
        <v>8</v>
      </c>
      <c r="H36">
        <v>0.89</v>
      </c>
      <c r="I36">
        <v>717958</v>
      </c>
      <c r="K36" t="s">
        <v>13</v>
      </c>
      <c r="L36">
        <v>10</v>
      </c>
      <c r="M36">
        <v>4.45</v>
      </c>
      <c r="N36">
        <v>5099659</v>
      </c>
      <c r="P36" t="s">
        <v>13</v>
      </c>
      <c r="Q36">
        <v>12</v>
      </c>
      <c r="R36">
        <v>25.19</v>
      </c>
      <c r="S36">
        <v>22306279</v>
      </c>
    </row>
    <row r="37" spans="1:19" x14ac:dyDescent="0.2">
      <c r="A37" t="s">
        <v>27</v>
      </c>
      <c r="B37">
        <v>128</v>
      </c>
      <c r="C37">
        <v>3600</v>
      </c>
      <c r="D37">
        <v>97110200</v>
      </c>
      <c r="F37" t="s">
        <v>27</v>
      </c>
      <c r="G37">
        <v>128</v>
      </c>
      <c r="H37">
        <v>3600</v>
      </c>
      <c r="I37">
        <v>49506552</v>
      </c>
      <c r="K37" t="s">
        <v>27</v>
      </c>
      <c r="L37">
        <v>128</v>
      </c>
      <c r="M37">
        <v>3600</v>
      </c>
      <c r="N37">
        <v>11496865</v>
      </c>
      <c r="P37" t="s">
        <v>27</v>
      </c>
      <c r="Q37">
        <v>128</v>
      </c>
      <c r="R37">
        <v>3600</v>
      </c>
      <c r="S37">
        <v>2840443</v>
      </c>
    </row>
    <row r="38" spans="1:19" x14ac:dyDescent="0.2">
      <c r="A38" t="s">
        <v>28</v>
      </c>
      <c r="B38">
        <v>16</v>
      </c>
      <c r="C38">
        <v>3600</v>
      </c>
      <c r="D38">
        <v>464389692</v>
      </c>
      <c r="F38" t="s">
        <v>28</v>
      </c>
      <c r="G38">
        <v>18</v>
      </c>
      <c r="H38">
        <v>3600</v>
      </c>
      <c r="I38">
        <v>423223181</v>
      </c>
      <c r="K38" t="s">
        <v>28</v>
      </c>
      <c r="L38">
        <v>18</v>
      </c>
      <c r="M38">
        <v>3600</v>
      </c>
      <c r="N38">
        <v>666835130</v>
      </c>
      <c r="P38" t="s">
        <v>28</v>
      </c>
      <c r="Q38">
        <v>21</v>
      </c>
      <c r="R38">
        <v>3600</v>
      </c>
      <c r="S38">
        <v>447327136</v>
      </c>
    </row>
    <row r="39" spans="1:19" x14ac:dyDescent="0.2">
      <c r="A39" t="s">
        <v>14</v>
      </c>
      <c r="B39">
        <v>5</v>
      </c>
      <c r="C39">
        <v>0.01</v>
      </c>
      <c r="D39">
        <v>11857</v>
      </c>
      <c r="F39" t="s">
        <v>14</v>
      </c>
      <c r="G39">
        <v>8</v>
      </c>
      <c r="H39">
        <v>7.0000000000000007E-2</v>
      </c>
      <c r="I39">
        <v>47967</v>
      </c>
      <c r="K39" t="s">
        <v>14</v>
      </c>
      <c r="L39">
        <v>9</v>
      </c>
      <c r="M39">
        <v>0.71</v>
      </c>
      <c r="N39">
        <v>346597</v>
      </c>
      <c r="P39" t="s">
        <v>14</v>
      </c>
      <c r="Q39">
        <v>12</v>
      </c>
      <c r="R39">
        <v>0.64</v>
      </c>
      <c r="S39">
        <v>252089</v>
      </c>
    </row>
    <row r="40" spans="1:19" x14ac:dyDescent="0.2">
      <c r="A40" t="s">
        <v>15</v>
      </c>
      <c r="B40">
        <v>14</v>
      </c>
      <c r="C40">
        <v>229.28</v>
      </c>
      <c r="D40">
        <v>108627984</v>
      </c>
      <c r="F40" t="s">
        <v>15</v>
      </c>
      <c r="G40">
        <v>18</v>
      </c>
      <c r="H40">
        <v>3600</v>
      </c>
      <c r="I40">
        <v>1851688917</v>
      </c>
      <c r="K40" t="s">
        <v>15</v>
      </c>
      <c r="L40">
        <v>22</v>
      </c>
      <c r="M40">
        <v>3600</v>
      </c>
      <c r="N40">
        <v>964224202</v>
      </c>
      <c r="P40" t="s">
        <v>15</v>
      </c>
      <c r="Q40">
        <v>25</v>
      </c>
      <c r="R40">
        <v>3600</v>
      </c>
      <c r="S40">
        <v>717531073</v>
      </c>
    </row>
    <row r="41" spans="1:19" x14ac:dyDescent="0.2">
      <c r="A41" t="s">
        <v>29</v>
      </c>
      <c r="B41">
        <v>15</v>
      </c>
      <c r="C41">
        <v>3600</v>
      </c>
      <c r="D41">
        <v>939899334</v>
      </c>
      <c r="F41" t="s">
        <v>29</v>
      </c>
      <c r="G41">
        <v>19</v>
      </c>
      <c r="H41">
        <v>3600</v>
      </c>
      <c r="I41">
        <v>772539996</v>
      </c>
      <c r="K41" t="s">
        <v>29</v>
      </c>
      <c r="L41">
        <v>21</v>
      </c>
      <c r="M41">
        <v>3600</v>
      </c>
      <c r="N41">
        <v>693254364</v>
      </c>
      <c r="P41" t="s">
        <v>29</v>
      </c>
      <c r="Q41">
        <v>25</v>
      </c>
      <c r="R41">
        <v>3600</v>
      </c>
      <c r="S41">
        <v>454338344</v>
      </c>
    </row>
    <row r="42" spans="1:19" x14ac:dyDescent="0.2">
      <c r="A42" t="s">
        <v>16</v>
      </c>
      <c r="B42">
        <v>10</v>
      </c>
      <c r="C42">
        <v>68.62</v>
      </c>
      <c r="D42">
        <v>29476875</v>
      </c>
      <c r="F42" t="s">
        <v>16</v>
      </c>
      <c r="G42">
        <v>12</v>
      </c>
      <c r="H42">
        <v>3600</v>
      </c>
      <c r="I42">
        <v>1542762377</v>
      </c>
      <c r="K42" t="s">
        <v>16</v>
      </c>
      <c r="L42">
        <v>14</v>
      </c>
      <c r="M42">
        <v>3600</v>
      </c>
      <c r="N42">
        <v>1425602788</v>
      </c>
      <c r="P42" t="s">
        <v>16</v>
      </c>
      <c r="Q42">
        <v>15</v>
      </c>
      <c r="R42">
        <v>3600</v>
      </c>
      <c r="S42">
        <v>978273925</v>
      </c>
    </row>
    <row r="43" spans="1:19" x14ac:dyDescent="0.2">
      <c r="A43" t="s">
        <v>17</v>
      </c>
      <c r="B43">
        <v>12</v>
      </c>
      <c r="C43">
        <v>2319.3000000000002</v>
      </c>
      <c r="D43">
        <v>541198963</v>
      </c>
      <c r="F43" t="s">
        <v>17</v>
      </c>
      <c r="G43">
        <v>13</v>
      </c>
      <c r="H43">
        <v>3600</v>
      </c>
      <c r="I43">
        <v>800519729</v>
      </c>
      <c r="K43" t="s">
        <v>17</v>
      </c>
      <c r="L43">
        <v>15</v>
      </c>
      <c r="M43">
        <v>3600</v>
      </c>
      <c r="N43">
        <v>655731513</v>
      </c>
      <c r="P43" t="s">
        <v>17</v>
      </c>
      <c r="Q43">
        <v>15</v>
      </c>
      <c r="R43">
        <v>3600</v>
      </c>
      <c r="S43">
        <v>565150680</v>
      </c>
    </row>
    <row r="44" spans="1:19" x14ac:dyDescent="0.2">
      <c r="A44" t="s">
        <v>30</v>
      </c>
      <c r="B44">
        <v>12</v>
      </c>
      <c r="C44">
        <v>3600</v>
      </c>
      <c r="D44">
        <v>370537580</v>
      </c>
      <c r="F44" t="s">
        <v>30</v>
      </c>
      <c r="G44">
        <v>13</v>
      </c>
      <c r="H44">
        <v>3600</v>
      </c>
      <c r="I44">
        <v>337147223</v>
      </c>
      <c r="K44" t="s">
        <v>30</v>
      </c>
      <c r="L44">
        <v>14</v>
      </c>
      <c r="M44">
        <v>3600</v>
      </c>
      <c r="N44">
        <v>295442029</v>
      </c>
      <c r="P44" t="s">
        <v>30</v>
      </c>
      <c r="Q44">
        <v>15</v>
      </c>
      <c r="R44">
        <v>3600</v>
      </c>
      <c r="S44">
        <v>329703560</v>
      </c>
    </row>
    <row r="45" spans="1:19" x14ac:dyDescent="0.2">
      <c r="A45" t="s">
        <v>18</v>
      </c>
      <c r="B45">
        <v>23</v>
      </c>
      <c r="C45">
        <v>11.04</v>
      </c>
      <c r="D45">
        <v>3948812</v>
      </c>
      <c r="F45" t="s">
        <v>18</v>
      </c>
      <c r="G45">
        <v>27</v>
      </c>
      <c r="H45">
        <v>118.14</v>
      </c>
      <c r="I45">
        <v>33740072</v>
      </c>
      <c r="K45" t="s">
        <v>18</v>
      </c>
      <c r="L45">
        <v>29</v>
      </c>
      <c r="M45">
        <v>991.78</v>
      </c>
      <c r="N45">
        <v>294805644</v>
      </c>
      <c r="P45" t="s">
        <v>18</v>
      </c>
      <c r="Q45">
        <v>32</v>
      </c>
      <c r="R45">
        <v>1978.68</v>
      </c>
      <c r="S45">
        <v>556923508</v>
      </c>
    </row>
    <row r="46" spans="1:19" x14ac:dyDescent="0.2">
      <c r="A46" t="s">
        <v>19</v>
      </c>
      <c r="B46">
        <v>16</v>
      </c>
      <c r="C46">
        <v>0.03</v>
      </c>
      <c r="D46">
        <v>202</v>
      </c>
      <c r="F46" t="s">
        <v>19</v>
      </c>
      <c r="G46">
        <v>16</v>
      </c>
      <c r="H46">
        <v>0.04</v>
      </c>
      <c r="I46">
        <v>5425</v>
      </c>
      <c r="K46" t="s">
        <v>19</v>
      </c>
      <c r="L46">
        <v>17</v>
      </c>
      <c r="M46">
        <v>0.26</v>
      </c>
      <c r="N46">
        <v>145144</v>
      </c>
      <c r="P46" t="s">
        <v>19</v>
      </c>
      <c r="Q46">
        <v>18</v>
      </c>
      <c r="R46">
        <v>5.34</v>
      </c>
      <c r="S46">
        <v>1422318</v>
      </c>
    </row>
    <row r="47" spans="1:19" x14ac:dyDescent="0.2">
      <c r="A47" t="s">
        <v>20</v>
      </c>
      <c r="B47">
        <v>46</v>
      </c>
      <c r="C47">
        <v>1.2</v>
      </c>
      <c r="D47">
        <v>1556</v>
      </c>
      <c r="F47" t="s">
        <v>20</v>
      </c>
      <c r="G47">
        <v>47</v>
      </c>
      <c r="H47">
        <v>0.96</v>
      </c>
      <c r="I47">
        <v>4106</v>
      </c>
      <c r="K47" t="s">
        <v>20</v>
      </c>
      <c r="L47">
        <v>48</v>
      </c>
      <c r="M47">
        <v>1</v>
      </c>
      <c r="N47">
        <v>4427</v>
      </c>
      <c r="P47" t="s">
        <v>20</v>
      </c>
      <c r="Q47">
        <v>48</v>
      </c>
      <c r="R47">
        <v>1.01</v>
      </c>
      <c r="S47">
        <v>4626</v>
      </c>
    </row>
    <row r="49" spans="1:19" x14ac:dyDescent="0.2">
      <c r="A49" s="2" t="s">
        <v>32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2" t="s">
        <v>31</v>
      </c>
      <c r="B50" s="2"/>
      <c r="C50" s="2"/>
      <c r="D50" s="2"/>
      <c r="F50" s="2" t="s">
        <v>23</v>
      </c>
      <c r="G50" s="2"/>
      <c r="H50" s="2"/>
      <c r="I50" s="2"/>
      <c r="K50" s="2" t="s">
        <v>24</v>
      </c>
      <c r="L50" s="2"/>
      <c r="M50" s="2"/>
      <c r="N50" s="2"/>
      <c r="P50" s="2" t="s">
        <v>25</v>
      </c>
      <c r="Q50" s="2"/>
      <c r="R50" s="2"/>
      <c r="S50" s="2"/>
    </row>
    <row r="51" spans="1:19" x14ac:dyDescent="0.2">
      <c r="A51" t="s">
        <v>2</v>
      </c>
      <c r="B51">
        <v>26</v>
      </c>
      <c r="C51">
        <v>2.4900000000000002</v>
      </c>
      <c r="D51">
        <v>696086</v>
      </c>
      <c r="F51" t="s">
        <v>2</v>
      </c>
      <c r="G51">
        <v>36</v>
      </c>
      <c r="H51">
        <v>0.04</v>
      </c>
      <c r="I51">
        <v>13902</v>
      </c>
      <c r="K51" t="s">
        <v>2</v>
      </c>
      <c r="L51">
        <v>36</v>
      </c>
      <c r="M51">
        <v>6.85</v>
      </c>
      <c r="N51">
        <v>878911</v>
      </c>
      <c r="P51" t="s">
        <v>2</v>
      </c>
      <c r="Q51">
        <v>45</v>
      </c>
      <c r="R51">
        <v>0.01</v>
      </c>
      <c r="S51">
        <v>2</v>
      </c>
    </row>
    <row r="52" spans="1:19" x14ac:dyDescent="0.2">
      <c r="A52" t="s">
        <v>3</v>
      </c>
      <c r="B52">
        <v>13</v>
      </c>
      <c r="C52">
        <v>404.08</v>
      </c>
      <c r="D52">
        <v>40490440</v>
      </c>
      <c r="F52" t="s">
        <v>3</v>
      </c>
      <c r="G52">
        <v>15</v>
      </c>
      <c r="H52">
        <v>3600</v>
      </c>
      <c r="I52">
        <v>331112261</v>
      </c>
      <c r="K52" t="s">
        <v>3</v>
      </c>
      <c r="L52">
        <v>17</v>
      </c>
      <c r="M52">
        <v>3600</v>
      </c>
      <c r="N52">
        <v>267065780</v>
      </c>
      <c r="P52" t="s">
        <v>3</v>
      </c>
      <c r="Q52">
        <v>19</v>
      </c>
      <c r="R52">
        <v>3600</v>
      </c>
      <c r="S52">
        <v>246605370</v>
      </c>
    </row>
    <row r="53" spans="1:19" x14ac:dyDescent="0.2">
      <c r="A53" t="s">
        <v>4</v>
      </c>
      <c r="B53">
        <v>12</v>
      </c>
      <c r="C53">
        <v>0.01</v>
      </c>
      <c r="D53">
        <v>356</v>
      </c>
      <c r="F53" t="s">
        <v>4</v>
      </c>
      <c r="G53">
        <v>12</v>
      </c>
      <c r="H53">
        <v>0.01</v>
      </c>
      <c r="I53">
        <v>823</v>
      </c>
      <c r="K53" t="s">
        <v>4</v>
      </c>
      <c r="L53">
        <v>12</v>
      </c>
      <c r="M53">
        <v>0.02</v>
      </c>
      <c r="N53">
        <v>3397</v>
      </c>
      <c r="P53" t="s">
        <v>4</v>
      </c>
      <c r="Q53">
        <v>12</v>
      </c>
      <c r="R53">
        <v>0.13</v>
      </c>
      <c r="S53">
        <v>20614</v>
      </c>
    </row>
    <row r="54" spans="1:19" x14ac:dyDescent="0.2">
      <c r="A54" t="s">
        <v>5</v>
      </c>
      <c r="B54">
        <v>24</v>
      </c>
      <c r="C54">
        <v>0</v>
      </c>
      <c r="D54">
        <v>411</v>
      </c>
      <c r="F54" t="s">
        <v>5</v>
      </c>
      <c r="G54">
        <v>24</v>
      </c>
      <c r="H54">
        <v>0.01</v>
      </c>
      <c r="I54">
        <v>499</v>
      </c>
      <c r="K54" t="s">
        <v>5</v>
      </c>
      <c r="L54">
        <v>24</v>
      </c>
      <c r="M54">
        <v>0.01</v>
      </c>
      <c r="N54">
        <v>1035</v>
      </c>
      <c r="P54" t="s">
        <v>5</v>
      </c>
      <c r="Q54">
        <v>24</v>
      </c>
      <c r="R54">
        <v>0.03</v>
      </c>
      <c r="S54">
        <v>3761</v>
      </c>
    </row>
    <row r="55" spans="1:19" x14ac:dyDescent="0.2">
      <c r="A55" t="s">
        <v>6</v>
      </c>
      <c r="B55">
        <v>58</v>
      </c>
      <c r="C55">
        <v>0.01</v>
      </c>
      <c r="D55">
        <v>1825</v>
      </c>
      <c r="F55" t="s">
        <v>6</v>
      </c>
      <c r="G55">
        <v>58</v>
      </c>
      <c r="H55">
        <v>0.02</v>
      </c>
      <c r="I55">
        <v>2674</v>
      </c>
      <c r="K55" t="s">
        <v>6</v>
      </c>
      <c r="L55">
        <v>58</v>
      </c>
      <c r="M55">
        <v>0.05</v>
      </c>
      <c r="N55">
        <v>4386</v>
      </c>
      <c r="P55" t="s">
        <v>6</v>
      </c>
      <c r="Q55">
        <v>58</v>
      </c>
      <c r="R55">
        <v>0.22</v>
      </c>
      <c r="S55">
        <v>9245</v>
      </c>
    </row>
    <row r="56" spans="1:19" x14ac:dyDescent="0.2">
      <c r="A56" t="s">
        <v>7</v>
      </c>
      <c r="B56">
        <v>14</v>
      </c>
      <c r="C56">
        <v>0.01</v>
      </c>
      <c r="D56">
        <v>741</v>
      </c>
      <c r="F56" t="s">
        <v>7</v>
      </c>
      <c r="G56">
        <v>14</v>
      </c>
      <c r="H56">
        <v>0.01</v>
      </c>
      <c r="I56">
        <v>1336</v>
      </c>
      <c r="K56" t="s">
        <v>7</v>
      </c>
      <c r="L56">
        <v>14</v>
      </c>
      <c r="M56">
        <v>0.05</v>
      </c>
      <c r="N56">
        <v>5114</v>
      </c>
      <c r="P56" t="s">
        <v>7</v>
      </c>
      <c r="Q56">
        <v>14</v>
      </c>
      <c r="R56">
        <v>0.46</v>
      </c>
      <c r="S56">
        <v>42542</v>
      </c>
    </row>
    <row r="57" spans="1:19" x14ac:dyDescent="0.2">
      <c r="A57" t="s">
        <v>8</v>
      </c>
      <c r="B57">
        <v>126</v>
      </c>
      <c r="C57">
        <v>0.17</v>
      </c>
      <c r="D57">
        <v>7384</v>
      </c>
      <c r="F57" t="s">
        <v>8</v>
      </c>
      <c r="G57">
        <v>126</v>
      </c>
      <c r="H57">
        <v>0.28000000000000003</v>
      </c>
      <c r="I57">
        <v>9313</v>
      </c>
      <c r="K57" t="s">
        <v>8</v>
      </c>
      <c r="L57">
        <v>126</v>
      </c>
      <c r="M57">
        <v>0.49</v>
      </c>
      <c r="N57">
        <v>10843</v>
      </c>
      <c r="P57" t="s">
        <v>8</v>
      </c>
      <c r="Q57">
        <v>126</v>
      </c>
      <c r="R57">
        <v>1.22</v>
      </c>
      <c r="S57">
        <v>15867</v>
      </c>
    </row>
    <row r="58" spans="1:19" x14ac:dyDescent="0.2">
      <c r="A58" t="s">
        <v>9</v>
      </c>
      <c r="B58">
        <v>26</v>
      </c>
      <c r="C58">
        <v>0.02</v>
      </c>
      <c r="D58">
        <v>1041</v>
      </c>
      <c r="F58" t="s">
        <v>9</v>
      </c>
      <c r="G58">
        <v>26</v>
      </c>
      <c r="H58">
        <v>0.02</v>
      </c>
      <c r="I58">
        <v>1844</v>
      </c>
      <c r="K58" t="s">
        <v>9</v>
      </c>
      <c r="L58">
        <v>26</v>
      </c>
      <c r="M58">
        <v>0.06</v>
      </c>
      <c r="N58">
        <v>5437</v>
      </c>
      <c r="P58" t="s">
        <v>9</v>
      </c>
      <c r="Q58">
        <v>26</v>
      </c>
      <c r="R58">
        <v>0.31</v>
      </c>
      <c r="S58">
        <v>29870</v>
      </c>
    </row>
    <row r="59" spans="1:19" x14ac:dyDescent="0.2">
      <c r="A59" t="s">
        <v>10</v>
      </c>
      <c r="B59">
        <v>64</v>
      </c>
      <c r="C59">
        <v>0.04</v>
      </c>
      <c r="D59">
        <v>2273</v>
      </c>
      <c r="F59" t="s">
        <v>10</v>
      </c>
      <c r="G59">
        <v>64</v>
      </c>
      <c r="H59">
        <v>7.0000000000000007E-2</v>
      </c>
      <c r="I59">
        <v>2800</v>
      </c>
      <c r="K59" t="s">
        <v>10</v>
      </c>
      <c r="L59">
        <v>64</v>
      </c>
      <c r="M59">
        <v>0.11</v>
      </c>
      <c r="N59">
        <v>4114</v>
      </c>
      <c r="P59" t="s">
        <v>10</v>
      </c>
      <c r="Q59">
        <v>64</v>
      </c>
      <c r="R59">
        <v>0.31</v>
      </c>
      <c r="S59">
        <v>9484</v>
      </c>
    </row>
    <row r="60" spans="1:19" x14ac:dyDescent="0.2">
      <c r="A60" t="s">
        <v>11</v>
      </c>
      <c r="B60">
        <v>85</v>
      </c>
      <c r="C60">
        <v>0.12</v>
      </c>
      <c r="D60">
        <v>5</v>
      </c>
      <c r="F60" t="s">
        <v>11</v>
      </c>
      <c r="G60">
        <v>86</v>
      </c>
      <c r="H60">
        <v>0.18</v>
      </c>
      <c r="I60">
        <v>2</v>
      </c>
      <c r="K60" t="s">
        <v>11</v>
      </c>
      <c r="L60">
        <v>86</v>
      </c>
      <c r="M60">
        <v>0.14000000000000001</v>
      </c>
      <c r="N60">
        <v>13</v>
      </c>
      <c r="P60" t="s">
        <v>11</v>
      </c>
      <c r="Q60">
        <v>86</v>
      </c>
      <c r="R60">
        <v>0.17</v>
      </c>
      <c r="S60">
        <v>106</v>
      </c>
    </row>
    <row r="61" spans="1:19" x14ac:dyDescent="0.2">
      <c r="A61" t="s">
        <v>12</v>
      </c>
      <c r="B61">
        <v>32</v>
      </c>
      <c r="C61">
        <v>17.18</v>
      </c>
      <c r="D61">
        <v>3365105</v>
      </c>
      <c r="F61" t="s">
        <v>12</v>
      </c>
      <c r="G61">
        <v>32</v>
      </c>
      <c r="H61">
        <v>3600</v>
      </c>
      <c r="I61">
        <v>579419626</v>
      </c>
      <c r="K61" t="s">
        <v>12</v>
      </c>
      <c r="L61">
        <v>35</v>
      </c>
      <c r="M61">
        <v>3600</v>
      </c>
      <c r="N61">
        <v>326768195</v>
      </c>
      <c r="P61" t="s">
        <v>12</v>
      </c>
      <c r="Q61">
        <v>48</v>
      </c>
      <c r="R61">
        <v>2919.43</v>
      </c>
      <c r="S61">
        <v>436313893</v>
      </c>
    </row>
    <row r="62" spans="1:19" x14ac:dyDescent="0.2">
      <c r="A62" t="s">
        <v>13</v>
      </c>
      <c r="B62">
        <v>6</v>
      </c>
      <c r="C62">
        <v>0.05</v>
      </c>
      <c r="D62">
        <v>23296</v>
      </c>
      <c r="F62" t="s">
        <v>13</v>
      </c>
      <c r="G62">
        <v>8</v>
      </c>
      <c r="H62">
        <v>0.72</v>
      </c>
      <c r="I62">
        <v>318824</v>
      </c>
      <c r="K62" t="s">
        <v>13</v>
      </c>
      <c r="L62">
        <v>10</v>
      </c>
      <c r="M62">
        <v>6.07</v>
      </c>
      <c r="N62">
        <v>2538639</v>
      </c>
      <c r="P62" t="s">
        <v>13</v>
      </c>
      <c r="Q62">
        <v>12</v>
      </c>
      <c r="R62">
        <v>38.44</v>
      </c>
      <c r="S62">
        <v>14077087</v>
      </c>
    </row>
    <row r="63" spans="1:19" x14ac:dyDescent="0.2">
      <c r="A63" t="s">
        <v>27</v>
      </c>
      <c r="B63">
        <v>128</v>
      </c>
      <c r="C63">
        <v>3600</v>
      </c>
      <c r="D63">
        <v>100048655</v>
      </c>
      <c r="F63" t="s">
        <v>27</v>
      </c>
      <c r="G63">
        <v>128</v>
      </c>
      <c r="H63">
        <v>3600</v>
      </c>
      <c r="I63">
        <v>85168754</v>
      </c>
      <c r="K63" t="s">
        <v>27</v>
      </c>
      <c r="L63">
        <v>128</v>
      </c>
      <c r="M63">
        <v>3600</v>
      </c>
      <c r="N63">
        <v>64165755</v>
      </c>
      <c r="P63" t="s">
        <v>27</v>
      </c>
      <c r="Q63">
        <v>128</v>
      </c>
      <c r="R63">
        <v>3600</v>
      </c>
      <c r="S63">
        <v>56303591</v>
      </c>
    </row>
    <row r="64" spans="1:19" x14ac:dyDescent="0.2">
      <c r="A64" t="s">
        <v>28</v>
      </c>
      <c r="B64">
        <v>16</v>
      </c>
      <c r="C64">
        <v>3600</v>
      </c>
      <c r="D64">
        <v>202689836</v>
      </c>
      <c r="F64" t="s">
        <v>28</v>
      </c>
      <c r="G64">
        <v>20</v>
      </c>
      <c r="H64">
        <v>3600</v>
      </c>
      <c r="I64">
        <v>276007600</v>
      </c>
      <c r="K64" t="s">
        <v>28</v>
      </c>
      <c r="L64">
        <v>24</v>
      </c>
      <c r="M64">
        <v>3600</v>
      </c>
      <c r="N64">
        <v>235178751</v>
      </c>
      <c r="P64" t="s">
        <v>28</v>
      </c>
      <c r="Q64">
        <v>32</v>
      </c>
      <c r="R64">
        <v>3600</v>
      </c>
      <c r="S64">
        <v>196141937</v>
      </c>
    </row>
    <row r="65" spans="1:19" x14ac:dyDescent="0.2">
      <c r="A65" t="s">
        <v>14</v>
      </c>
      <c r="B65">
        <v>5</v>
      </c>
      <c r="C65">
        <v>0.01</v>
      </c>
      <c r="D65">
        <v>6827</v>
      </c>
      <c r="F65" t="s">
        <v>14</v>
      </c>
      <c r="G65">
        <v>8</v>
      </c>
      <c r="H65">
        <v>0.04</v>
      </c>
      <c r="I65">
        <v>25797</v>
      </c>
      <c r="K65" t="s">
        <v>14</v>
      </c>
      <c r="L65">
        <v>9</v>
      </c>
      <c r="M65">
        <v>0.47</v>
      </c>
      <c r="N65">
        <v>176863</v>
      </c>
      <c r="P65" t="s">
        <v>14</v>
      </c>
      <c r="Q65">
        <v>12</v>
      </c>
      <c r="R65">
        <v>0.4</v>
      </c>
      <c r="S65">
        <v>142667</v>
      </c>
    </row>
    <row r="66" spans="1:19" x14ac:dyDescent="0.2">
      <c r="A66" t="s">
        <v>15</v>
      </c>
      <c r="B66">
        <v>14</v>
      </c>
      <c r="C66">
        <v>68.650000000000006</v>
      </c>
      <c r="D66">
        <v>16584126</v>
      </c>
      <c r="F66" t="s">
        <v>15</v>
      </c>
      <c r="G66">
        <v>18</v>
      </c>
      <c r="H66">
        <v>3600</v>
      </c>
      <c r="I66">
        <v>623344666</v>
      </c>
      <c r="K66" t="s">
        <v>15</v>
      </c>
      <c r="L66">
        <v>22</v>
      </c>
      <c r="M66">
        <v>3600</v>
      </c>
      <c r="N66">
        <v>467986356</v>
      </c>
      <c r="P66" t="s">
        <v>15</v>
      </c>
      <c r="Q66">
        <v>26</v>
      </c>
      <c r="R66">
        <v>3600</v>
      </c>
      <c r="S66">
        <v>366998644</v>
      </c>
    </row>
    <row r="67" spans="1:19" x14ac:dyDescent="0.2">
      <c r="A67" t="s">
        <v>29</v>
      </c>
      <c r="B67">
        <v>15</v>
      </c>
      <c r="C67">
        <v>3600</v>
      </c>
      <c r="D67">
        <v>395048581</v>
      </c>
      <c r="F67" t="s">
        <v>29</v>
      </c>
      <c r="G67">
        <v>20</v>
      </c>
      <c r="H67">
        <v>3600</v>
      </c>
      <c r="I67">
        <v>224138371</v>
      </c>
      <c r="K67" t="s">
        <v>29</v>
      </c>
      <c r="L67">
        <v>22</v>
      </c>
      <c r="M67">
        <v>3600</v>
      </c>
      <c r="N67">
        <v>248517661</v>
      </c>
      <c r="P67" t="s">
        <v>29</v>
      </c>
      <c r="Q67">
        <v>27</v>
      </c>
      <c r="R67">
        <v>3600</v>
      </c>
      <c r="S67">
        <v>209174890</v>
      </c>
    </row>
    <row r="68" spans="1:19" x14ac:dyDescent="0.2">
      <c r="A68" t="s">
        <v>16</v>
      </c>
      <c r="B68">
        <v>10</v>
      </c>
      <c r="C68">
        <v>33.11</v>
      </c>
      <c r="D68">
        <v>3523145</v>
      </c>
      <c r="F68" t="s">
        <v>16</v>
      </c>
      <c r="G68">
        <v>12</v>
      </c>
      <c r="H68">
        <v>3600</v>
      </c>
      <c r="I68">
        <v>278030486</v>
      </c>
      <c r="K68" t="s">
        <v>16</v>
      </c>
      <c r="L68">
        <v>14</v>
      </c>
      <c r="M68">
        <v>3600</v>
      </c>
      <c r="N68">
        <v>318962335</v>
      </c>
      <c r="P68" t="s">
        <v>16</v>
      </c>
      <c r="Q68">
        <v>16</v>
      </c>
      <c r="R68">
        <v>3600</v>
      </c>
      <c r="S68">
        <v>276631946</v>
      </c>
    </row>
    <row r="69" spans="1:19" x14ac:dyDescent="0.2">
      <c r="A69" t="s">
        <v>17</v>
      </c>
      <c r="B69">
        <v>12</v>
      </c>
      <c r="C69">
        <v>955.86</v>
      </c>
      <c r="D69">
        <v>54621170</v>
      </c>
      <c r="F69" t="s">
        <v>17</v>
      </c>
      <c r="G69">
        <v>14</v>
      </c>
      <c r="H69">
        <v>3600</v>
      </c>
      <c r="I69">
        <v>176235099</v>
      </c>
      <c r="K69" t="s">
        <v>17</v>
      </c>
      <c r="L69">
        <v>15</v>
      </c>
      <c r="M69">
        <v>3600</v>
      </c>
      <c r="N69">
        <v>118734102</v>
      </c>
      <c r="P69" t="s">
        <v>17</v>
      </c>
      <c r="Q69">
        <v>17</v>
      </c>
      <c r="R69">
        <v>3600</v>
      </c>
      <c r="S69">
        <v>112491727</v>
      </c>
    </row>
    <row r="70" spans="1:19" x14ac:dyDescent="0.2">
      <c r="A70" t="s">
        <v>30</v>
      </c>
      <c r="B70">
        <v>13</v>
      </c>
      <c r="C70">
        <v>3600</v>
      </c>
      <c r="D70">
        <v>126860636</v>
      </c>
      <c r="F70" t="s">
        <v>30</v>
      </c>
      <c r="G70">
        <v>14</v>
      </c>
      <c r="H70">
        <v>3600</v>
      </c>
      <c r="I70">
        <v>127499264</v>
      </c>
      <c r="K70" t="s">
        <v>30</v>
      </c>
      <c r="L70">
        <v>15</v>
      </c>
      <c r="M70">
        <v>3600</v>
      </c>
      <c r="N70">
        <v>109127304</v>
      </c>
      <c r="P70" t="s">
        <v>30</v>
      </c>
      <c r="Q70">
        <v>17</v>
      </c>
      <c r="R70">
        <v>3600</v>
      </c>
      <c r="S70">
        <v>111042939</v>
      </c>
    </row>
    <row r="71" spans="1:19" x14ac:dyDescent="0.2">
      <c r="A71" t="s">
        <v>18</v>
      </c>
      <c r="B71">
        <v>23</v>
      </c>
      <c r="C71">
        <v>6.23</v>
      </c>
      <c r="D71">
        <v>207570</v>
      </c>
      <c r="F71" t="s">
        <v>18</v>
      </c>
      <c r="G71">
        <v>27</v>
      </c>
      <c r="H71">
        <v>54.11</v>
      </c>
      <c r="I71">
        <v>1944938</v>
      </c>
      <c r="K71" t="s">
        <v>18</v>
      </c>
      <c r="L71">
        <v>29</v>
      </c>
      <c r="M71">
        <v>404.03</v>
      </c>
      <c r="N71">
        <v>15461378</v>
      </c>
      <c r="P71" t="s">
        <v>18</v>
      </c>
      <c r="Q71">
        <v>32</v>
      </c>
      <c r="R71">
        <v>789.88</v>
      </c>
      <c r="S71">
        <v>32330797</v>
      </c>
    </row>
    <row r="72" spans="1:19" x14ac:dyDescent="0.2">
      <c r="A72" t="s">
        <v>19</v>
      </c>
      <c r="B72">
        <v>16</v>
      </c>
      <c r="C72">
        <v>0.05</v>
      </c>
      <c r="D72">
        <v>31</v>
      </c>
      <c r="F72" t="s">
        <v>19</v>
      </c>
      <c r="G72">
        <v>16</v>
      </c>
      <c r="H72">
        <v>0.03</v>
      </c>
      <c r="I72">
        <v>366</v>
      </c>
      <c r="K72" t="s">
        <v>19</v>
      </c>
      <c r="L72">
        <v>17</v>
      </c>
      <c r="M72">
        <v>0.05</v>
      </c>
      <c r="N72">
        <v>2176</v>
      </c>
      <c r="P72" t="s">
        <v>19</v>
      </c>
      <c r="Q72">
        <v>18</v>
      </c>
      <c r="R72">
        <v>0.22</v>
      </c>
      <c r="S72">
        <v>10939</v>
      </c>
    </row>
    <row r="73" spans="1:19" x14ac:dyDescent="0.2">
      <c r="A73" t="s">
        <v>20</v>
      </c>
      <c r="B73">
        <v>46</v>
      </c>
      <c r="C73">
        <v>0.9</v>
      </c>
      <c r="D73">
        <v>101</v>
      </c>
      <c r="F73" t="s">
        <v>20</v>
      </c>
      <c r="G73">
        <v>47</v>
      </c>
      <c r="H73">
        <v>0.88</v>
      </c>
      <c r="I73">
        <v>768</v>
      </c>
      <c r="K73" t="s">
        <v>20</v>
      </c>
      <c r="L73">
        <v>48</v>
      </c>
      <c r="M73">
        <v>1.51</v>
      </c>
      <c r="N73">
        <v>986</v>
      </c>
      <c r="P73" t="s">
        <v>20</v>
      </c>
      <c r="Q73">
        <v>48</v>
      </c>
      <c r="R73">
        <v>1.35</v>
      </c>
      <c r="S73">
        <v>1169</v>
      </c>
    </row>
    <row r="75" spans="1:19" x14ac:dyDescent="0.2">
      <c r="A75" s="2" t="s">
        <v>33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2" t="s">
        <v>31</v>
      </c>
      <c r="B76" s="2"/>
      <c r="C76" s="2"/>
      <c r="D76" s="2"/>
      <c r="F76" s="2" t="s">
        <v>23</v>
      </c>
      <c r="G76" s="2"/>
      <c r="H76" s="2"/>
      <c r="I76" s="2"/>
      <c r="K76" s="2" t="s">
        <v>24</v>
      </c>
      <c r="L76" s="2"/>
      <c r="M76" s="2"/>
      <c r="N76" s="2"/>
      <c r="P76" s="2" t="s">
        <v>25</v>
      </c>
      <c r="Q76" s="2"/>
      <c r="R76" s="2"/>
      <c r="S76" s="2"/>
    </row>
    <row r="77" spans="1:19" x14ac:dyDescent="0.2">
      <c r="A77" t="s">
        <v>2</v>
      </c>
      <c r="B77">
        <v>26</v>
      </c>
      <c r="C77">
        <v>0.91</v>
      </c>
      <c r="D77">
        <v>179429</v>
      </c>
      <c r="F77" t="s">
        <v>2</v>
      </c>
      <c r="G77">
        <v>36</v>
      </c>
      <c r="H77">
        <v>0.03</v>
      </c>
      <c r="I77">
        <v>13031</v>
      </c>
      <c r="K77" t="s">
        <v>2</v>
      </c>
      <c r="L77">
        <v>36</v>
      </c>
      <c r="M77">
        <v>5.59</v>
      </c>
      <c r="N77">
        <v>878911</v>
      </c>
      <c r="P77" t="s">
        <v>2</v>
      </c>
      <c r="Q77">
        <v>45</v>
      </c>
      <c r="R77">
        <v>0.01</v>
      </c>
      <c r="S77">
        <v>2</v>
      </c>
    </row>
    <row r="78" spans="1:19" x14ac:dyDescent="0.2">
      <c r="A78" t="s">
        <v>3</v>
      </c>
      <c r="B78">
        <v>13</v>
      </c>
      <c r="C78">
        <v>335.68</v>
      </c>
      <c r="D78">
        <v>40950215</v>
      </c>
      <c r="F78" t="s">
        <v>3</v>
      </c>
      <c r="G78">
        <v>15</v>
      </c>
      <c r="H78">
        <v>3600</v>
      </c>
      <c r="I78">
        <v>513045398</v>
      </c>
      <c r="K78" t="s">
        <v>3</v>
      </c>
      <c r="L78">
        <v>18</v>
      </c>
      <c r="M78">
        <v>3600</v>
      </c>
      <c r="N78">
        <v>336519000</v>
      </c>
      <c r="P78" t="s">
        <v>3</v>
      </c>
      <c r="Q78">
        <v>19</v>
      </c>
      <c r="R78">
        <v>3600</v>
      </c>
      <c r="S78">
        <v>315992456</v>
      </c>
    </row>
    <row r="79" spans="1:19" x14ac:dyDescent="0.2">
      <c r="A79" t="s">
        <v>4</v>
      </c>
      <c r="B79">
        <v>12</v>
      </c>
      <c r="C79">
        <v>0</v>
      </c>
      <c r="D79">
        <v>345</v>
      </c>
      <c r="F79" t="s">
        <v>4</v>
      </c>
      <c r="G79">
        <v>12</v>
      </c>
      <c r="H79">
        <v>0</v>
      </c>
      <c r="I79">
        <v>795</v>
      </c>
      <c r="K79" t="s">
        <v>4</v>
      </c>
      <c r="L79">
        <v>12</v>
      </c>
      <c r="M79">
        <v>0.01</v>
      </c>
      <c r="N79">
        <v>3331</v>
      </c>
      <c r="P79" t="s">
        <v>4</v>
      </c>
      <c r="Q79">
        <v>12</v>
      </c>
      <c r="R79">
        <v>0.14000000000000001</v>
      </c>
      <c r="S79">
        <v>20706</v>
      </c>
    </row>
    <row r="80" spans="1:19" x14ac:dyDescent="0.2">
      <c r="A80" t="s">
        <v>5</v>
      </c>
      <c r="B80">
        <v>24</v>
      </c>
      <c r="C80">
        <v>0</v>
      </c>
      <c r="D80">
        <v>402</v>
      </c>
      <c r="F80" t="s">
        <v>5</v>
      </c>
      <c r="G80">
        <v>24</v>
      </c>
      <c r="H80">
        <v>0</v>
      </c>
      <c r="I80">
        <v>490</v>
      </c>
      <c r="K80" t="s">
        <v>5</v>
      </c>
      <c r="L80">
        <v>24</v>
      </c>
      <c r="M80">
        <v>0.01</v>
      </c>
      <c r="N80">
        <v>1063</v>
      </c>
      <c r="P80" t="s">
        <v>5</v>
      </c>
      <c r="Q80">
        <v>24</v>
      </c>
      <c r="R80">
        <v>0.03</v>
      </c>
      <c r="S80">
        <v>3804</v>
      </c>
    </row>
    <row r="81" spans="1:19" x14ac:dyDescent="0.2">
      <c r="A81" t="s">
        <v>6</v>
      </c>
      <c r="B81">
        <v>58</v>
      </c>
      <c r="C81">
        <v>0.01</v>
      </c>
      <c r="D81">
        <v>1825</v>
      </c>
      <c r="F81" t="s">
        <v>6</v>
      </c>
      <c r="G81">
        <v>58</v>
      </c>
      <c r="H81">
        <v>0.02</v>
      </c>
      <c r="I81">
        <v>2353</v>
      </c>
      <c r="K81" t="s">
        <v>6</v>
      </c>
      <c r="L81">
        <v>58</v>
      </c>
      <c r="M81">
        <v>0.06</v>
      </c>
      <c r="N81">
        <v>4407</v>
      </c>
      <c r="P81" t="s">
        <v>6</v>
      </c>
      <c r="Q81">
        <v>58</v>
      </c>
      <c r="R81">
        <v>0.25</v>
      </c>
      <c r="S81">
        <v>9423</v>
      </c>
    </row>
    <row r="82" spans="1:19" x14ac:dyDescent="0.2">
      <c r="A82" t="s">
        <v>7</v>
      </c>
      <c r="B82">
        <v>14</v>
      </c>
      <c r="C82">
        <v>0</v>
      </c>
      <c r="D82">
        <v>723</v>
      </c>
      <c r="F82" t="s">
        <v>7</v>
      </c>
      <c r="G82">
        <v>14</v>
      </c>
      <c r="H82">
        <v>0.01</v>
      </c>
      <c r="I82">
        <v>1353</v>
      </c>
      <c r="K82" t="s">
        <v>7</v>
      </c>
      <c r="L82">
        <v>14</v>
      </c>
      <c r="M82">
        <v>0.04</v>
      </c>
      <c r="N82">
        <v>5228</v>
      </c>
      <c r="P82" t="s">
        <v>7</v>
      </c>
      <c r="Q82">
        <v>14</v>
      </c>
      <c r="R82">
        <v>0.32</v>
      </c>
      <c r="S82">
        <v>42737</v>
      </c>
    </row>
    <row r="83" spans="1:19" x14ac:dyDescent="0.2">
      <c r="A83" t="s">
        <v>8</v>
      </c>
      <c r="B83">
        <v>126</v>
      </c>
      <c r="C83">
        <v>0.17</v>
      </c>
      <c r="D83">
        <v>7383</v>
      </c>
      <c r="F83" t="s">
        <v>8</v>
      </c>
      <c r="G83">
        <v>126</v>
      </c>
      <c r="H83">
        <v>0.24</v>
      </c>
      <c r="I83">
        <v>9497</v>
      </c>
      <c r="K83" t="s">
        <v>8</v>
      </c>
      <c r="L83">
        <v>126</v>
      </c>
      <c r="M83">
        <v>0.37</v>
      </c>
      <c r="N83">
        <v>10356</v>
      </c>
      <c r="P83" t="s">
        <v>8</v>
      </c>
      <c r="Q83">
        <v>126</v>
      </c>
      <c r="R83">
        <v>1.03</v>
      </c>
      <c r="S83">
        <v>16427</v>
      </c>
    </row>
    <row r="84" spans="1:19" x14ac:dyDescent="0.2">
      <c r="A84" t="s">
        <v>9</v>
      </c>
      <c r="B84">
        <v>26</v>
      </c>
      <c r="C84">
        <v>0.01</v>
      </c>
      <c r="D84">
        <v>1023</v>
      </c>
      <c r="F84" t="s">
        <v>9</v>
      </c>
      <c r="G84">
        <v>26</v>
      </c>
      <c r="H84">
        <v>0.03</v>
      </c>
      <c r="I84">
        <v>1842</v>
      </c>
      <c r="K84" t="s">
        <v>9</v>
      </c>
      <c r="L84">
        <v>26</v>
      </c>
      <c r="M84">
        <v>0.08</v>
      </c>
      <c r="N84">
        <v>5538</v>
      </c>
      <c r="P84" t="s">
        <v>9</v>
      </c>
      <c r="Q84">
        <v>26</v>
      </c>
      <c r="R84">
        <v>0.4</v>
      </c>
      <c r="S84">
        <v>29790</v>
      </c>
    </row>
    <row r="85" spans="1:19" x14ac:dyDescent="0.2">
      <c r="A85" t="s">
        <v>10</v>
      </c>
      <c r="B85">
        <v>64</v>
      </c>
      <c r="C85">
        <v>0.05</v>
      </c>
      <c r="D85">
        <v>2260</v>
      </c>
      <c r="F85" t="s">
        <v>10</v>
      </c>
      <c r="G85">
        <v>64</v>
      </c>
      <c r="H85">
        <v>7.0000000000000007E-2</v>
      </c>
      <c r="I85">
        <v>2522</v>
      </c>
      <c r="K85" t="s">
        <v>10</v>
      </c>
      <c r="L85">
        <v>64</v>
      </c>
      <c r="M85">
        <v>0.11</v>
      </c>
      <c r="N85">
        <v>3842</v>
      </c>
      <c r="P85" t="s">
        <v>10</v>
      </c>
      <c r="Q85">
        <v>64</v>
      </c>
      <c r="R85">
        <v>0.37</v>
      </c>
      <c r="S85">
        <v>9064</v>
      </c>
    </row>
    <row r="86" spans="1:19" x14ac:dyDescent="0.2">
      <c r="A86" t="s">
        <v>11</v>
      </c>
      <c r="B86">
        <v>85</v>
      </c>
      <c r="C86">
        <v>0.17</v>
      </c>
      <c r="D86">
        <v>5</v>
      </c>
      <c r="F86" t="s">
        <v>11</v>
      </c>
      <c r="G86">
        <v>86</v>
      </c>
      <c r="H86">
        <v>0.16</v>
      </c>
      <c r="I86">
        <v>2</v>
      </c>
      <c r="K86" t="s">
        <v>11</v>
      </c>
      <c r="L86">
        <v>86</v>
      </c>
      <c r="M86">
        <v>0.16</v>
      </c>
      <c r="N86">
        <v>13</v>
      </c>
      <c r="P86" t="s">
        <v>11</v>
      </c>
      <c r="Q86">
        <v>86</v>
      </c>
      <c r="R86">
        <v>0.17</v>
      </c>
      <c r="S86">
        <v>106</v>
      </c>
    </row>
    <row r="87" spans="1:19" x14ac:dyDescent="0.2">
      <c r="A87" t="s">
        <v>38</v>
      </c>
      <c r="B87">
        <v>6</v>
      </c>
      <c r="C87">
        <v>0.03</v>
      </c>
      <c r="D87">
        <v>22959</v>
      </c>
      <c r="F87" t="s">
        <v>13</v>
      </c>
      <c r="G87">
        <v>8</v>
      </c>
      <c r="H87">
        <v>0.45</v>
      </c>
      <c r="I87">
        <v>318816</v>
      </c>
      <c r="K87" t="s">
        <v>13</v>
      </c>
      <c r="L87">
        <v>10</v>
      </c>
      <c r="M87">
        <v>3.98</v>
      </c>
      <c r="N87">
        <v>2538710</v>
      </c>
      <c r="P87" t="s">
        <v>13</v>
      </c>
      <c r="Q87">
        <v>12</v>
      </c>
      <c r="R87">
        <v>28.25</v>
      </c>
      <c r="S87">
        <v>14076277</v>
      </c>
    </row>
    <row r="88" spans="1:19" x14ac:dyDescent="0.2">
      <c r="A88" t="s">
        <v>37</v>
      </c>
      <c r="B88">
        <v>32</v>
      </c>
      <c r="C88">
        <v>13.72</v>
      </c>
      <c r="D88">
        <v>2963698</v>
      </c>
      <c r="F88" t="s">
        <v>12</v>
      </c>
      <c r="G88">
        <v>32</v>
      </c>
      <c r="H88">
        <v>3600</v>
      </c>
      <c r="I88">
        <v>382350553</v>
      </c>
      <c r="K88" t="s">
        <v>12</v>
      </c>
      <c r="L88">
        <v>35</v>
      </c>
      <c r="M88">
        <v>3600</v>
      </c>
      <c r="N88">
        <v>297316143</v>
      </c>
      <c r="P88" t="s">
        <v>12</v>
      </c>
      <c r="Q88">
        <v>47</v>
      </c>
      <c r="R88">
        <v>3600</v>
      </c>
      <c r="S88">
        <v>325981997</v>
      </c>
    </row>
    <row r="89" spans="1:19" x14ac:dyDescent="0.2">
      <c r="A89" t="s">
        <v>27</v>
      </c>
      <c r="B89">
        <v>128</v>
      </c>
      <c r="C89">
        <v>3600</v>
      </c>
      <c r="D89">
        <v>115036817</v>
      </c>
      <c r="F89" t="s">
        <v>27</v>
      </c>
      <c r="G89">
        <v>128</v>
      </c>
      <c r="H89">
        <v>3600</v>
      </c>
      <c r="I89">
        <v>168475615</v>
      </c>
      <c r="K89" t="s">
        <v>27</v>
      </c>
      <c r="L89">
        <v>128</v>
      </c>
      <c r="M89">
        <v>3600</v>
      </c>
      <c r="N89">
        <v>155215878</v>
      </c>
      <c r="P89" t="s">
        <v>27</v>
      </c>
      <c r="Q89">
        <v>128</v>
      </c>
      <c r="R89">
        <v>3600</v>
      </c>
      <c r="S89">
        <v>110457497</v>
      </c>
    </row>
    <row r="90" spans="1:19" x14ac:dyDescent="0.2">
      <c r="A90" t="s">
        <v>28</v>
      </c>
      <c r="B90">
        <v>16</v>
      </c>
      <c r="C90">
        <v>3600</v>
      </c>
      <c r="D90">
        <v>389553754</v>
      </c>
      <c r="F90" t="s">
        <v>28</v>
      </c>
      <c r="G90">
        <v>20</v>
      </c>
      <c r="H90">
        <v>3600</v>
      </c>
      <c r="I90">
        <v>225856123</v>
      </c>
      <c r="K90" t="s">
        <v>28</v>
      </c>
      <c r="L90">
        <v>24</v>
      </c>
      <c r="M90">
        <v>3600</v>
      </c>
      <c r="N90">
        <v>190804582</v>
      </c>
      <c r="P90" t="s">
        <v>28</v>
      </c>
      <c r="Q90">
        <v>32</v>
      </c>
      <c r="R90">
        <v>3600</v>
      </c>
      <c r="S90">
        <v>194642190</v>
      </c>
    </row>
    <row r="91" spans="1:19" x14ac:dyDescent="0.2">
      <c r="A91" t="s">
        <v>14</v>
      </c>
      <c r="B91">
        <v>5</v>
      </c>
      <c r="C91">
        <v>0.01</v>
      </c>
      <c r="D91">
        <v>6916</v>
      </c>
      <c r="F91" t="s">
        <v>14</v>
      </c>
      <c r="G91">
        <v>8</v>
      </c>
      <c r="H91">
        <v>0.06</v>
      </c>
      <c r="I91">
        <v>27630</v>
      </c>
      <c r="K91" t="s">
        <v>14</v>
      </c>
      <c r="L91">
        <v>9</v>
      </c>
      <c r="M91">
        <v>0.62</v>
      </c>
      <c r="N91">
        <v>183688</v>
      </c>
      <c r="P91" t="s">
        <v>14</v>
      </c>
      <c r="Q91">
        <v>12</v>
      </c>
      <c r="R91">
        <v>0.55000000000000004</v>
      </c>
      <c r="S91">
        <v>154757</v>
      </c>
    </row>
    <row r="92" spans="1:19" x14ac:dyDescent="0.2">
      <c r="A92" t="s">
        <v>15</v>
      </c>
      <c r="B92">
        <v>14</v>
      </c>
      <c r="C92">
        <v>93.38</v>
      </c>
      <c r="D92">
        <v>17124673</v>
      </c>
      <c r="F92" t="s">
        <v>15</v>
      </c>
      <c r="G92">
        <v>18</v>
      </c>
      <c r="H92">
        <v>3600</v>
      </c>
      <c r="I92">
        <v>468103505</v>
      </c>
      <c r="K92" t="s">
        <v>15</v>
      </c>
      <c r="L92">
        <v>22</v>
      </c>
      <c r="M92">
        <v>3600</v>
      </c>
      <c r="N92">
        <v>384354125</v>
      </c>
      <c r="P92" t="s">
        <v>15</v>
      </c>
      <c r="Q92">
        <v>25</v>
      </c>
      <c r="R92">
        <v>3600</v>
      </c>
      <c r="S92">
        <v>411318665</v>
      </c>
    </row>
    <row r="93" spans="1:19" x14ac:dyDescent="0.2">
      <c r="A93" t="s">
        <v>16</v>
      </c>
      <c r="B93">
        <v>10</v>
      </c>
      <c r="C93">
        <v>28.56</v>
      </c>
      <c r="D93">
        <v>3447369</v>
      </c>
      <c r="F93" t="s">
        <v>16</v>
      </c>
      <c r="G93">
        <v>12</v>
      </c>
      <c r="H93">
        <v>2657.37</v>
      </c>
      <c r="I93">
        <v>291776057</v>
      </c>
      <c r="K93" t="s">
        <v>16</v>
      </c>
      <c r="L93">
        <v>14</v>
      </c>
      <c r="M93">
        <v>3600</v>
      </c>
      <c r="N93">
        <v>390618467</v>
      </c>
      <c r="P93" t="s">
        <v>16</v>
      </c>
      <c r="Q93">
        <v>16</v>
      </c>
      <c r="R93">
        <v>3600</v>
      </c>
      <c r="S93">
        <v>355581047</v>
      </c>
    </row>
    <row r="94" spans="1:19" x14ac:dyDescent="0.2">
      <c r="A94" t="s">
        <v>17</v>
      </c>
      <c r="B94">
        <v>12</v>
      </c>
      <c r="C94">
        <v>1551.59</v>
      </c>
      <c r="D94">
        <v>54381027</v>
      </c>
      <c r="F94" t="s">
        <v>17</v>
      </c>
      <c r="G94">
        <v>13</v>
      </c>
      <c r="H94">
        <v>3600</v>
      </c>
      <c r="I94">
        <v>127391997</v>
      </c>
      <c r="K94" t="s">
        <v>17</v>
      </c>
      <c r="L94">
        <v>15</v>
      </c>
      <c r="M94">
        <v>3600</v>
      </c>
      <c r="N94">
        <v>135044460</v>
      </c>
      <c r="P94" t="s">
        <v>17</v>
      </c>
      <c r="Q94">
        <v>17</v>
      </c>
      <c r="R94">
        <v>3600</v>
      </c>
      <c r="S94">
        <v>127898309</v>
      </c>
    </row>
    <row r="95" spans="1:19" x14ac:dyDescent="0.2">
      <c r="A95" t="s">
        <v>30</v>
      </c>
      <c r="B95">
        <v>13</v>
      </c>
      <c r="C95">
        <v>3600</v>
      </c>
      <c r="D95">
        <v>87006928</v>
      </c>
      <c r="F95" t="s">
        <v>30</v>
      </c>
      <c r="G95">
        <v>14</v>
      </c>
      <c r="H95">
        <v>3600</v>
      </c>
      <c r="I95">
        <v>83543143</v>
      </c>
      <c r="K95" t="s">
        <v>30</v>
      </c>
      <c r="L95">
        <v>16</v>
      </c>
      <c r="M95">
        <v>3600</v>
      </c>
      <c r="N95">
        <v>85416189</v>
      </c>
      <c r="P95" t="s">
        <v>30</v>
      </c>
      <c r="Q95">
        <v>18</v>
      </c>
      <c r="R95">
        <v>3600</v>
      </c>
      <c r="S95">
        <v>81555221</v>
      </c>
    </row>
    <row r="96" spans="1:19" x14ac:dyDescent="0.2">
      <c r="A96" t="s">
        <v>18</v>
      </c>
      <c r="B96">
        <v>23</v>
      </c>
      <c r="C96">
        <v>7.29</v>
      </c>
      <c r="D96">
        <v>213211</v>
      </c>
      <c r="F96" t="s">
        <v>18</v>
      </c>
      <c r="G96">
        <v>27</v>
      </c>
      <c r="H96">
        <v>64.47</v>
      </c>
      <c r="I96">
        <v>2032825</v>
      </c>
      <c r="K96" t="s">
        <v>18</v>
      </c>
      <c r="L96">
        <v>29</v>
      </c>
      <c r="M96">
        <v>505.63</v>
      </c>
      <c r="N96">
        <v>16536861</v>
      </c>
      <c r="P96" t="s">
        <v>18</v>
      </c>
      <c r="Q96">
        <v>32</v>
      </c>
      <c r="R96">
        <v>1079.3800000000001</v>
      </c>
      <c r="S96">
        <v>33388261</v>
      </c>
    </row>
    <row r="97" spans="1:19" x14ac:dyDescent="0.2">
      <c r="A97" t="s">
        <v>19</v>
      </c>
      <c r="B97">
        <v>16</v>
      </c>
      <c r="C97">
        <v>0.04</v>
      </c>
      <c r="D97">
        <v>32</v>
      </c>
      <c r="F97" t="s">
        <v>19</v>
      </c>
      <c r="G97">
        <v>16</v>
      </c>
      <c r="H97">
        <v>0.04</v>
      </c>
      <c r="I97">
        <v>260</v>
      </c>
      <c r="K97" t="s">
        <v>19</v>
      </c>
      <c r="L97">
        <v>17</v>
      </c>
      <c r="M97">
        <v>7.0000000000000007E-2</v>
      </c>
      <c r="N97">
        <v>1704</v>
      </c>
      <c r="P97" t="s">
        <v>19</v>
      </c>
      <c r="Q97">
        <v>18</v>
      </c>
      <c r="R97">
        <v>0.28000000000000003</v>
      </c>
      <c r="S97">
        <v>7050</v>
      </c>
    </row>
    <row r="98" spans="1:19" x14ac:dyDescent="0.2">
      <c r="A98" t="s">
        <v>20</v>
      </c>
      <c r="B98">
        <v>46</v>
      </c>
      <c r="C98">
        <v>1.39</v>
      </c>
      <c r="D98">
        <v>106</v>
      </c>
      <c r="F98" t="s">
        <v>20</v>
      </c>
      <c r="G98">
        <v>47</v>
      </c>
      <c r="H98">
        <v>1.41</v>
      </c>
      <c r="I98">
        <v>1155</v>
      </c>
      <c r="K98" t="s">
        <v>20</v>
      </c>
      <c r="L98">
        <v>48</v>
      </c>
      <c r="M98">
        <v>1.55</v>
      </c>
      <c r="N98">
        <v>1493</v>
      </c>
      <c r="P98" t="s">
        <v>20</v>
      </c>
      <c r="Q98">
        <v>48</v>
      </c>
      <c r="R98">
        <v>1.57</v>
      </c>
      <c r="S98">
        <v>1808</v>
      </c>
    </row>
  </sheetData>
  <mergeCells count="19">
    <mergeCell ref="A76:D76"/>
    <mergeCell ref="F76:I76"/>
    <mergeCell ref="K76:N76"/>
    <mergeCell ref="P76:S76"/>
    <mergeCell ref="A49:S49"/>
    <mergeCell ref="A50:D50"/>
    <mergeCell ref="F50:I50"/>
    <mergeCell ref="K50:N50"/>
    <mergeCell ref="P50:S50"/>
    <mergeCell ref="A75:S75"/>
    <mergeCell ref="A1:R1"/>
    <mergeCell ref="F2:I2"/>
    <mergeCell ref="K2:N2"/>
    <mergeCell ref="P2:S2"/>
    <mergeCell ref="A23:S23"/>
    <mergeCell ref="A24:E24"/>
    <mergeCell ref="F24:I24"/>
    <mergeCell ref="K24:N24"/>
    <mergeCell ref="P24:S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7A3D5-DABA-4F07-BCD0-677591D212D9}">
  <dimension ref="A1:BC23"/>
  <sheetViews>
    <sheetView tabSelected="1" topLeftCell="AP1" zoomScale="115" zoomScaleNormal="115" workbookViewId="0">
      <selection activeCell="AV21" sqref="AV21"/>
    </sheetView>
  </sheetViews>
  <sheetFormatPr defaultRowHeight="14.25" x14ac:dyDescent="0.2"/>
  <cols>
    <col min="1" max="1" width="24.375" customWidth="1"/>
    <col min="3" max="4" width="13" customWidth="1"/>
    <col min="6" max="7" width="12.875" customWidth="1"/>
    <col min="9" max="10" width="19.125" customWidth="1"/>
    <col min="13" max="14" width="15.875" customWidth="1"/>
    <col min="15" max="15" width="17.375" customWidth="1"/>
    <col min="20" max="21" width="15.25" customWidth="1"/>
    <col min="23" max="25" width="12" customWidth="1"/>
    <col min="26" max="27" width="12.625" customWidth="1"/>
    <col min="29" max="29" width="15.625" customWidth="1"/>
    <col min="31" max="31" width="9.5" bestFit="1" customWidth="1"/>
    <col min="32" max="32" width="9.5" customWidth="1"/>
    <col min="34" max="34" width="9.5" bestFit="1" customWidth="1"/>
    <col min="35" max="35" width="9.5" customWidth="1"/>
    <col min="37" max="38" width="12.75" customWidth="1"/>
    <col min="43" max="43" width="17" customWidth="1"/>
    <col min="48" max="49" width="15.25" customWidth="1"/>
    <col min="51" max="52" width="13.375" customWidth="1"/>
    <col min="54" max="54" width="16.5" customWidth="1"/>
  </cols>
  <sheetData>
    <row r="1" spans="1:55" x14ac:dyDescent="0.2">
      <c r="A1" s="2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O1" s="2" t="s">
        <v>23</v>
      </c>
      <c r="P1" s="2"/>
      <c r="Q1" s="2"/>
      <c r="R1" s="2"/>
      <c r="S1" s="2"/>
      <c r="T1" s="2"/>
      <c r="U1" s="2"/>
      <c r="V1" s="2"/>
      <c r="W1" s="2"/>
      <c r="X1" s="2"/>
      <c r="Y1" s="2"/>
      <c r="AC1" s="2" t="s">
        <v>24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Q1" s="2" t="s">
        <v>25</v>
      </c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5" x14ac:dyDescent="0.2">
      <c r="B2" s="4" t="s">
        <v>1</v>
      </c>
      <c r="C2" s="4"/>
      <c r="D2" s="4"/>
      <c r="E2" s="4" t="s">
        <v>26</v>
      </c>
      <c r="F2" s="4"/>
      <c r="G2" s="4"/>
      <c r="H2" s="4" t="s">
        <v>32</v>
      </c>
      <c r="I2" s="4"/>
      <c r="J2" s="4"/>
      <c r="K2" s="4" t="s">
        <v>33</v>
      </c>
      <c r="L2" s="4"/>
      <c r="M2" s="4"/>
      <c r="N2" s="1"/>
      <c r="P2" s="4" t="s">
        <v>1</v>
      </c>
      <c r="Q2" s="4"/>
      <c r="R2" s="4"/>
      <c r="S2" s="4" t="s">
        <v>26</v>
      </c>
      <c r="T2" s="4"/>
      <c r="U2" s="4"/>
      <c r="V2" s="4" t="s">
        <v>32</v>
      </c>
      <c r="W2" s="4"/>
      <c r="X2" s="4"/>
      <c r="Y2" s="4" t="s">
        <v>44</v>
      </c>
      <c r="Z2" s="4"/>
      <c r="AA2" s="4"/>
      <c r="AD2" s="4" t="s">
        <v>1</v>
      </c>
      <c r="AE2" s="4"/>
      <c r="AF2" s="4"/>
      <c r="AG2" s="4" t="s">
        <v>26</v>
      </c>
      <c r="AH2" s="4"/>
      <c r="AI2" s="4"/>
      <c r="AJ2" s="4" t="s">
        <v>32</v>
      </c>
      <c r="AK2" s="4"/>
      <c r="AL2" s="4"/>
      <c r="AM2" s="4" t="s">
        <v>33</v>
      </c>
      <c r="AN2" s="4"/>
      <c r="AO2" s="4"/>
      <c r="AP2" s="5"/>
      <c r="AR2" s="2" t="s">
        <v>1</v>
      </c>
      <c r="AS2" s="2"/>
      <c r="AT2" s="2"/>
      <c r="AU2" s="2" t="s">
        <v>26</v>
      </c>
      <c r="AV2" s="2"/>
      <c r="AW2" s="2"/>
      <c r="AX2" s="2" t="s">
        <v>32</v>
      </c>
      <c r="AY2" s="2"/>
      <c r="AZ2" s="2"/>
      <c r="BA2" s="2" t="s">
        <v>33</v>
      </c>
      <c r="BB2" s="2"/>
      <c r="BC2" s="2"/>
    </row>
    <row r="3" spans="1:55" x14ac:dyDescent="0.2">
      <c r="B3" s="1" t="s">
        <v>35</v>
      </c>
      <c r="C3" s="1" t="s">
        <v>36</v>
      </c>
      <c r="D3" s="1" t="s">
        <v>1</v>
      </c>
      <c r="E3" s="1" t="s">
        <v>35</v>
      </c>
      <c r="F3" s="1" t="s">
        <v>36</v>
      </c>
      <c r="G3" s="1" t="s">
        <v>43</v>
      </c>
      <c r="H3" s="1" t="s">
        <v>35</v>
      </c>
      <c r="I3" s="1" t="s">
        <v>36</v>
      </c>
      <c r="J3" s="1" t="s">
        <v>32</v>
      </c>
      <c r="K3" s="1" t="s">
        <v>35</v>
      </c>
      <c r="L3" s="1" t="s">
        <v>36</v>
      </c>
      <c r="M3" s="1" t="s">
        <v>44</v>
      </c>
      <c r="N3" s="1"/>
      <c r="P3" s="1" t="s">
        <v>35</v>
      </c>
      <c r="Q3" s="1" t="s">
        <v>36</v>
      </c>
      <c r="R3" s="1" t="s">
        <v>1</v>
      </c>
      <c r="S3" s="1" t="s">
        <v>35</v>
      </c>
      <c r="T3" s="1" t="s">
        <v>36</v>
      </c>
      <c r="U3" s="1" t="s">
        <v>43</v>
      </c>
      <c r="V3" s="1" t="s">
        <v>35</v>
      </c>
      <c r="W3" s="1" t="s">
        <v>36</v>
      </c>
      <c r="X3" s="1" t="s">
        <v>32</v>
      </c>
      <c r="Y3" s="1" t="s">
        <v>35</v>
      </c>
      <c r="Z3" s="1" t="s">
        <v>36</v>
      </c>
      <c r="AA3" s="1" t="s">
        <v>44</v>
      </c>
      <c r="AD3" s="1" t="s">
        <v>35</v>
      </c>
      <c r="AE3" s="1" t="s">
        <v>36</v>
      </c>
      <c r="AF3" s="1" t="s">
        <v>1</v>
      </c>
      <c r="AG3" s="1" t="s">
        <v>35</v>
      </c>
      <c r="AH3" s="1" t="s">
        <v>36</v>
      </c>
      <c r="AI3" s="1" t="s">
        <v>43</v>
      </c>
      <c r="AJ3" s="1" t="s">
        <v>35</v>
      </c>
      <c r="AK3" s="1" t="s">
        <v>36</v>
      </c>
      <c r="AL3" s="1" t="s">
        <v>32</v>
      </c>
      <c r="AM3" s="1" t="s">
        <v>35</v>
      </c>
      <c r="AN3" s="1" t="s">
        <v>36</v>
      </c>
      <c r="AO3" s="1" t="s">
        <v>44</v>
      </c>
      <c r="AP3" s="1"/>
      <c r="AR3" s="1" t="s">
        <v>35</v>
      </c>
      <c r="AS3" s="1" t="s">
        <v>36</v>
      </c>
      <c r="AT3" s="1" t="s">
        <v>0</v>
      </c>
      <c r="AU3" s="1" t="s">
        <v>35</v>
      </c>
      <c r="AV3" s="1" t="s">
        <v>36</v>
      </c>
      <c r="AW3" s="1" t="s">
        <v>43</v>
      </c>
      <c r="AX3" s="1" t="s">
        <v>35</v>
      </c>
      <c r="AY3" s="1" t="s">
        <v>36</v>
      </c>
      <c r="AZ3" s="1" t="s">
        <v>32</v>
      </c>
      <c r="BA3" s="1" t="s">
        <v>35</v>
      </c>
      <c r="BB3" s="1" t="s">
        <v>36</v>
      </c>
      <c r="BC3" s="1" t="s">
        <v>44</v>
      </c>
    </row>
    <row r="4" spans="1:55" x14ac:dyDescent="0.2">
      <c r="A4" t="s">
        <v>34</v>
      </c>
      <c r="B4">
        <f>VLOOKUP(A4,'original-data'!$A$3:$D$21,3,0)</f>
        <v>71.47</v>
      </c>
      <c r="C4">
        <f>VLOOKUP(A4,'original-data'!$A$3:$D$21,4,0)</f>
        <v>23087318</v>
      </c>
      <c r="D4">
        <f>LOG10(C4)</f>
        <v>7.3633734848681245</v>
      </c>
      <c r="E4">
        <f>VLOOKUP(A4,'original-data'!$A$25:$D$47,3,0)</f>
        <v>281.11</v>
      </c>
      <c r="F4">
        <f>VLOOKUP(A4,'original-data'!$A$25:$D$47,4,0)</f>
        <v>74773734</v>
      </c>
      <c r="G4">
        <f>LOG10(F4)</f>
        <v>7.8737490686914056</v>
      </c>
      <c r="H4">
        <f>VLOOKUP(A4,'original-data'!A51:D73,3,0)</f>
        <v>2.4900000000000002</v>
      </c>
      <c r="I4">
        <f>VLOOKUP(A4,'original-data'!A51:D73,4,0)</f>
        <v>696086</v>
      </c>
      <c r="J4">
        <f>LOG10(I4)</f>
        <v>5.8426628991193725</v>
      </c>
      <c r="K4">
        <f>VLOOKUP(A4,'original-data'!$A$77:$D$98,3,0)</f>
        <v>0.91</v>
      </c>
      <c r="L4">
        <f>VLOOKUP(A4,'original-data'!$A$77:$D$98,4,0)</f>
        <v>179429</v>
      </c>
      <c r="M4">
        <f>LOG10(L4)</f>
        <v>5.2538926367132657</v>
      </c>
      <c r="O4" t="s">
        <v>34</v>
      </c>
      <c r="P4">
        <f>VLOOKUP(O4,'original-data'!$F$3:$I$21,3,0)</f>
        <v>1.1599999999999999</v>
      </c>
      <c r="Q4">
        <f>VLOOKUP(O4,'original-data'!$F$3:$I$21,4,0)</f>
        <v>174813</v>
      </c>
      <c r="R4">
        <f>LOG10(Q4)</f>
        <v>5.2425737258861016</v>
      </c>
      <c r="S4">
        <f>VLOOKUP(A4,'original-data'!$F$25:$I$47,3,0)</f>
        <v>2.75</v>
      </c>
      <c r="T4">
        <f>VLOOKUP(O4,'original-data'!$F$25:$I$47,4,0)</f>
        <v>610143</v>
      </c>
      <c r="U4">
        <f>LOG10(T4)</f>
        <v>5.7854316330970512</v>
      </c>
      <c r="V4">
        <f>VLOOKUP(O4,'original-data'!$F$51:$I$73,3,0)</f>
        <v>0.04</v>
      </c>
      <c r="W4">
        <f>VLOOKUP(O4,'original-data'!$F$51:$I$73,4,0)</f>
        <v>13902</v>
      </c>
      <c r="X4">
        <f>LOG10(W4)</f>
        <v>4.1430772841736196</v>
      </c>
      <c r="Y4">
        <f>VLOOKUP(O4,'original-data'!$F$77:$I$98,3,0)</f>
        <v>0.03</v>
      </c>
      <c r="Z4">
        <f>VLOOKUP(O4,'original-data'!$F$77:$I$98,4,0)</f>
        <v>13031</v>
      </c>
      <c r="AA4">
        <f>LOG10(Z4)</f>
        <v>4.1149777447853078</v>
      </c>
      <c r="AC4" t="s">
        <v>34</v>
      </c>
      <c r="AD4">
        <f>VLOOKUP(AC4,'original-data'!$K$3:$N$21,3,0)</f>
        <v>1278.53</v>
      </c>
      <c r="AE4">
        <f>VLOOKUP(AC4,'original-data'!$K$3:$N$21,4,0)</f>
        <v>42416763</v>
      </c>
      <c r="AF4">
        <f>LOG10(AE4)</f>
        <v>7.6275375226228297</v>
      </c>
      <c r="AG4">
        <f>VLOOKUP(AC4,'original-data'!$K$25:$N$47,3,0)</f>
        <v>1364.92</v>
      </c>
      <c r="AH4">
        <f>VLOOKUP(AC4,'original-data'!$K$25:$N$47,4,0)</f>
        <v>55729412</v>
      </c>
      <c r="AI4">
        <f>LOG10(AH4)</f>
        <v>7.7460844608472907</v>
      </c>
      <c r="AJ4">
        <f>VLOOKUP(AC4,'original-data'!$K$51:$N$73,3,0)</f>
        <v>6.85</v>
      </c>
      <c r="AK4">
        <f>VLOOKUP(AC4,'original-data'!$K$51:$N$73,4,0)</f>
        <v>878911</v>
      </c>
      <c r="AL4">
        <f>LOG10(AK4)</f>
        <v>5.9439448999135704</v>
      </c>
      <c r="AM4">
        <f>VLOOKUP(AC4,'original-data'!$K$77:$N$98,3,0)</f>
        <v>5.59</v>
      </c>
      <c r="AN4">
        <f>VLOOKUP(AC4,'original-data'!$K$77:$N$98,4,0)</f>
        <v>878911</v>
      </c>
      <c r="AO4">
        <f>LOG10(AN4)</f>
        <v>5.9439448999135704</v>
      </c>
      <c r="AQ4" t="s">
        <v>34</v>
      </c>
      <c r="AR4">
        <f>VLOOKUP(AQ4,'original-data'!$P$3:$S$21,3,0)</f>
        <v>0.01</v>
      </c>
      <c r="AS4">
        <f>VLOOKUP(AQ4,'original-data'!$P$3:$S$21,4,0)</f>
        <v>1</v>
      </c>
      <c r="AT4">
        <f>LOG10(AS4)</f>
        <v>0</v>
      </c>
      <c r="AU4">
        <f>VLOOKUP(AQ4,'original-data'!$P$25:$S$47,3,0)</f>
        <v>0</v>
      </c>
      <c r="AV4">
        <f>VLOOKUP(AQ4,'original-data'!$P$25:$S$47,4,0)</f>
        <v>1</v>
      </c>
      <c r="AW4">
        <f>LOG10(AV4)</f>
        <v>0</v>
      </c>
      <c r="AX4">
        <f>VLOOKUP(AQ4,'original-data'!$P$51:$S$73,3,0)</f>
        <v>0.01</v>
      </c>
      <c r="AY4">
        <f>VLOOKUP(AQ4,'original-data'!$P$51:$S$73,4,0)</f>
        <v>2</v>
      </c>
      <c r="AZ4">
        <f>LOG10(AY4)</f>
        <v>0.3010299956639812</v>
      </c>
      <c r="BA4">
        <f>VLOOKUP(AQ4,'original-data'!$P$77:$S$98,3,0)</f>
        <v>0.01</v>
      </c>
      <c r="BB4">
        <f>VLOOKUP(AQ4,'original-data'!$P$77:$S$98,4,0)</f>
        <v>2</v>
      </c>
      <c r="BC4">
        <f>LOG10(BB4)</f>
        <v>0.3010299956639812</v>
      </c>
    </row>
    <row r="5" spans="1:55" x14ac:dyDescent="0.2">
      <c r="A5" t="s">
        <v>3</v>
      </c>
      <c r="B5">
        <f>VLOOKUP(A5,'original-data'!$A$3:$D$21,3,0)</f>
        <v>660.62</v>
      </c>
      <c r="C5">
        <f>VLOOKUP(A5,'original-data'!$A$3:$D$21,4,0)</f>
        <v>341905292</v>
      </c>
      <c r="D5">
        <f t="shared" ref="D5:D23" si="0">LOG10(C5)</f>
        <v>8.5339058228457656</v>
      </c>
      <c r="E5">
        <f>VLOOKUP(A5,'original-data'!$A$25:$D$47,3,0)</f>
        <v>958.66</v>
      </c>
      <c r="F5">
        <f>VLOOKUP(A5,'original-data'!$A$25:$D$47,4,0)</f>
        <v>279680379</v>
      </c>
      <c r="G5">
        <f t="shared" ref="G5:G23" si="1">LOG10(F5)</f>
        <v>8.4466619994751078</v>
      </c>
      <c r="H5">
        <f>VLOOKUP(A5,'original-data'!A52:D74,3,0)</f>
        <v>404.08</v>
      </c>
      <c r="I5">
        <f>VLOOKUP(A5,'original-data'!A52:D74,4,0)</f>
        <v>40490440</v>
      </c>
      <c r="J5">
        <f t="shared" ref="J5:J23" si="2">LOG10(I5)</f>
        <v>7.6073524961690993</v>
      </c>
      <c r="K5">
        <f>VLOOKUP(A5,'original-data'!$A$77:$D$98,3,0)</f>
        <v>335.68</v>
      </c>
      <c r="L5">
        <f>VLOOKUP(A5,'original-data'!$A$77:$D$98,4,0)</f>
        <v>40950215</v>
      </c>
      <c r="M5">
        <f t="shared" ref="M5:M23" si="3">LOG10(L5)</f>
        <v>7.6122561862690503</v>
      </c>
      <c r="O5" t="s">
        <v>3</v>
      </c>
      <c r="P5" t="str">
        <f>VLOOKUP(O5,'original-data'!$F$3:$I$21,3,0)</f>
        <v>-</v>
      </c>
      <c r="Q5" t="str">
        <f>VLOOKUP(O5,'original-data'!$F$3:$I$21,4,0)</f>
        <v>-</v>
      </c>
      <c r="R5" t="e">
        <f t="shared" ref="R5:R23" si="4">LOG10(Q5)</f>
        <v>#VALUE!</v>
      </c>
      <c r="AC5" t="s">
        <v>3</v>
      </c>
      <c r="AQ5" t="s">
        <v>3</v>
      </c>
      <c r="AR5" t="str">
        <f>VLOOKUP(AQ5,'original-data'!$P$3:$S$21,3,0)</f>
        <v>-</v>
      </c>
      <c r="AS5" t="str">
        <f>VLOOKUP(AQ5,'original-data'!$P$3:$S$21,4,0)</f>
        <v>-</v>
      </c>
    </row>
    <row r="6" spans="1:55" x14ac:dyDescent="0.2">
      <c r="A6" t="s">
        <v>4</v>
      </c>
      <c r="B6">
        <f>VLOOKUP(A6,'original-data'!$A$3:$D$21,3,0)</f>
        <v>0.01</v>
      </c>
      <c r="C6">
        <f>VLOOKUP(A6,'original-data'!$A$3:$D$21,4,0)</f>
        <v>9521</v>
      </c>
      <c r="D6">
        <f t="shared" si="0"/>
        <v>3.9786825651569444</v>
      </c>
      <c r="E6">
        <f>VLOOKUP(A6,'original-data'!$A$25:$D$47,3,0)</f>
        <v>0.01</v>
      </c>
      <c r="F6">
        <f>VLOOKUP(A6,'original-data'!$A$25:$D$47,4,0)</f>
        <v>8070</v>
      </c>
      <c r="G6">
        <f t="shared" si="1"/>
        <v>3.9068735347220702</v>
      </c>
      <c r="H6">
        <f>VLOOKUP(A6,'original-data'!A53:D75,3,0)</f>
        <v>0.01</v>
      </c>
      <c r="I6">
        <f>VLOOKUP(A6,'original-data'!A53:D75,4,0)</f>
        <v>356</v>
      </c>
      <c r="J6">
        <f t="shared" si="2"/>
        <v>2.5514499979728753</v>
      </c>
      <c r="K6">
        <f>VLOOKUP(A6,'original-data'!$A$77:$D$98,3,0)</f>
        <v>0</v>
      </c>
      <c r="L6">
        <f>VLOOKUP(A6,'original-data'!$A$77:$D$98,4,0)</f>
        <v>345</v>
      </c>
      <c r="M6">
        <f t="shared" si="3"/>
        <v>2.537819095073274</v>
      </c>
      <c r="O6" t="s">
        <v>4</v>
      </c>
      <c r="P6">
        <f>VLOOKUP(O6,'original-data'!$F$3:$I$21,3,0)</f>
        <v>0.02</v>
      </c>
      <c r="Q6">
        <f>VLOOKUP(O6,'original-data'!$F$3:$I$21,4,0)</f>
        <v>13333</v>
      </c>
      <c r="R6">
        <f t="shared" si="4"/>
        <v>4.1249278791105333</v>
      </c>
      <c r="S6">
        <f>VLOOKUP(A6,'original-data'!$F$25:$I$47,3,0)</f>
        <v>0.02</v>
      </c>
      <c r="T6">
        <f>VLOOKUP(O6,'original-data'!$F$25:$I$47,4,0)</f>
        <v>16685</v>
      </c>
      <c r="U6">
        <f t="shared" ref="U6:U23" si="5">LOG10(T6)</f>
        <v>4.2223262109908113</v>
      </c>
      <c r="V6">
        <f>VLOOKUP(O6,'original-data'!$F$51:$I$73,3,0)</f>
        <v>0.01</v>
      </c>
      <c r="W6">
        <f>VLOOKUP(O6,'original-data'!$F$51:$I$73,4,0)</f>
        <v>823</v>
      </c>
      <c r="X6">
        <f t="shared" ref="X6:X23" si="6">LOG10(W6)</f>
        <v>2.9153998352122699</v>
      </c>
      <c r="Y6">
        <f>VLOOKUP(O6,'original-data'!$F$77:$I$98,3,0)</f>
        <v>0</v>
      </c>
      <c r="Z6">
        <f>VLOOKUP(O6,'original-data'!$F$77:$I$98,4,0)</f>
        <v>795</v>
      </c>
      <c r="AA6">
        <f t="shared" ref="AA6:AA23" si="7">LOG10(Z6)</f>
        <v>2.9003671286564705</v>
      </c>
      <c r="AC6" t="s">
        <v>4</v>
      </c>
      <c r="AD6">
        <f>VLOOKUP(AC6,'original-data'!$K$3:$N$21,3,0)</f>
        <v>0.06</v>
      </c>
      <c r="AE6">
        <f>VLOOKUP(AC6,'original-data'!$K$3:$N$21,4,0)</f>
        <v>30532</v>
      </c>
      <c r="AF6">
        <f t="shared" ref="AF6:AF23" si="8">LOG10(AE6)</f>
        <v>4.4847552537095599</v>
      </c>
      <c r="AG6">
        <f>VLOOKUP(AC6,'original-data'!$K$25:$N$47,3,0)</f>
        <v>0.08</v>
      </c>
      <c r="AH6">
        <f>VLOOKUP(AC6,'original-data'!$K$25:$N$47,4,0)</f>
        <v>36254</v>
      </c>
      <c r="AI6">
        <f t="shared" ref="AI6:AI23" si="9">LOG10(AH6)</f>
        <v>4.5593559304129538</v>
      </c>
      <c r="AJ6">
        <f>VLOOKUP(AC6,'original-data'!$K$51:$N$73,3,0)</f>
        <v>0.02</v>
      </c>
      <c r="AK6">
        <f>VLOOKUP(AC6,'original-data'!$K$51:$N$73,4,0)</f>
        <v>3397</v>
      </c>
      <c r="AL6">
        <f t="shared" ref="AL6:AL23" si="10">LOG10(AK6)</f>
        <v>3.531095546870028</v>
      </c>
      <c r="AM6">
        <f>VLOOKUP(AC6,'original-data'!$K$77:$N$98,3,0)</f>
        <v>0.01</v>
      </c>
      <c r="AN6">
        <f>VLOOKUP(AC6,'original-data'!$K$77:$N$98,4,0)</f>
        <v>3331</v>
      </c>
      <c r="AO6">
        <f t="shared" ref="AO6:AO23" si="11">LOG10(AN6)</f>
        <v>3.5225746326911769</v>
      </c>
      <c r="AQ6" t="s">
        <v>4</v>
      </c>
      <c r="AR6">
        <f>VLOOKUP(AQ6,'original-data'!$P$3:$S$21,3,0)</f>
        <v>0.42</v>
      </c>
      <c r="AS6">
        <f>VLOOKUP(AQ6,'original-data'!$P$3:$S$21,4,0)</f>
        <v>78683</v>
      </c>
      <c r="AT6">
        <f t="shared" ref="AT6:AT23" si="12">LOG10(AS6)</f>
        <v>4.8958809102026555</v>
      </c>
      <c r="AU6">
        <f>VLOOKUP(AQ6,'original-data'!$P$25:$S$47,3,0)</f>
        <v>0.52</v>
      </c>
      <c r="AV6">
        <f>VLOOKUP(AQ6,'original-data'!$P$25:$S$47,4,0)</f>
        <v>94642</v>
      </c>
      <c r="AW6">
        <f t="shared" ref="AW6:AW23" si="13">LOG10(AV6)</f>
        <v>4.9760839093437337</v>
      </c>
      <c r="AX6">
        <f>VLOOKUP(AQ6,'original-data'!$P$51:$S$73,3,0)</f>
        <v>0.13</v>
      </c>
      <c r="AY6">
        <f>VLOOKUP(AQ6,'original-data'!$P$51:$S$73,4,0)</f>
        <v>20614</v>
      </c>
      <c r="AZ6">
        <f t="shared" ref="AZ6:AZ23" si="14">LOG10(AY6)</f>
        <v>4.3141622717099848</v>
      </c>
      <c r="BA6">
        <f>VLOOKUP(AQ6,'original-data'!$P$77:$S$98,3,0)</f>
        <v>0.14000000000000001</v>
      </c>
      <c r="BB6">
        <f>VLOOKUP(AQ6,'original-data'!$P$77:$S$98,4,0)</f>
        <v>20706</v>
      </c>
      <c r="BC6">
        <f t="shared" ref="BC6:BC23" si="15">LOG10(BB6)</f>
        <v>4.3160962096751305</v>
      </c>
    </row>
    <row r="7" spans="1:55" x14ac:dyDescent="0.2">
      <c r="A7" t="s">
        <v>5</v>
      </c>
      <c r="B7">
        <f>VLOOKUP(A7,'original-data'!$A$3:$D$21,3,0)</f>
        <v>0.01</v>
      </c>
      <c r="C7">
        <f>VLOOKUP(A7,'original-data'!$A$3:$D$21,4,0)</f>
        <v>6615</v>
      </c>
      <c r="D7">
        <f t="shared" si="0"/>
        <v>3.82052984852352</v>
      </c>
      <c r="E7">
        <f>VLOOKUP(A7,'original-data'!$A$25:$D$47,3,0)</f>
        <v>0.01</v>
      </c>
      <c r="F7">
        <f>VLOOKUP(A7,'original-data'!$A$25:$D$47,4,0)</f>
        <v>4539</v>
      </c>
      <c r="G7">
        <f t="shared" si="1"/>
        <v>3.6569601827428491</v>
      </c>
      <c r="H7">
        <f>VLOOKUP(A7,'original-data'!A54:D76,3,0)</f>
        <v>0</v>
      </c>
      <c r="I7">
        <f>VLOOKUP(A7,'original-data'!A54:D76,4,0)</f>
        <v>411</v>
      </c>
      <c r="J7">
        <f t="shared" si="2"/>
        <v>2.6138418218760693</v>
      </c>
      <c r="K7">
        <f>VLOOKUP(A7,'original-data'!$A$77:$D$98,3,0)</f>
        <v>0</v>
      </c>
      <c r="L7">
        <f>VLOOKUP(A7,'original-data'!$A$77:$D$98,4,0)</f>
        <v>402</v>
      </c>
      <c r="M7">
        <f t="shared" si="3"/>
        <v>2.6042260530844699</v>
      </c>
      <c r="O7" t="s">
        <v>5</v>
      </c>
      <c r="P7">
        <f>VLOOKUP(O7,'original-data'!$F$3:$I$21,3,0)</f>
        <v>0.01</v>
      </c>
      <c r="Q7">
        <f>VLOOKUP(O7,'original-data'!$F$3:$I$21,4,0)</f>
        <v>7578</v>
      </c>
      <c r="R7">
        <f t="shared" si="4"/>
        <v>3.8795546009389743</v>
      </c>
      <c r="S7">
        <f>VLOOKUP(A7,'original-data'!$F$25:$I$47,3,0)</f>
        <v>0.01</v>
      </c>
      <c r="T7">
        <f>VLOOKUP(O7,'original-data'!$F$25:$I$47,4,0)</f>
        <v>8047</v>
      </c>
      <c r="U7">
        <f t="shared" si="5"/>
        <v>3.9056340013269546</v>
      </c>
      <c r="V7">
        <f>VLOOKUP(O7,'original-data'!$F$51:$I$73,3,0)</f>
        <v>0.01</v>
      </c>
      <c r="W7">
        <f>VLOOKUP(O7,'original-data'!$F$51:$I$73,4,0)</f>
        <v>499</v>
      </c>
      <c r="X7">
        <f t="shared" si="6"/>
        <v>2.6981005456233897</v>
      </c>
      <c r="Y7">
        <f>VLOOKUP(O7,'original-data'!$F$77:$I$98,3,0)</f>
        <v>0</v>
      </c>
      <c r="Z7">
        <f>VLOOKUP(O7,'original-data'!$F$77:$I$98,4,0)</f>
        <v>490</v>
      </c>
      <c r="AA7">
        <f t="shared" si="7"/>
        <v>2.6901960800285138</v>
      </c>
      <c r="AC7" t="s">
        <v>5</v>
      </c>
      <c r="AD7">
        <f>VLOOKUP(AC7,'original-data'!$K$3:$N$21,3,0)</f>
        <v>0.02</v>
      </c>
      <c r="AE7">
        <f>VLOOKUP(AC7,'original-data'!$K$3:$N$21,4,0)</f>
        <v>22476</v>
      </c>
      <c r="AF7">
        <f t="shared" si="8"/>
        <v>4.351719023422862</v>
      </c>
      <c r="AG7">
        <f>VLOOKUP(AC7,'original-data'!$K$25:$N$47,3,0)</f>
        <v>0.03</v>
      </c>
      <c r="AH7">
        <f>VLOOKUP(AC7,'original-data'!$K$25:$N$47,4,0)</f>
        <v>24925</v>
      </c>
      <c r="AI7">
        <f t="shared" si="9"/>
        <v>4.3966351669836934</v>
      </c>
      <c r="AJ7">
        <f>VLOOKUP(AC7,'original-data'!$K$51:$N$73,3,0)</f>
        <v>0.01</v>
      </c>
      <c r="AK7">
        <f>VLOOKUP(AC7,'original-data'!$K$51:$N$73,4,0)</f>
        <v>1035</v>
      </c>
      <c r="AL7">
        <f t="shared" si="10"/>
        <v>3.0149403497929366</v>
      </c>
      <c r="AM7">
        <f>VLOOKUP(AC7,'original-data'!$K$77:$N$98,3,0)</f>
        <v>0.01</v>
      </c>
      <c r="AN7">
        <f>VLOOKUP(AC7,'original-data'!$K$77:$N$98,4,0)</f>
        <v>1063</v>
      </c>
      <c r="AO7">
        <f t="shared" si="11"/>
        <v>3.0265332645232967</v>
      </c>
      <c r="AQ7" t="s">
        <v>5</v>
      </c>
      <c r="AR7">
        <f>VLOOKUP(AQ7,'original-data'!$P$3:$S$21,3,0)</f>
        <v>0.15</v>
      </c>
      <c r="AS7">
        <f>VLOOKUP(AQ7,'original-data'!$P$3:$S$21,4,0)</f>
        <v>113631</v>
      </c>
      <c r="AT7">
        <f t="shared" si="12"/>
        <v>5.0554968286665014</v>
      </c>
      <c r="AU7">
        <f>VLOOKUP(AQ7,'original-data'!$P$25:$S$47,3,0)</f>
        <v>0.21</v>
      </c>
      <c r="AV7">
        <f>VLOOKUP(AQ7,'original-data'!$P$25:$S$47,4,0)</f>
        <v>125272</v>
      </c>
      <c r="AW7">
        <f t="shared" si="13"/>
        <v>5.0978540111028305</v>
      </c>
      <c r="AX7">
        <f>VLOOKUP(AQ7,'original-data'!$P$51:$S$73,3,0)</f>
        <v>0.03</v>
      </c>
      <c r="AY7">
        <f>VLOOKUP(AQ7,'original-data'!$P$51:$S$73,4,0)</f>
        <v>3761</v>
      </c>
      <c r="AZ7">
        <f t="shared" si="14"/>
        <v>3.5753033334223989</v>
      </c>
      <c r="BA7">
        <f>VLOOKUP(AQ7,'original-data'!$P$77:$S$98,3,0)</f>
        <v>0.03</v>
      </c>
      <c r="BB7">
        <f>VLOOKUP(AQ7,'original-data'!$P$77:$S$98,4,0)</f>
        <v>3804</v>
      </c>
      <c r="BC7">
        <f t="shared" si="15"/>
        <v>3.5802405082653763</v>
      </c>
    </row>
    <row r="8" spans="1:55" x14ac:dyDescent="0.2">
      <c r="A8" t="s">
        <v>6</v>
      </c>
      <c r="B8">
        <f>VLOOKUP(A8,'original-data'!$A$3:$D$21,3,0)</f>
        <v>0.02</v>
      </c>
      <c r="C8">
        <f>VLOOKUP(A8,'original-data'!$A$3:$D$21,4,0)</f>
        <v>9028</v>
      </c>
      <c r="D8">
        <f t="shared" si="0"/>
        <v>3.9555915504057246</v>
      </c>
      <c r="E8">
        <f>VLOOKUP(A8,'original-data'!$A$25:$D$47,3,0)</f>
        <v>0.02</v>
      </c>
      <c r="F8">
        <f>VLOOKUP(A8,'original-data'!$A$25:$D$47,4,0)</f>
        <v>8990</v>
      </c>
      <c r="G8">
        <f t="shared" si="1"/>
        <v>3.9537596917332287</v>
      </c>
      <c r="H8">
        <f>VLOOKUP(A8,'original-data'!A55:D77,3,0)</f>
        <v>0.01</v>
      </c>
      <c r="I8">
        <f>VLOOKUP(A8,'original-data'!A55:D77,4,0)</f>
        <v>1825</v>
      </c>
      <c r="J8">
        <f t="shared" si="2"/>
        <v>3.2612628687924934</v>
      </c>
      <c r="K8">
        <f>VLOOKUP(A8,'original-data'!$A$77:$D$98,3,0)</f>
        <v>0.01</v>
      </c>
      <c r="L8">
        <f>VLOOKUP(A8,'original-data'!$A$77:$D$98,4,0)</f>
        <v>1825</v>
      </c>
      <c r="M8">
        <f t="shared" si="3"/>
        <v>3.2612628687924934</v>
      </c>
      <c r="O8" t="s">
        <v>6</v>
      </c>
      <c r="P8">
        <f>VLOOKUP(O8,'original-data'!$F$3:$I$21,3,0)</f>
        <v>0.04</v>
      </c>
      <c r="Q8">
        <f>VLOOKUP(O8,'original-data'!$F$3:$I$21,4,0)</f>
        <v>36217</v>
      </c>
      <c r="R8">
        <f t="shared" si="4"/>
        <v>4.5589124731065391</v>
      </c>
      <c r="S8">
        <f>VLOOKUP(A8,'original-data'!$F$25:$I$47,3,0)</f>
        <v>0.08</v>
      </c>
      <c r="T8">
        <f>VLOOKUP(O8,'original-data'!$F$25:$I$47,4,0)</f>
        <v>43901</v>
      </c>
      <c r="U8">
        <f t="shared" si="5"/>
        <v>4.6424744129422484</v>
      </c>
      <c r="V8">
        <f>VLOOKUP(O8,'original-data'!$F$51:$I$73,3,0)</f>
        <v>0.02</v>
      </c>
      <c r="W8">
        <f>VLOOKUP(O8,'original-data'!$F$51:$I$73,4,0)</f>
        <v>2674</v>
      </c>
      <c r="X8">
        <f t="shared" si="6"/>
        <v>3.4271614029259654</v>
      </c>
      <c r="Y8">
        <f>VLOOKUP(O8,'original-data'!$F$77:$I$98,3,0)</f>
        <v>0.02</v>
      </c>
      <c r="Z8">
        <f>VLOOKUP(O8,'original-data'!$F$77:$I$98,4,0)</f>
        <v>2353</v>
      </c>
      <c r="AA8">
        <f t="shared" si="7"/>
        <v>3.3716219271760215</v>
      </c>
      <c r="AC8" t="s">
        <v>6</v>
      </c>
      <c r="AD8">
        <f>VLOOKUP(AC8,'original-data'!$K$3:$N$21,3,0)</f>
        <v>0.25</v>
      </c>
      <c r="AE8">
        <f>VLOOKUP(AC8,'original-data'!$K$3:$N$21,4,0)</f>
        <v>225294</v>
      </c>
      <c r="AF8">
        <f t="shared" si="8"/>
        <v>5.352749625804659</v>
      </c>
      <c r="AG8">
        <f>VLOOKUP(AC8,'original-data'!$K$25:$N$47,3,0)</f>
        <v>0.55000000000000004</v>
      </c>
      <c r="AH8">
        <f>VLOOKUP(AC8,'original-data'!$K$25:$N$47,4,0)</f>
        <v>308436</v>
      </c>
      <c r="AI8">
        <f t="shared" si="9"/>
        <v>5.4891650622741661</v>
      </c>
      <c r="AJ8">
        <f>VLOOKUP(AC8,'original-data'!$K$51:$N$73,3,0)</f>
        <v>0.05</v>
      </c>
      <c r="AK8">
        <f>VLOOKUP(AC8,'original-data'!$K$51:$N$73,4,0)</f>
        <v>4386</v>
      </c>
      <c r="AL8">
        <f t="shared" si="10"/>
        <v>3.6420686273415042</v>
      </c>
      <c r="AM8">
        <f>VLOOKUP(AC8,'original-data'!$K$77:$N$98,3,0)</f>
        <v>0.06</v>
      </c>
      <c r="AN8">
        <f>VLOOKUP(AC8,'original-data'!$K$77:$N$98,4,0)</f>
        <v>4407</v>
      </c>
      <c r="AO8">
        <f t="shared" si="11"/>
        <v>3.644143050509919</v>
      </c>
      <c r="AQ8" t="s">
        <v>6</v>
      </c>
      <c r="AR8">
        <f>VLOOKUP(AQ8,'original-data'!$P$3:$S$21,3,0)</f>
        <v>2.5499999999999998</v>
      </c>
      <c r="AS8">
        <f>VLOOKUP(AQ8,'original-data'!$P$3:$S$21,4,0)</f>
        <v>1698933</v>
      </c>
      <c r="AT8">
        <f t="shared" si="12"/>
        <v>6.2301762521450685</v>
      </c>
      <c r="AU8">
        <f>VLOOKUP(AQ8,'original-data'!$P$25:$S$47,3,0)</f>
        <v>5.31</v>
      </c>
      <c r="AV8">
        <f>VLOOKUP(AQ8,'original-data'!$P$25:$S$47,4,0)</f>
        <v>2042391</v>
      </c>
      <c r="AW8">
        <f t="shared" si="13"/>
        <v>6.3101388880383853</v>
      </c>
      <c r="AX8">
        <f>VLOOKUP(AQ8,'original-data'!$P$51:$S$73,3,0)</f>
        <v>0.22</v>
      </c>
      <c r="AY8">
        <f>VLOOKUP(AQ8,'original-data'!$P$51:$S$73,4,0)</f>
        <v>9245</v>
      </c>
      <c r="AZ8">
        <f t="shared" si="14"/>
        <v>3.965906915495192</v>
      </c>
      <c r="BA8">
        <f>VLOOKUP(AQ8,'original-data'!$P$77:$S$98,3,0)</f>
        <v>0.25</v>
      </c>
      <c r="BB8">
        <f>VLOOKUP(AQ8,'original-data'!$P$77:$S$98,4,0)</f>
        <v>9423</v>
      </c>
      <c r="BC8">
        <f t="shared" si="15"/>
        <v>3.974189191118167</v>
      </c>
    </row>
    <row r="9" spans="1:55" x14ac:dyDescent="0.2">
      <c r="A9" t="s">
        <v>7</v>
      </c>
      <c r="B9">
        <f>VLOOKUP(A9,'original-data'!$A$3:$D$21,3,0)</f>
        <v>7.0000000000000007E-2</v>
      </c>
      <c r="C9">
        <f>VLOOKUP(A9,'original-data'!$A$3:$D$21,4,0)</f>
        <v>53203</v>
      </c>
      <c r="D9">
        <f t="shared" si="0"/>
        <v>4.7259361218948914</v>
      </c>
      <c r="E9">
        <f>VLOOKUP(A9,'original-data'!$A$25:$D$47,3,0)</f>
        <v>0.06</v>
      </c>
      <c r="F9">
        <f>VLOOKUP(A9,'original-data'!$A$25:$D$47,4,0)</f>
        <v>35815</v>
      </c>
      <c r="G9">
        <f t="shared" si="1"/>
        <v>4.5540649554946402</v>
      </c>
      <c r="H9">
        <f>VLOOKUP(A9,'original-data'!A56:D78,3,0)</f>
        <v>0.01</v>
      </c>
      <c r="I9">
        <f>VLOOKUP(A9,'original-data'!A56:D78,4,0)</f>
        <v>741</v>
      </c>
      <c r="J9">
        <f t="shared" si="2"/>
        <v>2.869818207979328</v>
      </c>
      <c r="K9">
        <f>VLOOKUP(A9,'original-data'!$A$77:$D$98,3,0)</f>
        <v>0</v>
      </c>
      <c r="L9">
        <f>VLOOKUP(A9,'original-data'!$A$77:$D$98,4,0)</f>
        <v>723</v>
      </c>
      <c r="M9">
        <f t="shared" si="3"/>
        <v>2.859138297294531</v>
      </c>
      <c r="O9" t="s">
        <v>7</v>
      </c>
      <c r="P9">
        <f>VLOOKUP(O9,'original-data'!$F$3:$I$21,3,0)</f>
        <v>0.09</v>
      </c>
      <c r="Q9">
        <f>VLOOKUP(O9,'original-data'!$F$3:$I$21,4,0)</f>
        <v>61622</v>
      </c>
      <c r="R9">
        <f t="shared" si="4"/>
        <v>4.7897357896457748</v>
      </c>
      <c r="S9">
        <f>VLOOKUP(A9,'original-data'!$F$25:$I$47,3,0)</f>
        <v>0.13</v>
      </c>
      <c r="T9">
        <f>VLOOKUP(O9,'original-data'!$F$25:$I$47,4,0)</f>
        <v>50126</v>
      </c>
      <c r="U9">
        <f t="shared" si="5"/>
        <v>4.7000630497708791</v>
      </c>
      <c r="V9">
        <f>VLOOKUP(O9,'original-data'!$F$51:$I$73,3,0)</f>
        <v>0.01</v>
      </c>
      <c r="W9">
        <f>VLOOKUP(O9,'original-data'!$F$51:$I$73,4,0)</f>
        <v>1336</v>
      </c>
      <c r="X9">
        <f t="shared" si="6"/>
        <v>3.1258064581395271</v>
      </c>
      <c r="Y9">
        <f>VLOOKUP(O9,'original-data'!$F$77:$I$98,3,0)</f>
        <v>0.01</v>
      </c>
      <c r="Z9">
        <f>VLOOKUP(O9,'original-data'!$F$77:$I$98,4,0)</f>
        <v>1353</v>
      </c>
      <c r="AA9">
        <f t="shared" si="7"/>
        <v>3.131297796597623</v>
      </c>
      <c r="AC9" t="s">
        <v>7</v>
      </c>
      <c r="AD9">
        <f>VLOOKUP(AC9,'original-data'!$K$3:$N$21,3,0)</f>
        <v>0.23</v>
      </c>
      <c r="AE9">
        <f>VLOOKUP(AC9,'original-data'!$K$3:$N$21,4,0)</f>
        <v>88954</v>
      </c>
      <c r="AF9">
        <f t="shared" si="8"/>
        <v>4.9491654818057684</v>
      </c>
      <c r="AG9">
        <f>VLOOKUP(AC9,'original-data'!$K$25:$N$47,3,0)</f>
        <v>0.39</v>
      </c>
      <c r="AH9">
        <f>VLOOKUP(AC9,'original-data'!$K$25:$N$47,4,0)</f>
        <v>98351</v>
      </c>
      <c r="AI9">
        <f t="shared" si="9"/>
        <v>4.9927787800385177</v>
      </c>
      <c r="AJ9">
        <f>VLOOKUP(AC9,'original-data'!$K$51:$N$73,3,0)</f>
        <v>0.05</v>
      </c>
      <c r="AK9">
        <f>VLOOKUP(AC9,'original-data'!$K$51:$N$73,4,0)</f>
        <v>5114</v>
      </c>
      <c r="AL9">
        <f t="shared" si="10"/>
        <v>3.7087607236903168</v>
      </c>
      <c r="AM9">
        <f>VLOOKUP(AC9,'original-data'!$K$77:$N$98,3,0)</f>
        <v>0.04</v>
      </c>
      <c r="AN9">
        <f>VLOOKUP(AC9,'original-data'!$K$77:$N$98,4,0)</f>
        <v>5228</v>
      </c>
      <c r="AO9">
        <f t="shared" si="11"/>
        <v>3.7183355789085066</v>
      </c>
      <c r="AQ9" t="s">
        <v>7</v>
      </c>
      <c r="AR9">
        <f>VLOOKUP(AQ9,'original-data'!$P$3:$S$21,3,0)</f>
        <v>1.21</v>
      </c>
      <c r="AS9">
        <f>VLOOKUP(AQ9,'original-data'!$P$3:$S$21,4,0)</f>
        <v>232523</v>
      </c>
      <c r="AT9">
        <f t="shared" si="12"/>
        <v>5.3664659175659644</v>
      </c>
      <c r="AU9">
        <f>VLOOKUP(AQ9,'original-data'!$P$25:$S$47,3,0)</f>
        <v>1.8</v>
      </c>
      <c r="AV9">
        <f>VLOOKUP(AQ9,'original-data'!$P$25:$S$47,4,0)</f>
        <v>277099</v>
      </c>
      <c r="AW9">
        <f t="shared" si="13"/>
        <v>5.4426349584950948</v>
      </c>
      <c r="AX9">
        <f>VLOOKUP(AQ9,'original-data'!$P$51:$S$73,3,0)</f>
        <v>0.46</v>
      </c>
      <c r="AY9">
        <f>VLOOKUP(AQ9,'original-data'!$P$51:$S$73,4,0)</f>
        <v>42542</v>
      </c>
      <c r="AZ9">
        <f t="shared" si="14"/>
        <v>4.6288179032570316</v>
      </c>
      <c r="BA9">
        <f>VLOOKUP(AQ9,'original-data'!$P$77:$S$98,3,0)</f>
        <v>0.32</v>
      </c>
      <c r="BB9">
        <f>VLOOKUP(AQ9,'original-data'!$P$77:$S$98,4,0)</f>
        <v>42737</v>
      </c>
      <c r="BC9">
        <f t="shared" si="15"/>
        <v>4.6308040328216453</v>
      </c>
    </row>
    <row r="10" spans="1:55" x14ac:dyDescent="0.2">
      <c r="A10" t="s">
        <v>8</v>
      </c>
      <c r="B10">
        <f>VLOOKUP(A10,'original-data'!$A$3:$D$21,3,0)</f>
        <v>0.32</v>
      </c>
      <c r="C10">
        <f>VLOOKUP(A10,'original-data'!$A$3:$D$21,4,0)</f>
        <v>51461</v>
      </c>
      <c r="D10">
        <f t="shared" si="0"/>
        <v>4.7114782212498083</v>
      </c>
      <c r="E10">
        <f>VLOOKUP(A10,'original-data'!$A$25:$D$47,3,0)</f>
        <v>0.38</v>
      </c>
      <c r="F10">
        <f>VLOOKUP(A10,'original-data'!$A$25:$D$47,4,0)</f>
        <v>46696</v>
      </c>
      <c r="G10">
        <f t="shared" si="1"/>
        <v>4.6692796803021039</v>
      </c>
      <c r="H10">
        <f>VLOOKUP(A10,'original-data'!A57:D79,3,0)</f>
        <v>0.17</v>
      </c>
      <c r="I10">
        <f>VLOOKUP(A10,'original-data'!A57:D79,4,0)</f>
        <v>7384</v>
      </c>
      <c r="J10">
        <f t="shared" si="2"/>
        <v>3.8682916880178557</v>
      </c>
      <c r="K10">
        <f>VLOOKUP(A10,'original-data'!$A$77:$D$98,3,0)</f>
        <v>0.17</v>
      </c>
      <c r="L10">
        <f>VLOOKUP(A10,'original-data'!$A$77:$D$98,4,0)</f>
        <v>7383</v>
      </c>
      <c r="M10">
        <f t="shared" si="3"/>
        <v>3.8682328684224649</v>
      </c>
      <c r="O10" t="s">
        <v>8</v>
      </c>
      <c r="P10">
        <f>VLOOKUP(O10,'original-data'!$F$3:$I$21,3,0)</f>
        <v>0.72</v>
      </c>
      <c r="Q10">
        <f>VLOOKUP(O10,'original-data'!$F$3:$I$21,4,0)</f>
        <v>167702</v>
      </c>
      <c r="R10">
        <f t="shared" si="4"/>
        <v>5.2245382419965711</v>
      </c>
      <c r="S10">
        <f>VLOOKUP(A10,'original-data'!$F$25:$I$47,3,0)</f>
        <v>1.26</v>
      </c>
      <c r="T10">
        <f>VLOOKUP(O10,'original-data'!$F$25:$I$47,4,0)</f>
        <v>247227</v>
      </c>
      <c r="U10">
        <f t="shared" si="5"/>
        <v>5.3930958989033657</v>
      </c>
      <c r="V10">
        <f>VLOOKUP(O10,'original-data'!$F$51:$I$73,3,0)</f>
        <v>0.28000000000000003</v>
      </c>
      <c r="W10">
        <f>VLOOKUP(O10,'original-data'!$F$51:$I$73,4,0)</f>
        <v>9313</v>
      </c>
      <c r="X10">
        <f t="shared" si="6"/>
        <v>3.9690896029549214</v>
      </c>
      <c r="Y10">
        <f>VLOOKUP(O10,'original-data'!$F$77:$I$98,3,0)</f>
        <v>0.24</v>
      </c>
      <c r="Z10">
        <f>VLOOKUP(O10,'original-data'!$F$77:$I$98,4,0)</f>
        <v>9497</v>
      </c>
      <c r="AA10">
        <f t="shared" si="7"/>
        <v>3.977586438003851</v>
      </c>
      <c r="AC10" t="s">
        <v>8</v>
      </c>
      <c r="AD10">
        <f>VLOOKUP(AC10,'original-data'!$K$3:$N$21,3,0)</f>
        <v>3.89</v>
      </c>
      <c r="AE10">
        <f>VLOOKUP(AC10,'original-data'!$K$3:$N$21,4,0)</f>
        <v>1106886</v>
      </c>
      <c r="AF10">
        <f t="shared" si="8"/>
        <v>6.0441028944827107</v>
      </c>
      <c r="AG10">
        <f>VLOOKUP(AC10,'original-data'!$K$25:$N$47,3,0)</f>
        <v>7.14</v>
      </c>
      <c r="AH10">
        <f>VLOOKUP(AC10,'original-data'!$K$25:$N$47,4,0)</f>
        <v>1623854</v>
      </c>
      <c r="AI10">
        <f t="shared" si="9"/>
        <v>6.2105469794342696</v>
      </c>
      <c r="AJ10">
        <f>VLOOKUP(AC10,'original-data'!$K$51:$N$73,3,0)</f>
        <v>0.49</v>
      </c>
      <c r="AK10">
        <f>VLOOKUP(AC10,'original-data'!$K$51:$N$73,4,0)</f>
        <v>10843</v>
      </c>
      <c r="AL10">
        <f t="shared" si="10"/>
        <v>4.0351494577734632</v>
      </c>
      <c r="AM10">
        <f>VLOOKUP(AC10,'original-data'!$K$77:$N$98,3,0)</f>
        <v>0.37</v>
      </c>
      <c r="AN10">
        <f>VLOOKUP(AC10,'original-data'!$K$77:$N$98,4,0)</f>
        <v>10356</v>
      </c>
      <c r="AO10">
        <f t="shared" si="11"/>
        <v>4.0151920417628348</v>
      </c>
      <c r="AQ10" t="s">
        <v>8</v>
      </c>
      <c r="AR10">
        <f>VLOOKUP(AQ10,'original-data'!$P$3:$S$21,3,0)</f>
        <v>29.75</v>
      </c>
      <c r="AS10">
        <f>VLOOKUP(AQ10,'original-data'!$P$3:$S$21,4,0)</f>
        <v>8790162</v>
      </c>
      <c r="AT10">
        <f t="shared" si="12"/>
        <v>6.9439968790621389</v>
      </c>
      <c r="AU10">
        <f>VLOOKUP(AQ10,'original-data'!$P$25:$S$47,3,0)</f>
        <v>47.95</v>
      </c>
      <c r="AV10">
        <f>VLOOKUP(AQ10,'original-data'!$P$25:$S$47,4,0)</f>
        <v>11114280</v>
      </c>
      <c r="AW10">
        <f t="shared" si="13"/>
        <v>7.0458813336877233</v>
      </c>
      <c r="AX10">
        <f>VLOOKUP(AQ10,'original-data'!$P$51:$S$73,3,0)</f>
        <v>1.22</v>
      </c>
      <c r="AY10">
        <f>VLOOKUP(AQ10,'original-data'!$P$51:$S$73,4,0)</f>
        <v>15867</v>
      </c>
      <c r="AZ10">
        <f t="shared" si="14"/>
        <v>4.2004948217386469</v>
      </c>
      <c r="BA10">
        <f>VLOOKUP(AQ10,'original-data'!$P$77:$S$98,3,0)</f>
        <v>1.03</v>
      </c>
      <c r="BB10">
        <f>VLOOKUP(AQ10,'original-data'!$P$77:$S$98,4,0)</f>
        <v>16427</v>
      </c>
      <c r="BC10">
        <f t="shared" si="15"/>
        <v>4.2155582571411623</v>
      </c>
    </row>
    <row r="11" spans="1:55" x14ac:dyDescent="0.2">
      <c r="A11" t="s">
        <v>9</v>
      </c>
      <c r="B11">
        <f>VLOOKUP(A11,'original-data'!$A$3:$D$21,3,0)</f>
        <v>0.09</v>
      </c>
      <c r="C11">
        <f>VLOOKUP(A11,'original-data'!$A$3:$D$21,4,0)</f>
        <v>47564</v>
      </c>
      <c r="D11">
        <f t="shared" si="0"/>
        <v>4.677278370439498</v>
      </c>
      <c r="E11">
        <f>VLOOKUP(A11,'original-data'!$A$25:$D$47,3,0)</f>
        <v>0.09</v>
      </c>
      <c r="F11">
        <f>VLOOKUP(A11,'original-data'!$A$25:$D$47,4,0)</f>
        <v>33859</v>
      </c>
      <c r="G11">
        <f t="shared" si="1"/>
        <v>4.5296741274027124</v>
      </c>
      <c r="H11">
        <f>VLOOKUP(A11,'original-data'!A58:D80,3,0)</f>
        <v>0.02</v>
      </c>
      <c r="I11">
        <f>VLOOKUP(A11,'original-data'!A58:D80,4,0)</f>
        <v>1041</v>
      </c>
      <c r="J11">
        <f t="shared" si="2"/>
        <v>3.0174507295105362</v>
      </c>
      <c r="K11">
        <f>VLOOKUP(A11,'original-data'!$A$77:$D$98,3,0)</f>
        <v>0.01</v>
      </c>
      <c r="L11">
        <f>VLOOKUP(A11,'original-data'!$A$77:$D$98,4,0)</f>
        <v>1023</v>
      </c>
      <c r="M11">
        <f t="shared" si="3"/>
        <v>3.0098756337121602</v>
      </c>
      <c r="O11" t="s">
        <v>9</v>
      </c>
      <c r="P11">
        <f>VLOOKUP(O11,'original-data'!$F$3:$I$21,3,0)</f>
        <v>0.12</v>
      </c>
      <c r="Q11">
        <f>VLOOKUP(O11,'original-data'!$F$3:$I$21,4,0)</f>
        <v>84402</v>
      </c>
      <c r="R11">
        <f t="shared" si="4"/>
        <v>4.926352737842155</v>
      </c>
      <c r="S11">
        <f>VLOOKUP(A11,'original-data'!$F$25:$I$47,3,0)</f>
        <v>0.23</v>
      </c>
      <c r="T11">
        <f>VLOOKUP(O11,'original-data'!$F$25:$I$47,4,0)</f>
        <v>90081</v>
      </c>
      <c r="U11">
        <f t="shared" si="5"/>
        <v>4.9546331986892351</v>
      </c>
      <c r="V11">
        <f>VLOOKUP(O11,'original-data'!$F$51:$I$73,3,0)</f>
        <v>0.02</v>
      </c>
      <c r="W11">
        <f>VLOOKUP(O11,'original-data'!$F$51:$I$73,4,0)</f>
        <v>1844</v>
      </c>
      <c r="X11">
        <f t="shared" si="6"/>
        <v>3.2657609167176105</v>
      </c>
      <c r="Y11">
        <f>VLOOKUP(O11,'original-data'!$F$77:$I$98,3,0)</f>
        <v>0.03</v>
      </c>
      <c r="Z11">
        <f>VLOOKUP(O11,'original-data'!$F$77:$I$98,4,0)</f>
        <v>1842</v>
      </c>
      <c r="AA11">
        <f t="shared" si="7"/>
        <v>3.2652896258608299</v>
      </c>
      <c r="AC11" t="s">
        <v>9</v>
      </c>
      <c r="AD11">
        <f>VLOOKUP(AC11,'original-data'!$K$3:$N$21,3,0)</f>
        <v>0.41</v>
      </c>
      <c r="AE11">
        <f>VLOOKUP(AC11,'original-data'!$K$3:$N$21,4,0)</f>
        <v>288773</v>
      </c>
      <c r="AF11">
        <f t="shared" si="8"/>
        <v>5.4605565846760751</v>
      </c>
      <c r="AG11">
        <f>VLOOKUP(AC11,'original-data'!$K$25:$N$47,3,0)</f>
        <v>0.99</v>
      </c>
      <c r="AH11">
        <f>VLOOKUP(AC11,'original-data'!$K$25:$N$47,4,0)</f>
        <v>342112</v>
      </c>
      <c r="AI11">
        <f t="shared" si="9"/>
        <v>5.5341683078663877</v>
      </c>
      <c r="AJ11">
        <f>VLOOKUP(AC11,'original-data'!$K$51:$N$73,3,0)</f>
        <v>0.06</v>
      </c>
      <c r="AK11">
        <f>VLOOKUP(AC11,'original-data'!$K$51:$N$73,4,0)</f>
        <v>5437</v>
      </c>
      <c r="AL11">
        <f t="shared" si="10"/>
        <v>3.735359333001711</v>
      </c>
      <c r="AM11">
        <f>VLOOKUP(AC11,'original-data'!$K$77:$N$98,3,0)</f>
        <v>0.08</v>
      </c>
      <c r="AN11">
        <f>VLOOKUP(AC11,'original-data'!$K$77:$N$98,4,0)</f>
        <v>5538</v>
      </c>
      <c r="AO11">
        <f t="shared" si="11"/>
        <v>3.7433529514095558</v>
      </c>
      <c r="AQ11" t="s">
        <v>9</v>
      </c>
      <c r="AR11">
        <f>VLOOKUP(AQ11,'original-data'!$P$3:$S$21,3,0)</f>
        <v>2.92</v>
      </c>
      <c r="AS11">
        <f>VLOOKUP(AQ11,'original-data'!$P$3:$S$21,4,0)</f>
        <v>1469017</v>
      </c>
      <c r="AT11">
        <f t="shared" si="12"/>
        <v>6.1670268216333284</v>
      </c>
      <c r="AU11">
        <f>VLOOKUP(AQ11,'original-data'!$P$25:$S$47,3,0)</f>
        <v>6.25</v>
      </c>
      <c r="AV11">
        <f>VLOOKUP(AQ11,'original-data'!$P$25:$S$47,4,0)</f>
        <v>1739739</v>
      </c>
      <c r="AW11">
        <f t="shared" si="13"/>
        <v>6.2404840992240125</v>
      </c>
      <c r="AX11">
        <f>VLOOKUP(AQ11,'original-data'!$P$51:$S$73,3,0)</f>
        <v>0.31</v>
      </c>
      <c r="AY11">
        <f>VLOOKUP(AQ11,'original-data'!$P$51:$S$73,4,0)</f>
        <v>29870</v>
      </c>
      <c r="AZ11">
        <f t="shared" si="14"/>
        <v>4.4752352226041285</v>
      </c>
      <c r="BA11">
        <f>VLOOKUP(AQ11,'original-data'!$P$77:$S$98,3,0)</f>
        <v>0.4</v>
      </c>
      <c r="BB11">
        <f>VLOOKUP(AQ11,'original-data'!$P$77:$S$98,4,0)</f>
        <v>29790</v>
      </c>
      <c r="BC11">
        <f t="shared" si="15"/>
        <v>4.4740705032150432</v>
      </c>
    </row>
    <row r="12" spans="1:55" x14ac:dyDescent="0.2">
      <c r="A12" t="s">
        <v>10</v>
      </c>
      <c r="B12">
        <f>VLOOKUP(A12,'original-data'!$A$3:$D$21,3,0)</f>
        <v>0.18</v>
      </c>
      <c r="C12">
        <f>VLOOKUP(A12,'original-data'!$A$3:$D$21,4,0)</f>
        <v>43911</v>
      </c>
      <c r="D12">
        <f t="shared" si="0"/>
        <v>4.6425733275515908</v>
      </c>
      <c r="E12">
        <f>VLOOKUP(A12,'original-data'!$A$25:$D$47,3,0)</f>
        <v>0.2</v>
      </c>
      <c r="F12">
        <f>VLOOKUP(A12,'original-data'!$A$25:$D$47,4,0)</f>
        <v>31151</v>
      </c>
      <c r="G12">
        <f t="shared" si="1"/>
        <v>4.4934719928093472</v>
      </c>
      <c r="H12">
        <f>VLOOKUP(A12,'original-data'!A59:D81,3,0)</f>
        <v>0.04</v>
      </c>
      <c r="I12">
        <f>VLOOKUP(A12,'original-data'!A59:D81,4,0)</f>
        <v>2273</v>
      </c>
      <c r="J12">
        <f t="shared" si="2"/>
        <v>3.3565994357249709</v>
      </c>
      <c r="K12">
        <f>VLOOKUP(A12,'original-data'!$A$77:$D$98,3,0)</f>
        <v>0.05</v>
      </c>
      <c r="L12">
        <f>VLOOKUP(A12,'original-data'!$A$77:$D$98,4,0)</f>
        <v>2260</v>
      </c>
      <c r="M12">
        <f t="shared" si="3"/>
        <v>3.3541084391474008</v>
      </c>
      <c r="O12" t="s">
        <v>10</v>
      </c>
      <c r="P12">
        <f>VLOOKUP(O12,'original-data'!$F$3:$I$21,3,0)</f>
        <v>0.27</v>
      </c>
      <c r="Q12">
        <f>VLOOKUP(O12,'original-data'!$F$3:$I$21,4,0)</f>
        <v>73651</v>
      </c>
      <c r="R12">
        <f t="shared" si="4"/>
        <v>4.8671786478729278</v>
      </c>
      <c r="S12">
        <f>VLOOKUP(A12,'original-data'!$F$25:$I$47,3,0)</f>
        <v>0.45</v>
      </c>
      <c r="T12">
        <f>VLOOKUP(O12,'original-data'!$F$25:$I$47,4,0)</f>
        <v>89663</v>
      </c>
      <c r="U12">
        <f t="shared" si="5"/>
        <v>4.9526132656657218</v>
      </c>
      <c r="V12">
        <f>VLOOKUP(O12,'original-data'!$F$51:$I$73,3,0)</f>
        <v>7.0000000000000007E-2</v>
      </c>
      <c r="W12">
        <f>VLOOKUP(O12,'original-data'!$F$51:$I$73,4,0)</f>
        <v>2800</v>
      </c>
      <c r="X12">
        <f t="shared" si="6"/>
        <v>3.4471580313422194</v>
      </c>
      <c r="Y12">
        <f>VLOOKUP(O12,'original-data'!$F$77:$I$98,3,0)</f>
        <v>7.0000000000000007E-2</v>
      </c>
      <c r="Z12">
        <f>VLOOKUP(O12,'original-data'!$F$77:$I$98,4,0)</f>
        <v>2522</v>
      </c>
      <c r="AA12">
        <f t="shared" si="7"/>
        <v>3.401745082237063</v>
      </c>
      <c r="AC12" t="s">
        <v>10</v>
      </c>
      <c r="AD12">
        <f>VLOOKUP(AC12,'original-data'!$K$3:$N$21,3,0)</f>
        <v>0.99</v>
      </c>
      <c r="AE12">
        <f>VLOOKUP(AC12,'original-data'!$K$3:$N$21,4,0)</f>
        <v>347009</v>
      </c>
      <c r="AF12">
        <f t="shared" si="8"/>
        <v>5.5403407387668091</v>
      </c>
      <c r="AG12">
        <f>VLOOKUP(AC12,'original-data'!$K$25:$N$47,3,0)</f>
        <v>1.61</v>
      </c>
      <c r="AH12">
        <f>VLOOKUP(AC12,'original-data'!$K$25:$N$47,4,0)</f>
        <v>440962</v>
      </c>
      <c r="AI12">
        <f t="shared" si="9"/>
        <v>5.6444011656551965</v>
      </c>
      <c r="AJ12">
        <f>VLOOKUP(AC12,'original-data'!$K$51:$N$73,3,0)</f>
        <v>0.11</v>
      </c>
      <c r="AK12">
        <f>VLOOKUP(AC12,'original-data'!$K$51:$N$73,4,0)</f>
        <v>4114</v>
      </c>
      <c r="AL12">
        <f t="shared" si="10"/>
        <v>3.6142642873587052</v>
      </c>
      <c r="AM12">
        <f>VLOOKUP(AC12,'original-data'!$K$77:$N$98,3,0)</f>
        <v>0.11</v>
      </c>
      <c r="AN12">
        <f>VLOOKUP(AC12,'original-data'!$K$77:$N$98,4,0)</f>
        <v>3842</v>
      </c>
      <c r="AO12">
        <f t="shared" si="11"/>
        <v>3.5845573605256749</v>
      </c>
      <c r="AQ12" t="s">
        <v>10</v>
      </c>
      <c r="AR12">
        <f>VLOOKUP(AQ12,'original-data'!$P$3:$S$21,3,0)</f>
        <v>6.19</v>
      </c>
      <c r="AS12">
        <f>VLOOKUP(AQ12,'original-data'!$P$3:$S$21,4,0)</f>
        <v>2271093</v>
      </c>
      <c r="AT12">
        <f t="shared" si="12"/>
        <v>6.3562349187022731</v>
      </c>
      <c r="AU12">
        <f>VLOOKUP(AQ12,'original-data'!$P$25:$S$47,3,0)</f>
        <v>10.57</v>
      </c>
      <c r="AV12">
        <f>VLOOKUP(AQ12,'original-data'!$P$25:$S$47,4,0)</f>
        <v>2911297</v>
      </c>
      <c r="AW12">
        <f t="shared" si="13"/>
        <v>6.4640865128526155</v>
      </c>
      <c r="AX12">
        <f>VLOOKUP(AQ12,'original-data'!$P$51:$S$73,3,0)</f>
        <v>0.31</v>
      </c>
      <c r="AY12">
        <f>VLOOKUP(AQ12,'original-data'!$P$51:$S$73,4,0)</f>
        <v>9484</v>
      </c>
      <c r="AZ12">
        <f t="shared" si="14"/>
        <v>3.9769915453061504</v>
      </c>
      <c r="BA12">
        <f>VLOOKUP(AQ12,'original-data'!$P$77:$S$98,3,0)</f>
        <v>0.37</v>
      </c>
      <c r="BB12">
        <f>VLOOKUP(AQ12,'original-data'!$P$77:$S$98,4,0)</f>
        <v>9064</v>
      </c>
      <c r="BC12">
        <f t="shared" si="15"/>
        <v>3.9573198968553407</v>
      </c>
    </row>
    <row r="13" spans="1:55" x14ac:dyDescent="0.2">
      <c r="A13" t="s">
        <v>39</v>
      </c>
      <c r="B13">
        <f>VLOOKUP(A13,'original-data'!$A$3:$D$21,3,0)</f>
        <v>0.1</v>
      </c>
      <c r="C13">
        <f>VLOOKUP(A13,'original-data'!$A$3:$D$21,4,0)</f>
        <v>25</v>
      </c>
      <c r="D13">
        <f t="shared" si="0"/>
        <v>1.3979400086720377</v>
      </c>
      <c r="E13">
        <f>VLOOKUP(A13,'original-data'!$A$25:$D$47,3,0)</f>
        <v>0.11</v>
      </c>
      <c r="F13">
        <f>VLOOKUP(A13,'original-data'!$A$25:$D$47,4,0)</f>
        <v>87</v>
      </c>
      <c r="G13">
        <f t="shared" si="1"/>
        <v>1.9395192526186185</v>
      </c>
      <c r="H13">
        <f>VLOOKUP(A13,'original-data'!A60:D82,3,0)</f>
        <v>0.12</v>
      </c>
      <c r="I13">
        <f>VLOOKUP(A13,'original-data'!A60:D82,4,0)</f>
        <v>5</v>
      </c>
      <c r="J13">
        <f t="shared" si="2"/>
        <v>0.69897000433601886</v>
      </c>
      <c r="K13">
        <f>VLOOKUP(A13,'original-data'!$A$77:$D$98,3,0)</f>
        <v>0.17</v>
      </c>
      <c r="L13">
        <f>VLOOKUP(A13,'original-data'!$A$77:$D$98,4,0)</f>
        <v>5</v>
      </c>
      <c r="M13">
        <f t="shared" si="3"/>
        <v>0.69897000433601886</v>
      </c>
      <c r="O13" t="s">
        <v>11</v>
      </c>
      <c r="P13">
        <f>VLOOKUP(O13,'original-data'!$F$3:$I$21,3,0)</f>
        <v>0.11</v>
      </c>
      <c r="Q13">
        <f>VLOOKUP(O13,'original-data'!$F$3:$I$21,4,0)</f>
        <v>1</v>
      </c>
      <c r="R13">
        <f t="shared" si="4"/>
        <v>0</v>
      </c>
      <c r="S13">
        <f>VLOOKUP(A13,'original-data'!$F$25:$I$47,3,0)</f>
        <v>0.12</v>
      </c>
      <c r="T13">
        <f>VLOOKUP(O13,'original-data'!$F$25:$I$47,4,0)</f>
        <v>1</v>
      </c>
      <c r="U13">
        <f t="shared" si="5"/>
        <v>0</v>
      </c>
      <c r="V13">
        <f>VLOOKUP(O13,'original-data'!$F$51:$I$73,3,0)</f>
        <v>0.18</v>
      </c>
      <c r="W13">
        <f>VLOOKUP(O13,'original-data'!$F$51:$I$73,4,0)</f>
        <v>2</v>
      </c>
      <c r="X13">
        <f t="shared" si="6"/>
        <v>0.3010299956639812</v>
      </c>
      <c r="Y13">
        <f>VLOOKUP(O13,'original-data'!$F$77:$I$98,3,0)</f>
        <v>0.16</v>
      </c>
      <c r="Z13">
        <f>VLOOKUP(O13,'original-data'!$F$77:$I$98,4,0)</f>
        <v>2</v>
      </c>
      <c r="AA13">
        <f t="shared" si="7"/>
        <v>0.3010299956639812</v>
      </c>
      <c r="AC13" t="s">
        <v>11</v>
      </c>
      <c r="AD13">
        <f>VLOOKUP(AC13,'original-data'!$K$3:$N$21,3,0)</f>
        <v>0.08</v>
      </c>
      <c r="AE13">
        <f>VLOOKUP(AC13,'original-data'!$K$3:$N$21,4,0)</f>
        <v>191</v>
      </c>
      <c r="AF13">
        <f t="shared" si="8"/>
        <v>2.2810333672477277</v>
      </c>
      <c r="AG13">
        <f>VLOOKUP(AC13,'original-data'!$K$25:$N$47,3,0)</f>
        <v>0.12</v>
      </c>
      <c r="AH13">
        <f>VLOOKUP(AC13,'original-data'!$K$25:$N$47,4,0)</f>
        <v>508</v>
      </c>
      <c r="AI13">
        <f t="shared" si="9"/>
        <v>2.7058637122839193</v>
      </c>
      <c r="AJ13">
        <f>VLOOKUP(AC13,'original-data'!$K$51:$N$73,3,0)</f>
        <v>0.14000000000000001</v>
      </c>
      <c r="AK13">
        <f>VLOOKUP(AC13,'original-data'!$K$51:$N$73,4,0)</f>
        <v>13</v>
      </c>
      <c r="AL13">
        <f t="shared" si="10"/>
        <v>1.1139433523068367</v>
      </c>
      <c r="AM13">
        <f>VLOOKUP(AC13,'original-data'!$K$77:$N$98,3,0)</f>
        <v>0.16</v>
      </c>
      <c r="AN13">
        <f>VLOOKUP(AC13,'original-data'!$K$77:$N$98,4,0)</f>
        <v>13</v>
      </c>
      <c r="AO13">
        <f t="shared" si="11"/>
        <v>1.1139433523068367</v>
      </c>
      <c r="AQ13" t="s">
        <v>11</v>
      </c>
      <c r="AR13">
        <f>VLOOKUP(AQ13,'original-data'!$P$3:$S$21,3,0)</f>
        <v>0.11</v>
      </c>
      <c r="AS13">
        <f>VLOOKUP(AQ13,'original-data'!$P$3:$S$21,4,0)</f>
        <v>3908</v>
      </c>
      <c r="AT13">
        <f t="shared" si="12"/>
        <v>3.5919545550467356</v>
      </c>
      <c r="AU13">
        <f>VLOOKUP(AQ13,'original-data'!$P$25:$S$47,3,0)</f>
        <v>0.12</v>
      </c>
      <c r="AV13">
        <f>VLOOKUP(AQ13,'original-data'!$P$25:$S$47,4,0)</f>
        <v>4076</v>
      </c>
      <c r="AW13">
        <f t="shared" si="13"/>
        <v>3.610234175334389</v>
      </c>
      <c r="AX13">
        <f>VLOOKUP(AQ13,'original-data'!$P$51:$S$73,3,0)</f>
        <v>0.17</v>
      </c>
      <c r="AY13">
        <f>VLOOKUP(AQ13,'original-data'!$P$51:$S$73,4,0)</f>
        <v>106</v>
      </c>
      <c r="AZ13">
        <f t="shared" si="14"/>
        <v>2.0253058652647704</v>
      </c>
      <c r="BA13">
        <f>VLOOKUP(AQ13,'original-data'!$P$77:$S$98,3,0)</f>
        <v>0.17</v>
      </c>
      <c r="BB13">
        <f>VLOOKUP(AQ13,'original-data'!$P$77:$S$98,4,0)</f>
        <v>106</v>
      </c>
      <c r="BC13">
        <f t="shared" si="15"/>
        <v>2.0253058652647704</v>
      </c>
    </row>
    <row r="14" spans="1:55" x14ac:dyDescent="0.2">
      <c r="A14" t="s">
        <v>12</v>
      </c>
      <c r="B14">
        <f>VLOOKUP(A14,'original-data'!$A$3:$D$21,3,0)</f>
        <v>765.24</v>
      </c>
      <c r="C14">
        <f>VLOOKUP(A14,'original-data'!$A$3:$D$21,4,0)</f>
        <v>310234552</v>
      </c>
      <c r="D14">
        <f t="shared" si="0"/>
        <v>8.4916901651967489</v>
      </c>
      <c r="E14">
        <f>VLOOKUP(A14,'original-data'!$A$25:$D$47,3,0)</f>
        <v>938.45</v>
      </c>
      <c r="F14">
        <f>VLOOKUP(A14,'original-data'!$A$25:$D$47,4,0)</f>
        <v>310576331</v>
      </c>
      <c r="G14">
        <f t="shared" si="1"/>
        <v>8.4921683551022138</v>
      </c>
      <c r="H14">
        <f>VLOOKUP(A14,'original-data'!A61:D83,3,0)</f>
        <v>17.18</v>
      </c>
      <c r="I14">
        <f>VLOOKUP(A14,'original-data'!A61:D83,4,0)</f>
        <v>3365105</v>
      </c>
      <c r="J14">
        <f t="shared" si="2"/>
        <v>6.5269986198851546</v>
      </c>
      <c r="K14">
        <f>VLOOKUP(A14,'original-data'!$A$77:$D$98,3,0)</f>
        <v>13.72</v>
      </c>
      <c r="L14">
        <f>VLOOKUP(A14,'original-data'!$A$77:$D$98,4,0)</f>
        <v>2963698</v>
      </c>
      <c r="M14">
        <f t="shared" si="3"/>
        <v>6.4718339470752611</v>
      </c>
      <c r="O14" t="s">
        <v>12</v>
      </c>
      <c r="AC14" t="s">
        <v>12</v>
      </c>
      <c r="AQ14" t="s">
        <v>12</v>
      </c>
    </row>
    <row r="15" spans="1:55" x14ac:dyDescent="0.2">
      <c r="A15" t="s">
        <v>13</v>
      </c>
      <c r="B15">
        <f>VLOOKUP(A15,'original-data'!$A$3:$D$21,3,0)</f>
        <v>0.05</v>
      </c>
      <c r="C15">
        <f>VLOOKUP(A15,'original-data'!$A$3:$D$21,4,0)</f>
        <v>77006</v>
      </c>
      <c r="D15">
        <f t="shared" si="0"/>
        <v>4.8865245649825244</v>
      </c>
      <c r="E15">
        <f>VLOOKUP(A15,'original-data'!$A$25:$D$47,3,0)</f>
        <v>0.05</v>
      </c>
      <c r="F15">
        <f>VLOOKUP(A15,'original-data'!$A$25:$D$47,4,0)</f>
        <v>58258</v>
      </c>
      <c r="G15">
        <f t="shared" si="1"/>
        <v>4.765355571196678</v>
      </c>
      <c r="H15">
        <f>VLOOKUP(A15,'original-data'!A62:D84,3,0)</f>
        <v>0.05</v>
      </c>
      <c r="I15">
        <f>VLOOKUP(A15,'original-data'!A62:D84,4,0)</f>
        <v>23296</v>
      </c>
      <c r="J15">
        <f t="shared" si="2"/>
        <v>4.367281357632943</v>
      </c>
      <c r="K15">
        <f>VLOOKUP(A15,'original-data'!$A$77:$D$98,3,0)</f>
        <v>0.03</v>
      </c>
      <c r="L15">
        <f>VLOOKUP(A15,'original-data'!$A$77:$D$98,4,0)</f>
        <v>22959</v>
      </c>
      <c r="M15">
        <f t="shared" si="3"/>
        <v>4.3609529680491148</v>
      </c>
      <c r="O15" t="s">
        <v>13</v>
      </c>
      <c r="P15">
        <f>VLOOKUP(O15,'original-data'!$F$3:$I$21,3,0)</f>
        <v>0.47</v>
      </c>
      <c r="Q15">
        <f>VLOOKUP(O15,'original-data'!$F$3:$I$21,4,0)</f>
        <v>794403</v>
      </c>
      <c r="R15">
        <f t="shared" si="4"/>
        <v>5.9000408755691298</v>
      </c>
      <c r="S15">
        <f>VLOOKUP(A15,'original-data'!$F$25:$I$47,3,0)</f>
        <v>0.89</v>
      </c>
      <c r="T15">
        <f>VLOOKUP(O15,'original-data'!$F$25:$I$47,4,0)</f>
        <v>717958</v>
      </c>
      <c r="U15">
        <f t="shared" si="5"/>
        <v>5.8560990390866552</v>
      </c>
      <c r="V15">
        <f>VLOOKUP(O15,'original-data'!$F$51:$I$73,3,0)</f>
        <v>0.72</v>
      </c>
      <c r="W15">
        <f>VLOOKUP(O15,'original-data'!$F$51:$I$73,4,0)</f>
        <v>318824</v>
      </c>
      <c r="X15">
        <f t="shared" si="6"/>
        <v>5.5035510061847051</v>
      </c>
      <c r="Y15">
        <f>VLOOKUP(O15,'original-data'!$F$77:$I$98,3,0)</f>
        <v>0.45</v>
      </c>
      <c r="Z15">
        <f>VLOOKUP(O15,'original-data'!$F$77:$I$98,4,0)</f>
        <v>318816</v>
      </c>
      <c r="AA15">
        <f t="shared" si="7"/>
        <v>5.5035401086379538</v>
      </c>
      <c r="AC15" t="s">
        <v>13</v>
      </c>
      <c r="AD15">
        <f>VLOOKUP(AC15,'original-data'!$K$3:$N$21,3,0)</f>
        <v>3.34</v>
      </c>
      <c r="AE15">
        <f>VLOOKUP(AC15,'original-data'!$K$3:$N$21,4,0)</f>
        <v>5395403</v>
      </c>
      <c r="AF15">
        <f t="shared" si="8"/>
        <v>6.73202388908188</v>
      </c>
      <c r="AG15">
        <f>VLOOKUP(AC15,'original-data'!$K$25:$N$47,3,0)</f>
        <v>4.45</v>
      </c>
      <c r="AH15">
        <f>VLOOKUP(AC15,'original-data'!$K$25:$N$47,4,0)</f>
        <v>5099659</v>
      </c>
      <c r="AI15">
        <f t="shared" si="9"/>
        <v>6.707541137005868</v>
      </c>
      <c r="AJ15">
        <f>VLOOKUP(AC15,'original-data'!$K$51:$N$73,3,0)</f>
        <v>6.07</v>
      </c>
      <c r="AK15">
        <f>VLOOKUP(AC15,'original-data'!$K$51:$N$73,4,0)</f>
        <v>2538639</v>
      </c>
      <c r="AL15">
        <f t="shared" si="10"/>
        <v>6.4046009476422574</v>
      </c>
      <c r="AM15">
        <f>VLOOKUP(AC15,'original-data'!$K$77:$N$98,3,0)</f>
        <v>3.98</v>
      </c>
      <c r="AN15">
        <f>VLOOKUP(AC15,'original-data'!$K$77:$N$98,4,0)</f>
        <v>2538710</v>
      </c>
      <c r="AO15">
        <f t="shared" si="11"/>
        <v>6.4046130937083312</v>
      </c>
      <c r="AQ15" t="s">
        <v>13</v>
      </c>
      <c r="AR15">
        <f>VLOOKUP(AQ15,'original-data'!$P$3:$S$21,3,0)</f>
        <v>16.95</v>
      </c>
      <c r="AS15">
        <f>VLOOKUP(AQ15,'original-data'!$P$3:$S$21,4,0)</f>
        <v>23651903</v>
      </c>
      <c r="AT15">
        <f t="shared" si="12"/>
        <v>7.3738660892239425</v>
      </c>
      <c r="AU15">
        <f>VLOOKUP(AQ15,'original-data'!$P$25:$S$47,3,0)</f>
        <v>25.19</v>
      </c>
      <c r="AV15">
        <f>VLOOKUP(AQ15,'original-data'!$P$25:$S$47,4,0)</f>
        <v>22306279</v>
      </c>
      <c r="AW15">
        <f t="shared" si="13"/>
        <v>7.3484271299187007</v>
      </c>
      <c r="AX15">
        <f>VLOOKUP(AQ15,'original-data'!$P$51:$S$73,3,0)</f>
        <v>38.44</v>
      </c>
      <c r="AY15">
        <f>VLOOKUP(AQ15,'original-data'!$P$51:$S$73,4,0)</f>
        <v>14077087</v>
      </c>
      <c r="AZ15">
        <f t="shared" si="14"/>
        <v>7.1485127946703271</v>
      </c>
      <c r="BA15">
        <f>VLOOKUP(AQ15,'original-data'!$P$77:$S$98,3,0)</f>
        <v>28.25</v>
      </c>
      <c r="BB15">
        <f>VLOOKUP(AQ15,'original-data'!$P$77:$S$98,4,0)</f>
        <v>14076277</v>
      </c>
      <c r="BC15">
        <f t="shared" si="15"/>
        <v>7.1484878045106832</v>
      </c>
    </row>
    <row r="16" spans="1:55" x14ac:dyDescent="0.2">
      <c r="A16" t="s">
        <v>14</v>
      </c>
      <c r="B16">
        <f>VLOOKUP(A16,'original-data'!$A$3:$D$21,3,0)</f>
        <v>0.01</v>
      </c>
      <c r="C16">
        <f>VLOOKUP(A16,'original-data'!$A$3:$D$21,4,0)</f>
        <v>13212</v>
      </c>
      <c r="D16">
        <f t="shared" si="0"/>
        <v>4.1209685650193766</v>
      </c>
      <c r="E16">
        <f>VLOOKUP(A16,'original-data'!$A$25:$D$47,3,0)</f>
        <v>0.01</v>
      </c>
      <c r="F16">
        <f>VLOOKUP(A16,'original-data'!$A$25:$D$47,4,0)</f>
        <v>11857</v>
      </c>
      <c r="G16">
        <f t="shared" si="1"/>
        <v>4.0739748198666588</v>
      </c>
      <c r="H16">
        <f>VLOOKUP(A16,'original-data'!A65:D88,3,0)</f>
        <v>0.01</v>
      </c>
      <c r="I16">
        <f>VLOOKUP(A16,'original-data'!A65:D88,4,0)</f>
        <v>6827</v>
      </c>
      <c r="J16">
        <f t="shared" si="2"/>
        <v>3.8342299028516775</v>
      </c>
      <c r="K16">
        <f>VLOOKUP(A16,'original-data'!$A$77:$D$98,3,0)</f>
        <v>0.01</v>
      </c>
      <c r="L16">
        <f>VLOOKUP(A16,'original-data'!$A$77:$D$98,4,0)</f>
        <v>6916</v>
      </c>
      <c r="M16">
        <f t="shared" si="3"/>
        <v>3.8398549846018848</v>
      </c>
      <c r="O16" t="s">
        <v>14</v>
      </c>
      <c r="P16">
        <f>VLOOKUP(O16,'original-data'!$F$3:$I$21,3,0)</f>
        <v>0.05</v>
      </c>
      <c r="Q16">
        <f>VLOOKUP(O16,'original-data'!$F$3:$I$21,4,0)</f>
        <v>53598</v>
      </c>
      <c r="R16">
        <f t="shared" si="4"/>
        <v>4.7291485843724486</v>
      </c>
      <c r="S16">
        <f>VLOOKUP(A16,'original-data'!$F$25:$I$47,3,0)</f>
        <v>7.0000000000000007E-2</v>
      </c>
      <c r="T16">
        <f>VLOOKUP(O16,'original-data'!$F$25:$I$47,4,0)</f>
        <v>47967</v>
      </c>
      <c r="U16">
        <f t="shared" si="5"/>
        <v>4.6809425572362127</v>
      </c>
      <c r="V16">
        <f>VLOOKUP(O16,'original-data'!$F$51:$I$73,3,0)</f>
        <v>0.04</v>
      </c>
      <c r="W16">
        <f>VLOOKUP(O16,'original-data'!$F$51:$I$73,4,0)</f>
        <v>25797</v>
      </c>
      <c r="X16">
        <f t="shared" si="6"/>
        <v>4.4115692036686323</v>
      </c>
      <c r="Y16">
        <f>VLOOKUP(O16,'original-data'!$F$77:$I$98,3,0)</f>
        <v>0.06</v>
      </c>
      <c r="Z16">
        <f>VLOOKUP(O16,'original-data'!$F$77:$I$98,4,0)</f>
        <v>27630</v>
      </c>
      <c r="AA16">
        <f t="shared" si="7"/>
        <v>4.4413808849165113</v>
      </c>
      <c r="AC16" t="s">
        <v>14</v>
      </c>
      <c r="AD16">
        <f>VLOOKUP(AC16,'original-data'!$K$3:$N$21,3,0)</f>
        <v>0.48</v>
      </c>
      <c r="AE16">
        <f>VLOOKUP(AC16,'original-data'!$K$3:$N$21,4,0)</f>
        <v>292928</v>
      </c>
      <c r="AF16">
        <f t="shared" si="8"/>
        <v>5.466760886411187</v>
      </c>
      <c r="AG16">
        <f>VLOOKUP(AC16,'original-data'!$K$25:$N$47,3,0)</f>
        <v>0.71</v>
      </c>
      <c r="AH16">
        <f>VLOOKUP(AC16,'original-data'!$K$25:$N$47,4,0)</f>
        <v>346597</v>
      </c>
      <c r="AI16">
        <f t="shared" si="9"/>
        <v>5.5398247993211056</v>
      </c>
      <c r="AJ16">
        <f>VLOOKUP(AC16,'original-data'!$K$51:$N$73,3,0)</f>
        <v>0.47</v>
      </c>
      <c r="AK16">
        <f>VLOOKUP(AC16,'original-data'!$K$51:$N$73,4,0)</f>
        <v>176863</v>
      </c>
      <c r="AL16">
        <f t="shared" si="10"/>
        <v>5.2476369873668656</v>
      </c>
      <c r="AM16">
        <f>VLOOKUP(AC16,'original-data'!$K$77:$N$98,3,0)</f>
        <v>0.62</v>
      </c>
      <c r="AN16">
        <f>VLOOKUP(AC16,'original-data'!$K$77:$N$98,4,0)</f>
        <v>183688</v>
      </c>
      <c r="AO16">
        <f t="shared" si="11"/>
        <v>5.2640807855708651</v>
      </c>
      <c r="AQ16" t="s">
        <v>14</v>
      </c>
      <c r="AR16">
        <f>VLOOKUP(AQ16,'original-data'!$P$3:$S$21,3,0)</f>
        <v>0.61</v>
      </c>
      <c r="AS16">
        <f>VLOOKUP(AQ16,'original-data'!$P$3:$S$21,4,0)</f>
        <v>282633</v>
      </c>
      <c r="AT16">
        <f t="shared" si="12"/>
        <v>5.4512228683447779</v>
      </c>
      <c r="AU16">
        <f>VLOOKUP(AQ16,'original-data'!$P$25:$S$47,3,0)</f>
        <v>0.64</v>
      </c>
      <c r="AV16">
        <f>VLOOKUP(AQ16,'original-data'!$P$25:$S$47,4,0)</f>
        <v>252089</v>
      </c>
      <c r="AW16">
        <f t="shared" si="13"/>
        <v>5.4015538954839517</v>
      </c>
      <c r="AX16">
        <f>VLOOKUP(AQ16,'original-data'!$P$51:$S$73,3,0)</f>
        <v>0.4</v>
      </c>
      <c r="AY16">
        <f>VLOOKUP(AQ16,'original-data'!$P$51:$S$73,4,0)</f>
        <v>142667</v>
      </c>
      <c r="AZ16">
        <f t="shared" si="14"/>
        <v>5.1543235289990577</v>
      </c>
      <c r="BA16">
        <f>VLOOKUP(AQ16,'original-data'!$P$77:$S$98,3,0)</f>
        <v>0.55000000000000004</v>
      </c>
      <c r="BB16">
        <f>VLOOKUP(AQ16,'original-data'!$P$77:$S$98,4,0)</f>
        <v>154757</v>
      </c>
      <c r="BC16">
        <f t="shared" si="15"/>
        <v>5.189650302232498</v>
      </c>
    </row>
    <row r="17" spans="1:55" x14ac:dyDescent="0.2">
      <c r="A17" t="s">
        <v>15</v>
      </c>
      <c r="B17">
        <f>VLOOKUP(A17,'original-data'!$A$3:$D$21,3,0)</f>
        <v>169.25</v>
      </c>
      <c r="C17">
        <f>VLOOKUP(A17,'original-data'!$A$3:$D$21,4,0)</f>
        <v>174089819</v>
      </c>
      <c r="D17">
        <f t="shared" si="0"/>
        <v>8.2407733737514111</v>
      </c>
      <c r="E17">
        <f>VLOOKUP(A17,'original-data'!$A$25:$D$47,3,0)</f>
        <v>229.28</v>
      </c>
      <c r="F17">
        <f>VLOOKUP(A17,'original-data'!$A$25:$D$47,4,0)</f>
        <v>108627984</v>
      </c>
      <c r="G17">
        <f t="shared" si="1"/>
        <v>8.0359417196471412</v>
      </c>
      <c r="H17">
        <f>VLOOKUP(A17,'original-data'!A66:D89,3,0)</f>
        <v>68.650000000000006</v>
      </c>
      <c r="I17">
        <f>VLOOKUP(A17,'original-data'!A66:D89,4,0)</f>
        <v>16584126</v>
      </c>
      <c r="J17">
        <f t="shared" si="2"/>
        <v>7.2196925887057297</v>
      </c>
      <c r="K17">
        <f>VLOOKUP(A17,'original-data'!$A$77:$D$98,3,0)</f>
        <v>93.38</v>
      </c>
      <c r="L17">
        <f>VLOOKUP(A17,'original-data'!$A$77:$D$98,4,0)</f>
        <v>17124673</v>
      </c>
      <c r="M17">
        <f t="shared" si="3"/>
        <v>7.2336222872797054</v>
      </c>
      <c r="O17" t="s">
        <v>15</v>
      </c>
      <c r="AC17" t="s">
        <v>15</v>
      </c>
      <c r="AQ17" t="s">
        <v>15</v>
      </c>
    </row>
    <row r="18" spans="1:55" x14ac:dyDescent="0.2">
      <c r="A18" t="s">
        <v>16</v>
      </c>
      <c r="B18">
        <f>VLOOKUP(A18,'original-data'!$A$3:$D$21,3,0)</f>
        <v>54.65</v>
      </c>
      <c r="C18">
        <f>VLOOKUP(A18,'original-data'!$A$3:$D$21,4,0)</f>
        <v>33290224</v>
      </c>
      <c r="D18">
        <f t="shared" si="0"/>
        <v>7.5223167174046894</v>
      </c>
      <c r="E18">
        <f>VLOOKUP(A18,'original-data'!$A$25:$D$47,3,0)</f>
        <v>68.62</v>
      </c>
      <c r="F18">
        <f>VLOOKUP(A18,'original-data'!$A$25:$D$47,4,0)</f>
        <v>29476875</v>
      </c>
      <c r="G18">
        <f t="shared" si="1"/>
        <v>7.4694814397638858</v>
      </c>
      <c r="H18">
        <f>VLOOKUP(A18,'original-data'!A68:D91,3,0)</f>
        <v>33.11</v>
      </c>
      <c r="I18">
        <f>VLOOKUP(A18,'original-data'!A68:D91,4,0)</f>
        <v>3523145</v>
      </c>
      <c r="J18">
        <f t="shared" si="2"/>
        <v>6.5469305175508117</v>
      </c>
      <c r="K18">
        <f>VLOOKUP(A18,'original-data'!$A$77:$D$98,3,0)</f>
        <v>28.56</v>
      </c>
      <c r="L18">
        <f>VLOOKUP(A18,'original-data'!$A$77:$D$98,4,0)</f>
        <v>3447369</v>
      </c>
      <c r="M18">
        <f t="shared" si="3"/>
        <v>6.5374877719738995</v>
      </c>
      <c r="O18" t="s">
        <v>16</v>
      </c>
      <c r="P18">
        <f>VLOOKUP(O18,'original-data'!$F$3:$I$21,3,0)</f>
        <v>4343.96</v>
      </c>
      <c r="Q18">
        <f>VLOOKUP(O18,'original-data'!$F$3:$I$21,4,0)</f>
        <v>2530006587</v>
      </c>
      <c r="R18">
        <f t="shared" si="4"/>
        <v>9.4031216518849199</v>
      </c>
      <c r="Y18">
        <f>VLOOKUP(O18,'original-data'!$F$77:$I$98,3,0)</f>
        <v>2657.37</v>
      </c>
      <c r="Z18">
        <f>VLOOKUP(O18,'original-data'!$F$77:$I$98,4,0)</f>
        <v>291776057</v>
      </c>
      <c r="AA18">
        <f t="shared" si="7"/>
        <v>8.4650496510275879</v>
      </c>
      <c r="AC18" t="s">
        <v>16</v>
      </c>
      <c r="AQ18" t="s">
        <v>16</v>
      </c>
    </row>
    <row r="19" spans="1:55" x14ac:dyDescent="0.2">
      <c r="A19" t="s">
        <v>17</v>
      </c>
      <c r="B19">
        <f>VLOOKUP(A19,'original-data'!$A$3:$D$21,3,0)</f>
        <v>2192.0100000000002</v>
      </c>
      <c r="C19">
        <f>VLOOKUP(A19,'original-data'!$A$3:$D$21,4,0)</f>
        <v>683254400</v>
      </c>
      <c r="D19">
        <f t="shared" si="0"/>
        <v>8.8345824371295247</v>
      </c>
      <c r="E19">
        <f>VLOOKUP(A19,'original-data'!$A$25:$D$47,3,0)</f>
        <v>2319.3000000000002</v>
      </c>
      <c r="F19">
        <f>VLOOKUP(A19,'original-data'!$A$25:$D$47,4,0)</f>
        <v>541198963</v>
      </c>
      <c r="G19">
        <f t="shared" si="1"/>
        <v>8.7333569557677713</v>
      </c>
      <c r="H19">
        <f>VLOOKUP(A19,'original-data'!A69:D92,3,0)</f>
        <v>955.86</v>
      </c>
      <c r="I19">
        <f>VLOOKUP(A19,'original-data'!A69:D92,4,0)</f>
        <v>54621170</v>
      </c>
      <c r="J19">
        <f t="shared" si="2"/>
        <v>7.7373609986067482</v>
      </c>
      <c r="K19">
        <f>VLOOKUP(A19,'original-data'!$A$77:$D$98,3,0)</f>
        <v>1551.59</v>
      </c>
      <c r="L19">
        <f>VLOOKUP(A19,'original-data'!$A$77:$D$98,4,0)</f>
        <v>54381027</v>
      </c>
      <c r="M19">
        <f t="shared" si="3"/>
        <v>7.7354474050944617</v>
      </c>
      <c r="O19" t="s">
        <v>17</v>
      </c>
      <c r="AC19" t="s">
        <v>17</v>
      </c>
      <c r="AQ19" t="s">
        <v>17</v>
      </c>
    </row>
    <row r="20" spans="1:55" x14ac:dyDescent="0.2">
      <c r="A20" t="s">
        <v>30</v>
      </c>
      <c r="E20">
        <f>VLOOKUP(A20,'original-data'!$A$25:$D$47,3,0)</f>
        <v>3600</v>
      </c>
      <c r="F20">
        <f>VLOOKUP(A20,'original-data'!$A$25:$D$47,4,0)</f>
        <v>370537580</v>
      </c>
      <c r="G20">
        <f t="shared" si="1"/>
        <v>8.5688322607876088</v>
      </c>
      <c r="H20">
        <f>VLOOKUP(A20,'original-data'!A70:D93,3,0)</f>
        <v>3600</v>
      </c>
      <c r="I20">
        <f>VLOOKUP(A20,'original-data'!A70:D93,4,0)</f>
        <v>126860636</v>
      </c>
      <c r="J20">
        <f t="shared" si="2"/>
        <v>8.1033268843482027</v>
      </c>
      <c r="K20">
        <f>VLOOKUP(A20,'original-data'!$A$77:$D$98,3,0)</f>
        <v>3600</v>
      </c>
      <c r="L20">
        <f>VLOOKUP(A20,'original-data'!$A$77:$D$98,4,0)</f>
        <v>87006928</v>
      </c>
      <c r="M20">
        <f t="shared" si="3"/>
        <v>7.9395538350597521</v>
      </c>
      <c r="O20" t="s">
        <v>30</v>
      </c>
      <c r="AC20" t="s">
        <v>30</v>
      </c>
      <c r="AQ20" t="s">
        <v>30</v>
      </c>
    </row>
    <row r="21" spans="1:55" x14ac:dyDescent="0.2">
      <c r="A21" t="s">
        <v>40</v>
      </c>
      <c r="B21">
        <f>VLOOKUP(A21,'original-data'!$A$3:$D$21,3,0)</f>
        <v>18.98</v>
      </c>
      <c r="C21">
        <f>VLOOKUP(A21,'original-data'!$A$3:$D$21,4,0)</f>
        <v>8811468</v>
      </c>
      <c r="D21">
        <f t="shared" si="0"/>
        <v>6.9450482683653627</v>
      </c>
      <c r="E21">
        <f>VLOOKUP(A21,'original-data'!$A$25:$D$47,3,0)</f>
        <v>11.04</v>
      </c>
      <c r="F21">
        <f>VLOOKUP(A21,'original-data'!$A$25:$D$47,4,0)</f>
        <v>3948812</v>
      </c>
      <c r="G21">
        <f t="shared" si="1"/>
        <v>6.5964664577917098</v>
      </c>
      <c r="H21">
        <f>VLOOKUP(A21,'original-data'!A71:D94,3,0)</f>
        <v>6.23</v>
      </c>
      <c r="I21">
        <f>VLOOKUP(A21,'original-data'!A71:D94,4,0)</f>
        <v>207570</v>
      </c>
      <c r="J21">
        <f t="shared" si="2"/>
        <v>5.3171645853231562</v>
      </c>
      <c r="K21">
        <f>VLOOKUP(A21,'original-data'!$A$77:$D$98,3,0)</f>
        <v>7.29</v>
      </c>
      <c r="L21">
        <f>VLOOKUP(A21,'original-data'!$A$77:$D$98,4,0)</f>
        <v>213211</v>
      </c>
      <c r="M21">
        <f t="shared" si="3"/>
        <v>5.3288096070902986</v>
      </c>
      <c r="O21" t="s">
        <v>18</v>
      </c>
      <c r="P21">
        <f>VLOOKUP(O21,'original-data'!$F$3:$I$21,3,0)</f>
        <v>127.22</v>
      </c>
      <c r="Q21">
        <f>VLOOKUP(O21,'original-data'!$F$3:$I$21,4,0)</f>
        <v>56552121</v>
      </c>
      <c r="R21">
        <f t="shared" si="4"/>
        <v>7.7524488978790185</v>
      </c>
      <c r="S21">
        <f>VLOOKUP(A21,'original-data'!$F$25:$I$47,3,0)</f>
        <v>118.14</v>
      </c>
      <c r="T21">
        <f>VLOOKUP(O21,'original-data'!$F$25:$I$47,4,0)</f>
        <v>33740072</v>
      </c>
      <c r="U21">
        <f t="shared" si="5"/>
        <v>7.5281460050216102</v>
      </c>
      <c r="V21">
        <f>VLOOKUP(O21,'original-data'!$F$51:$I$73,3,0)</f>
        <v>54.11</v>
      </c>
      <c r="W21">
        <f>VLOOKUP(O21,'original-data'!$F$51:$I$73,4,0)</f>
        <v>1944938</v>
      </c>
      <c r="X21">
        <f t="shared" si="6"/>
        <v>6.2889057616066903</v>
      </c>
      <c r="Y21">
        <f>VLOOKUP(O21,'original-data'!$F$77:$I$98,3,0)</f>
        <v>64.47</v>
      </c>
      <c r="Z21">
        <f>VLOOKUP(O21,'original-data'!$F$77:$I$98,4,0)</f>
        <v>2032825</v>
      </c>
      <c r="AA21">
        <f t="shared" si="7"/>
        <v>6.3080999930966639</v>
      </c>
      <c r="AC21" t="s">
        <v>18</v>
      </c>
      <c r="AD21">
        <f>VLOOKUP(AC21,'original-data'!$K$3:$N$21,3,0)</f>
        <v>1260.3599999999999</v>
      </c>
      <c r="AE21">
        <f>VLOOKUP(AC21,'original-data'!$K$3:$N$21,4,0)</f>
        <v>452870807</v>
      </c>
      <c r="AF21">
        <f t="shared" si="8"/>
        <v>8.6559743260540358</v>
      </c>
      <c r="AG21">
        <f>VLOOKUP(AC21,'original-data'!$K$25:$N$47,3,0)</f>
        <v>991.78</v>
      </c>
      <c r="AH21">
        <f>VLOOKUP(AC21,'original-data'!$K$25:$N$47,4,0)</f>
        <v>294805644</v>
      </c>
      <c r="AI21">
        <f t="shared" si="9"/>
        <v>8.4695357937548295</v>
      </c>
      <c r="AJ21">
        <f>VLOOKUP(AC21,'original-data'!$K$51:$N$73,3,0)</f>
        <v>404.03</v>
      </c>
      <c r="AK21">
        <f>VLOOKUP(AC21,'original-data'!$K$51:$N$73,4,0)</f>
        <v>15461378</v>
      </c>
      <c r="AL21">
        <f t="shared" si="10"/>
        <v>7.1892481979345959</v>
      </c>
      <c r="AM21">
        <f>VLOOKUP(AC21,'original-data'!$K$77:$N$98,3,0)</f>
        <v>505.63</v>
      </c>
      <c r="AN21">
        <f>VLOOKUP(AC21,'original-data'!$K$77:$N$98,4,0)</f>
        <v>16536861</v>
      </c>
      <c r="AO21">
        <f t="shared" si="11"/>
        <v>7.2184530759689167</v>
      </c>
      <c r="AQ21" t="s">
        <v>18</v>
      </c>
      <c r="AR21">
        <f>VLOOKUP(AQ21,'original-data'!$P$3:$S$21,3,0)</f>
        <v>1451.29</v>
      </c>
      <c r="AS21">
        <f>VLOOKUP(AQ21,'original-data'!$P$3:$S$21,4,0)</f>
        <v>457981813</v>
      </c>
      <c r="AT21">
        <f t="shared" si="12"/>
        <v>8.6608482319982585</v>
      </c>
      <c r="AU21">
        <f>VLOOKUP(AQ21,'original-data'!$P$25:$S$47,3,0)</f>
        <v>1978.68</v>
      </c>
      <c r="AV21">
        <f>VLOOKUP(AQ21,'original-data'!$P$25:$S$47,4,0)</f>
        <v>556923508</v>
      </c>
      <c r="AW21">
        <f t="shared" si="13"/>
        <v>8.7457955500485056</v>
      </c>
      <c r="AX21">
        <f>VLOOKUP(AQ21,'original-data'!$P$51:$S$73,3,0)</f>
        <v>789.88</v>
      </c>
      <c r="AY21">
        <f>VLOOKUP(AQ21,'original-data'!$P$51:$S$73,4,0)</f>
        <v>32330797</v>
      </c>
      <c r="AZ21">
        <f t="shared" si="14"/>
        <v>7.5096164107184444</v>
      </c>
      <c r="BA21">
        <f>VLOOKUP(AQ21,'original-data'!$P$77:$S$98,3,0)</f>
        <v>1079.3800000000001</v>
      </c>
      <c r="BB21">
        <f>VLOOKUP(AQ21,'original-data'!$P$77:$S$98,4,0)</f>
        <v>33388261</v>
      </c>
      <c r="BC21">
        <f t="shared" si="15"/>
        <v>7.5235937997739972</v>
      </c>
    </row>
    <row r="22" spans="1:55" x14ac:dyDescent="0.2">
      <c r="A22" t="s">
        <v>41</v>
      </c>
      <c r="B22">
        <f>VLOOKUP(A22,'original-data'!$A$3:$D$21,3,0)</f>
        <v>0.04</v>
      </c>
      <c r="C22">
        <f>VLOOKUP(A22,'original-data'!$A$3:$D$21,4,0)</f>
        <v>137</v>
      </c>
      <c r="D22">
        <f t="shared" si="0"/>
        <v>2.1367205671564067</v>
      </c>
      <c r="E22">
        <f>VLOOKUP(A22,'original-data'!$A$25:$D$47,3,0)</f>
        <v>0.03</v>
      </c>
      <c r="F22">
        <f>VLOOKUP(A22,'original-data'!$A$25:$D$47,4,0)</f>
        <v>202</v>
      </c>
      <c r="G22">
        <f t="shared" si="1"/>
        <v>2.3053513694466239</v>
      </c>
      <c r="H22">
        <f>VLOOKUP(A22,'original-data'!A72:D95,3,0)</f>
        <v>0.05</v>
      </c>
      <c r="I22">
        <f>VLOOKUP(A22,'original-data'!A72:D95,4,0)</f>
        <v>31</v>
      </c>
      <c r="J22">
        <f t="shared" si="2"/>
        <v>1.4913616938342726</v>
      </c>
      <c r="K22">
        <f>VLOOKUP(A22,'original-data'!$A$77:$D$98,3,0)</f>
        <v>0.04</v>
      </c>
      <c r="L22">
        <f>VLOOKUP(A22,'original-data'!$A$77:$D$98,4,0)</f>
        <v>32</v>
      </c>
      <c r="M22">
        <f t="shared" si="3"/>
        <v>1.505149978319906</v>
      </c>
      <c r="O22" t="s">
        <v>19</v>
      </c>
      <c r="P22">
        <f>VLOOKUP(O22,'original-data'!$F$3:$I$21,3,0)</f>
        <v>0.04</v>
      </c>
      <c r="Q22">
        <f>VLOOKUP(O22,'original-data'!$F$3:$I$21,4,0)</f>
        <v>1922</v>
      </c>
      <c r="R22">
        <f t="shared" si="4"/>
        <v>3.2837533833325265</v>
      </c>
      <c r="S22">
        <f>VLOOKUP(A22,'original-data'!$F$25:$I$47,3,0)</f>
        <v>0.04</v>
      </c>
      <c r="T22">
        <f>VLOOKUP(O22,'original-data'!$F$25:$I$47,4,0)</f>
        <v>5425</v>
      </c>
      <c r="U22">
        <f t="shared" si="5"/>
        <v>3.7343997425205671</v>
      </c>
      <c r="V22">
        <f>VLOOKUP(O22,'original-data'!$F$51:$I$73,3,0)</f>
        <v>0.03</v>
      </c>
      <c r="W22">
        <f>VLOOKUP(O22,'original-data'!$F$51:$I$73,4,0)</f>
        <v>366</v>
      </c>
      <c r="X22">
        <f t="shared" si="6"/>
        <v>2.5634810853944106</v>
      </c>
      <c r="Y22">
        <f>VLOOKUP(O22,'original-data'!$F$77:$I$98,3,0)</f>
        <v>0.04</v>
      </c>
      <c r="Z22">
        <f>VLOOKUP(O22,'original-data'!$F$77:$I$98,4,0)</f>
        <v>260</v>
      </c>
      <c r="AA22">
        <f t="shared" si="7"/>
        <v>2.4149733479708178</v>
      </c>
      <c r="AC22" t="s">
        <v>19</v>
      </c>
      <c r="AD22">
        <f>VLOOKUP(AC22,'original-data'!$K$3:$N$21,3,0)</f>
        <v>0.1</v>
      </c>
      <c r="AE22">
        <f>VLOOKUP(AC22,'original-data'!$K$3:$N$21,4,0)</f>
        <v>34495</v>
      </c>
      <c r="AF22">
        <f t="shared" si="8"/>
        <v>4.5377561492826137</v>
      </c>
      <c r="AG22">
        <f>VLOOKUP(AC22,'original-data'!$K$25:$N$47,3,0)</f>
        <v>0.26</v>
      </c>
      <c r="AH22">
        <f>VLOOKUP(AC22,'original-data'!$K$25:$N$47,4,0)</f>
        <v>145144</v>
      </c>
      <c r="AI22">
        <f t="shared" si="9"/>
        <v>5.1617990875617705</v>
      </c>
      <c r="AJ22">
        <f>VLOOKUP(AC22,'original-data'!$K$51:$N$73,3,0)</f>
        <v>0.05</v>
      </c>
      <c r="AK22">
        <f>VLOOKUP(AC22,'original-data'!$K$51:$N$73,4,0)</f>
        <v>2176</v>
      </c>
      <c r="AL22">
        <f t="shared" si="10"/>
        <v>3.3376588910261424</v>
      </c>
      <c r="AM22">
        <f>VLOOKUP(AC22,'original-data'!$K$77:$N$98,3,0)</f>
        <v>7.0000000000000007E-2</v>
      </c>
      <c r="AN22">
        <f>VLOOKUP(AC22,'original-data'!$K$77:$N$98,4,0)</f>
        <v>1704</v>
      </c>
      <c r="AO22">
        <f t="shared" si="11"/>
        <v>3.2314695904306814</v>
      </c>
      <c r="AQ22" t="s">
        <v>19</v>
      </c>
      <c r="AR22">
        <f>VLOOKUP(AQ22,'original-data'!$P$3:$S$21,3,0)</f>
        <v>1.79</v>
      </c>
      <c r="AS22">
        <f>VLOOKUP(AQ22,'original-data'!$P$3:$S$21,4,0)</f>
        <v>372746</v>
      </c>
      <c r="AT22">
        <f t="shared" si="12"/>
        <v>5.57141299166293</v>
      </c>
      <c r="AU22">
        <f>VLOOKUP(AQ22,'original-data'!$P$25:$S$47,3,0)</f>
        <v>5.34</v>
      </c>
      <c r="AV22">
        <f>VLOOKUP(AQ22,'original-data'!$P$25:$S$47,4,0)</f>
        <v>1422318</v>
      </c>
      <c r="AW22">
        <f t="shared" si="13"/>
        <v>6.152996706242801</v>
      </c>
      <c r="AX22">
        <f>VLOOKUP(AQ22,'original-data'!$P$51:$S$73,3,0)</f>
        <v>0.22</v>
      </c>
      <c r="AY22">
        <f>VLOOKUP(AQ22,'original-data'!$P$51:$S$73,4,0)</f>
        <v>10939</v>
      </c>
      <c r="AZ22">
        <f t="shared" si="14"/>
        <v>4.0389776223326921</v>
      </c>
      <c r="BA22">
        <f>VLOOKUP(AQ22,'original-data'!$P$77:$S$98,3,0)</f>
        <v>0.28000000000000003</v>
      </c>
      <c r="BB22">
        <f>VLOOKUP(AQ22,'original-data'!$P$77:$S$98,4,0)</f>
        <v>7050</v>
      </c>
      <c r="BC22">
        <f t="shared" si="15"/>
        <v>3.8481891169913989</v>
      </c>
    </row>
    <row r="23" spans="1:55" x14ac:dyDescent="0.2">
      <c r="A23" t="s">
        <v>42</v>
      </c>
      <c r="B23">
        <f>VLOOKUP(A23,'original-data'!$A$3:$D$21,3,0)</f>
        <v>1.31</v>
      </c>
      <c r="C23">
        <f>VLOOKUP(A23,'original-data'!$A$3:$D$21,4,0)</f>
        <v>1290</v>
      </c>
      <c r="D23">
        <f t="shared" si="0"/>
        <v>3.1105897102992488</v>
      </c>
      <c r="E23">
        <f>VLOOKUP(A23,'original-data'!$A$25:$D$47,3,0)</f>
        <v>1.2</v>
      </c>
      <c r="F23">
        <f>VLOOKUP(A23,'original-data'!$A$25:$D$47,4,0)</f>
        <v>1556</v>
      </c>
      <c r="G23">
        <f t="shared" si="1"/>
        <v>3.1920095926536702</v>
      </c>
      <c r="H23">
        <f>VLOOKUP(A23,'original-data'!A73:D96,3,0)</f>
        <v>0.9</v>
      </c>
      <c r="I23">
        <f>VLOOKUP(A23,'original-data'!A73:D96,4,0)</f>
        <v>101</v>
      </c>
      <c r="J23">
        <f t="shared" si="2"/>
        <v>2.0043213737826426</v>
      </c>
      <c r="K23">
        <f>VLOOKUP(A23,'original-data'!$A$77:$D$98,3,0)</f>
        <v>1.39</v>
      </c>
      <c r="L23">
        <f>VLOOKUP(A23,'original-data'!$A$77:$D$98,4,0)</f>
        <v>106</v>
      </c>
      <c r="M23">
        <f t="shared" si="3"/>
        <v>2.0253058652647704</v>
      </c>
      <c r="O23" t="s">
        <v>20</v>
      </c>
      <c r="P23">
        <f>VLOOKUP(O23,'original-data'!$F$3:$I$21,3,0)</f>
        <v>1.5</v>
      </c>
      <c r="Q23">
        <f>VLOOKUP(O23,'original-data'!$F$3:$I$21,4,0)</f>
        <v>5406</v>
      </c>
      <c r="R23">
        <f t="shared" si="4"/>
        <v>3.7328760413627067</v>
      </c>
      <c r="S23">
        <f>VLOOKUP(A23,'original-data'!$F$25:$I$47,3,0)</f>
        <v>0.96</v>
      </c>
      <c r="T23">
        <f>VLOOKUP(O23,'original-data'!$F$25:$I$47,4,0)</f>
        <v>4106</v>
      </c>
      <c r="U23">
        <f t="shared" si="5"/>
        <v>3.6134189450345731</v>
      </c>
      <c r="V23">
        <f>VLOOKUP(O23,'original-data'!$F$51:$I$73,3,0)</f>
        <v>0.88</v>
      </c>
      <c r="W23">
        <f>VLOOKUP(O23,'original-data'!$F$51:$I$73,4,0)</f>
        <v>768</v>
      </c>
      <c r="X23">
        <f t="shared" si="6"/>
        <v>2.8853612200315122</v>
      </c>
      <c r="Y23">
        <f>VLOOKUP(O23,'original-data'!$F$77:$I$98,3,0)</f>
        <v>1.41</v>
      </c>
      <c r="Z23">
        <f>VLOOKUP(O23,'original-data'!$F$77:$I$98,4,0)</f>
        <v>1155</v>
      </c>
      <c r="AA23">
        <f t="shared" si="7"/>
        <v>3.0625819842281632</v>
      </c>
      <c r="AC23" t="s">
        <v>20</v>
      </c>
      <c r="AD23">
        <f>VLOOKUP(AC23,'original-data'!$K$3:$N$21,3,0)</f>
        <v>1.5</v>
      </c>
      <c r="AE23">
        <f>VLOOKUP(AC23,'original-data'!$K$3:$N$21,4,0)</f>
        <v>5662</v>
      </c>
      <c r="AF23">
        <f t="shared" si="8"/>
        <v>3.7529698650290841</v>
      </c>
      <c r="AG23">
        <f>VLOOKUP(AC23,'original-data'!$K$25:$N$47,3,0)</f>
        <v>1</v>
      </c>
      <c r="AH23">
        <f>VLOOKUP(AC23,'original-data'!$K$25:$N$47,4,0)</f>
        <v>4427</v>
      </c>
      <c r="AI23">
        <f t="shared" si="9"/>
        <v>3.6461095219788477</v>
      </c>
      <c r="AJ23">
        <f>VLOOKUP(AC23,'original-data'!$K$51:$N$73,3,0)</f>
        <v>1.51</v>
      </c>
      <c r="AK23">
        <f>VLOOKUP(AC23,'original-data'!$K$51:$N$73,4,0)</f>
        <v>986</v>
      </c>
      <c r="AL23">
        <f t="shared" si="10"/>
        <v>2.993876914941211</v>
      </c>
      <c r="AM23">
        <f>VLOOKUP(AC23,'original-data'!$K$77:$N$98,3,0)</f>
        <v>1.55</v>
      </c>
      <c r="AN23">
        <f>VLOOKUP(AC23,'original-data'!$K$77:$N$98,4,0)</f>
        <v>1493</v>
      </c>
      <c r="AO23">
        <f t="shared" si="11"/>
        <v>3.1740598077250253</v>
      </c>
      <c r="AQ23" t="s">
        <v>20</v>
      </c>
      <c r="AR23">
        <f>VLOOKUP(AQ23,'original-data'!$P$3:$S$21,3,0)</f>
        <v>1.39</v>
      </c>
      <c r="AS23">
        <f>VLOOKUP(AQ23,'original-data'!$P$3:$S$21,4,0)</f>
        <v>5730</v>
      </c>
      <c r="AT23">
        <f t="shared" si="12"/>
        <v>3.7581546219673898</v>
      </c>
      <c r="AU23">
        <f>VLOOKUP(AQ23,'original-data'!$P$25:$S$47,3,0)</f>
        <v>1.01</v>
      </c>
      <c r="AV23">
        <f>VLOOKUP(AQ23,'original-data'!$P$25:$S$47,4,0)</f>
        <v>4626</v>
      </c>
      <c r="AW23">
        <f t="shared" si="13"/>
        <v>3.6652056284346006</v>
      </c>
      <c r="AX23">
        <f>VLOOKUP(AQ23,'original-data'!$P$51:$S$73,3,0)</f>
        <v>1.35</v>
      </c>
      <c r="AY23">
        <f>VLOOKUP(AQ23,'original-data'!$P$51:$S$73,4,0)</f>
        <v>1169</v>
      </c>
      <c r="AZ23">
        <f t="shared" si="14"/>
        <v>3.0678145111618402</v>
      </c>
      <c r="BA23">
        <f>VLOOKUP(AQ23,'original-data'!$P$77:$S$98,3,0)</f>
        <v>1.57</v>
      </c>
      <c r="BB23">
        <f>VLOOKUP(AQ23,'original-data'!$P$77:$S$98,4,0)</f>
        <v>1808</v>
      </c>
      <c r="BC23">
        <f t="shared" si="15"/>
        <v>3.2571984261393445</v>
      </c>
    </row>
  </sheetData>
  <mergeCells count="20">
    <mergeCell ref="AR2:AT2"/>
    <mergeCell ref="AU2:AW2"/>
    <mergeCell ref="AX2:AZ2"/>
    <mergeCell ref="BA2:BC2"/>
    <mergeCell ref="S2:U2"/>
    <mergeCell ref="V2:X2"/>
    <mergeCell ref="Y2:AA2"/>
    <mergeCell ref="AD2:AF2"/>
    <mergeCell ref="AG2:AI2"/>
    <mergeCell ref="AJ2:AL2"/>
    <mergeCell ref="AQ1:BB1"/>
    <mergeCell ref="B2:D2"/>
    <mergeCell ref="E2:G2"/>
    <mergeCell ref="H2:J2"/>
    <mergeCell ref="K2:M2"/>
    <mergeCell ref="P2:R2"/>
    <mergeCell ref="AC1:AN1"/>
    <mergeCell ref="AM2:AO2"/>
    <mergeCell ref="A1:L1"/>
    <mergeCell ref="O1:Y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original-data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2020-03-09T14:51:12Z</dcterms:modified>
</cp:coreProperties>
</file>