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activeTab="4" xr2:uid="{00000000-000D-0000-FFFF-FFFF00000000}"/>
  </bookViews>
  <sheets>
    <sheet name="s=2" sheetId="1" r:id="rId1"/>
    <sheet name="s=3" sheetId="2" r:id="rId2"/>
    <sheet name="s=4" sheetId="3" r:id="rId3"/>
    <sheet name="s=5" sheetId="4" r:id="rId4"/>
    <sheet name="summary" sheetId="5" r:id="rId5"/>
  </sheets>
  <definedNames>
    <definedName name="_xlnm._FilterDatabase" localSheetId="0" hidden="1">'s=2'!$C$1:$C$173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5" l="1"/>
  <c r="S7" i="5"/>
  <c r="S8" i="5"/>
  <c r="S9" i="5"/>
  <c r="S10" i="5"/>
  <c r="S11" i="5"/>
  <c r="S12" i="5"/>
  <c r="S13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3" i="5"/>
  <c r="S34" i="5"/>
  <c r="S36" i="5"/>
  <c r="S37" i="5"/>
  <c r="S39" i="5"/>
  <c r="S41" i="5"/>
  <c r="S42" i="5"/>
  <c r="S43" i="5"/>
  <c r="S3" i="5"/>
  <c r="C4" i="5" l="1"/>
  <c r="C5" i="5"/>
  <c r="C6" i="5"/>
  <c r="C7" i="5"/>
  <c r="C8" i="5"/>
  <c r="C9" i="5"/>
  <c r="C10" i="5"/>
  <c r="C11" i="5"/>
  <c r="C12" i="5"/>
  <c r="C13" i="5"/>
  <c r="C14" i="5"/>
  <c r="S14" i="5" s="1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3" i="5"/>
  <c r="F6" i="5"/>
  <c r="F7" i="5"/>
  <c r="F8" i="5"/>
  <c r="F10" i="5"/>
  <c r="F11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32" i="5"/>
  <c r="F33" i="5"/>
  <c r="F34" i="5"/>
  <c r="F35" i="5"/>
  <c r="F36" i="5"/>
  <c r="F37" i="5"/>
  <c r="F39" i="5"/>
  <c r="F40" i="5"/>
  <c r="F41" i="5"/>
  <c r="F42" i="5"/>
  <c r="F43" i="5"/>
  <c r="F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N4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N6" i="5"/>
  <c r="N7" i="5"/>
  <c r="N8" i="5"/>
  <c r="N10" i="5"/>
  <c r="N11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32" i="5"/>
  <c r="N33" i="5"/>
  <c r="N34" i="5"/>
  <c r="N35" i="5"/>
  <c r="N36" i="5"/>
  <c r="N39" i="5"/>
  <c r="N40" i="5"/>
  <c r="N41" i="5"/>
  <c r="N42" i="5"/>
  <c r="L4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Q3" i="5"/>
  <c r="P3" i="5"/>
  <c r="O3" i="5"/>
  <c r="N3" i="5"/>
  <c r="M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L3" i="5"/>
  <c r="K3" i="5"/>
  <c r="J3" i="5"/>
  <c r="J6" i="5"/>
  <c r="J7" i="5"/>
  <c r="J8" i="5"/>
  <c r="J10" i="5"/>
  <c r="J11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32" i="5"/>
  <c r="J33" i="5"/>
  <c r="J34" i="5"/>
  <c r="J35" i="5"/>
  <c r="J36" i="5"/>
  <c r="J37" i="5"/>
  <c r="J39" i="5"/>
  <c r="J40" i="5"/>
  <c r="J41" i="5"/>
  <c r="J42" i="5"/>
  <c r="J43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G3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S43" i="1"/>
  <c r="R43" i="1"/>
  <c r="N43" i="1"/>
  <c r="M43" i="1"/>
  <c r="I43" i="1"/>
  <c r="H43" i="1"/>
  <c r="D163" i="2"/>
  <c r="C163" i="2"/>
  <c r="D120" i="2"/>
  <c r="C120" i="2"/>
  <c r="C77" i="2"/>
  <c r="D34" i="2"/>
  <c r="C34" i="2"/>
  <c r="D173" i="1"/>
  <c r="C173" i="1"/>
  <c r="D130" i="1"/>
  <c r="D87" i="1"/>
  <c r="D34" i="1"/>
  <c r="C130" i="1"/>
  <c r="C87" i="1"/>
  <c r="C34" i="1"/>
  <c r="S40" i="5" l="1"/>
  <c r="S35" i="5"/>
  <c r="S32" i="5"/>
  <c r="S38" i="5"/>
  <c r="S5" i="5"/>
  <c r="S4" i="5"/>
</calcChain>
</file>

<file path=xl/sharedStrings.xml><?xml version="1.0" encoding="utf-8"?>
<sst xmlns="http://schemas.openxmlformats.org/spreadsheetml/2006/main" count="839" uniqueCount="64">
  <si>
    <t>rds-sbundle</t>
    <phoneticPr fontId="1" type="noConversion"/>
  </si>
  <si>
    <t>PGPgiantcompo.graph</t>
  </si>
  <si>
    <t>adjnoun.graph</t>
  </si>
  <si>
    <t>as-22july06.graph</t>
  </si>
  <si>
    <t>astro-ph.graph</t>
  </si>
  <si>
    <t>celegans_metabolic.graph</t>
  </si>
  <si>
    <t>chesapeake.graph</t>
  </si>
  <si>
    <t>cnr-2000.graph</t>
  </si>
  <si>
    <t>coAuthorsCiteseer.graph</t>
  </si>
  <si>
    <t>coAuthorsDBLP.graph</t>
  </si>
  <si>
    <t>cond-mat-2003.graph</t>
  </si>
  <si>
    <t>cond-mat-2005.graph</t>
  </si>
  <si>
    <t>cond-mat.graph</t>
  </si>
  <si>
    <t>dolphins.graph</t>
  </si>
  <si>
    <t>email-EuAll.txt</t>
  </si>
  <si>
    <t>email.graph</t>
  </si>
  <si>
    <t>football.graph</t>
  </si>
  <si>
    <t>hep-th.graph</t>
  </si>
  <si>
    <t>jazz.graph</t>
  </si>
  <si>
    <t>karate.graph</t>
  </si>
  <si>
    <t>memplus.graph</t>
  </si>
  <si>
    <t>netscience.graph</t>
  </si>
  <si>
    <t>polblogs.graph</t>
  </si>
  <si>
    <t>polbooks.graph</t>
  </si>
  <si>
    <t>power.graph</t>
  </si>
  <si>
    <t>rgg_n_2_17_s0.graph</t>
  </si>
  <si>
    <t>rgg_n_2_19_s0.graph</t>
  </si>
  <si>
    <t>rgg_n_2_20_s0.graph</t>
  </si>
  <si>
    <t>web-BerkStan.txt</t>
  </si>
  <si>
    <t>web-Google.txt</t>
  </si>
  <si>
    <t>web-NotreDame.txt</t>
  </si>
  <si>
    <t>web-Stanford.txt</t>
  </si>
  <si>
    <t>wiki-Vote.txt</t>
  </si>
  <si>
    <t>-</t>
  </si>
  <si>
    <t>s=5</t>
    <phoneticPr fontId="1" type="noConversion"/>
  </si>
  <si>
    <t>kplex-branch</t>
    <phoneticPr fontId="1" type="noConversion"/>
  </si>
  <si>
    <t>Slashdot0811.txt</t>
  </si>
  <si>
    <t>Slashdot0902.txt</t>
  </si>
  <si>
    <t>caidaRouterLevel.graph</t>
  </si>
  <si>
    <t>cit-HepPh.txt</t>
  </si>
  <si>
    <t>cit-HepTh.txt</t>
  </si>
  <si>
    <t>p2p-Gnutella04.txt</t>
  </si>
  <si>
    <t>p2p-Gnutella24.txt</t>
  </si>
  <si>
    <t>p2p-Gnutella25.txt</t>
  </si>
  <si>
    <t>soc-Epinions1.txt</t>
  </si>
  <si>
    <t>kplex-branch-color</t>
    <phoneticPr fontId="1" type="noConversion"/>
  </si>
  <si>
    <t>color-branch</t>
    <phoneticPr fontId="1" type="noConversion"/>
  </si>
  <si>
    <t>rds</t>
    <phoneticPr fontId="1" type="noConversion"/>
  </si>
  <si>
    <t>plexBr</t>
    <phoneticPr fontId="1" type="noConversion"/>
  </si>
  <si>
    <t>colorBr</t>
    <phoneticPr fontId="1" type="noConversion"/>
  </si>
  <si>
    <t>plex-color</t>
    <phoneticPr fontId="1" type="noConversion"/>
  </si>
  <si>
    <t>s=2</t>
    <phoneticPr fontId="1" type="noConversion"/>
  </si>
  <si>
    <t>s=3</t>
    <phoneticPr fontId="1" type="noConversion"/>
  </si>
  <si>
    <t>s=4</t>
    <phoneticPr fontId="1" type="noConversion"/>
  </si>
  <si>
    <t>solved</t>
    <phoneticPr fontId="1" type="noConversion"/>
  </si>
  <si>
    <t>PGPgiantcompo.graph</t>
    <phoneticPr fontId="1" type="noConversion"/>
  </si>
  <si>
    <t>Slashdot0811.txt</t>
    <phoneticPr fontId="1" type="noConversion"/>
  </si>
  <si>
    <t>Slashdot0902.txt</t>
    <phoneticPr fontId="1" type="noConversion"/>
  </si>
  <si>
    <t>soc-Epinions1.txt</t>
    <phoneticPr fontId="1" type="noConversion"/>
  </si>
  <si>
    <t>cnr-2000.graph</t>
    <phoneticPr fontId="1" type="noConversion"/>
  </si>
  <si>
    <t>cnr-2000.graph</t>
    <phoneticPr fontId="1" type="noConversion"/>
  </si>
  <si>
    <t>polblogs.graph</t>
    <phoneticPr fontId="1" type="noConversion"/>
  </si>
  <si>
    <t>rgg_n_2_17_s0.graph</t>
    <phoneticPr fontId="1" type="noConversion"/>
  </si>
  <si>
    <t>web-Google.txt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</si>
</sst>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3"/>
  <sheetViews>
    <sheetView workbookViewId="0">
      <selection activeCell="C18" sqref="C18"/>
    </sheetView>
  </sheetViews>
  <sheetFormatPr defaultRowHeight="14.25" x14ac:dyDescent="0.2"/>
  <cols>
    <col min="1" max="1" width="27.875" customWidth="1"/>
    <col min="6" max="6" width="13.625" customWidth="1"/>
  </cols>
  <sheetData>
    <row r="1" spans="1:19" x14ac:dyDescent="0.2">
      <c r="A1" s="6" t="s">
        <v>0</v>
      </c>
      <c r="B1" s="6"/>
      <c r="C1" s="6"/>
      <c r="D1" s="6"/>
      <c r="F1" s="6" t="s">
        <v>35</v>
      </c>
      <c r="G1" s="6"/>
      <c r="H1" s="6"/>
      <c r="I1" s="6"/>
      <c r="K1" s="6" t="s">
        <v>45</v>
      </c>
      <c r="L1" s="6"/>
      <c r="M1" s="6"/>
      <c r="N1" s="6"/>
      <c r="P1" s="6" t="s">
        <v>46</v>
      </c>
      <c r="Q1" s="6"/>
      <c r="R1" s="6"/>
      <c r="S1" s="6"/>
    </row>
    <row r="2" spans="1:19" x14ac:dyDescent="0.2">
      <c r="A2" t="s">
        <v>1</v>
      </c>
      <c r="B2">
        <v>29</v>
      </c>
      <c r="C2">
        <v>2.76</v>
      </c>
      <c r="D2">
        <v>80811</v>
      </c>
      <c r="F2" t="s">
        <v>1</v>
      </c>
      <c r="G2">
        <v>29</v>
      </c>
      <c r="H2">
        <v>0.01</v>
      </c>
      <c r="I2">
        <v>586</v>
      </c>
      <c r="K2" t="s">
        <v>1</v>
      </c>
      <c r="L2">
        <v>29</v>
      </c>
      <c r="M2">
        <v>0.01</v>
      </c>
      <c r="N2">
        <v>586</v>
      </c>
      <c r="P2" t="s">
        <v>1</v>
      </c>
      <c r="Q2">
        <v>29</v>
      </c>
      <c r="R2">
        <v>0.02</v>
      </c>
      <c r="S2">
        <v>19279</v>
      </c>
    </row>
    <row r="3" spans="1:19" x14ac:dyDescent="0.2">
      <c r="A3" t="s">
        <v>2</v>
      </c>
      <c r="B3">
        <v>6</v>
      </c>
      <c r="C3">
        <v>0</v>
      </c>
      <c r="D3">
        <v>1553</v>
      </c>
      <c r="F3" t="s">
        <v>36</v>
      </c>
      <c r="G3">
        <v>31</v>
      </c>
      <c r="H3">
        <v>3600.01</v>
      </c>
      <c r="I3">
        <v>8249266</v>
      </c>
      <c r="K3" t="s">
        <v>36</v>
      </c>
      <c r="L3">
        <v>31</v>
      </c>
      <c r="M3">
        <v>3600.01</v>
      </c>
      <c r="N3">
        <v>8198605</v>
      </c>
      <c r="P3" t="s">
        <v>36</v>
      </c>
      <c r="Q3">
        <v>31</v>
      </c>
      <c r="R3">
        <v>3608.22</v>
      </c>
      <c r="S3">
        <v>429349324</v>
      </c>
    </row>
    <row r="4" spans="1:19" x14ac:dyDescent="0.2">
      <c r="A4" t="s">
        <v>3</v>
      </c>
      <c r="B4">
        <v>19</v>
      </c>
      <c r="C4">
        <v>0.64</v>
      </c>
      <c r="D4">
        <v>45987</v>
      </c>
      <c r="F4" t="s">
        <v>37</v>
      </c>
      <c r="G4">
        <v>32</v>
      </c>
      <c r="H4">
        <v>3600.01</v>
      </c>
      <c r="I4">
        <v>7636549</v>
      </c>
      <c r="K4" t="s">
        <v>37</v>
      </c>
      <c r="L4">
        <v>32</v>
      </c>
      <c r="M4">
        <v>3600.01</v>
      </c>
      <c r="N4">
        <v>7442901</v>
      </c>
      <c r="P4" t="s">
        <v>37</v>
      </c>
      <c r="Q4">
        <v>32</v>
      </c>
      <c r="R4">
        <v>3600.01</v>
      </c>
      <c r="S4">
        <v>320983898</v>
      </c>
    </row>
    <row r="5" spans="1:19" x14ac:dyDescent="0.2">
      <c r="A5" t="s">
        <v>4</v>
      </c>
      <c r="B5">
        <v>57</v>
      </c>
      <c r="C5">
        <v>0.01</v>
      </c>
      <c r="D5">
        <v>0</v>
      </c>
      <c r="F5" t="s">
        <v>2</v>
      </c>
      <c r="G5">
        <v>6</v>
      </c>
      <c r="H5">
        <v>0</v>
      </c>
      <c r="I5">
        <v>1395</v>
      </c>
      <c r="K5" t="s">
        <v>2</v>
      </c>
      <c r="L5">
        <v>6</v>
      </c>
      <c r="M5">
        <v>0</v>
      </c>
      <c r="N5">
        <v>1395</v>
      </c>
      <c r="P5" t="s">
        <v>2</v>
      </c>
      <c r="Q5">
        <v>6</v>
      </c>
      <c r="R5">
        <v>0</v>
      </c>
      <c r="S5">
        <v>4284</v>
      </c>
    </row>
    <row r="6" spans="1:19" x14ac:dyDescent="0.2">
      <c r="A6" t="s">
        <v>5</v>
      </c>
      <c r="B6">
        <v>10</v>
      </c>
      <c r="C6">
        <v>0</v>
      </c>
      <c r="D6">
        <v>967</v>
      </c>
      <c r="F6" t="s">
        <v>3</v>
      </c>
      <c r="G6">
        <v>19</v>
      </c>
      <c r="H6">
        <v>0.15</v>
      </c>
      <c r="I6">
        <v>22145</v>
      </c>
      <c r="K6" t="s">
        <v>3</v>
      </c>
      <c r="L6">
        <v>19</v>
      </c>
      <c r="M6">
        <v>0.15</v>
      </c>
      <c r="N6">
        <v>22145</v>
      </c>
      <c r="P6" t="s">
        <v>3</v>
      </c>
      <c r="Q6">
        <v>19</v>
      </c>
      <c r="R6">
        <v>0.11</v>
      </c>
      <c r="S6">
        <v>111543</v>
      </c>
    </row>
    <row r="7" spans="1:19" x14ac:dyDescent="0.2">
      <c r="A7" t="s">
        <v>6</v>
      </c>
      <c r="B7">
        <v>7</v>
      </c>
      <c r="C7">
        <v>0</v>
      </c>
      <c r="D7">
        <v>439</v>
      </c>
      <c r="F7" t="s">
        <v>4</v>
      </c>
      <c r="G7">
        <v>57</v>
      </c>
      <c r="H7">
        <v>0.01</v>
      </c>
      <c r="I7">
        <v>0</v>
      </c>
      <c r="K7" t="s">
        <v>4</v>
      </c>
      <c r="L7">
        <v>57</v>
      </c>
      <c r="M7">
        <v>0.01</v>
      </c>
      <c r="N7">
        <v>0</v>
      </c>
      <c r="P7" t="s">
        <v>4</v>
      </c>
      <c r="Q7">
        <v>57</v>
      </c>
      <c r="R7">
        <v>0.01</v>
      </c>
      <c r="S7">
        <v>0</v>
      </c>
    </row>
    <row r="8" spans="1:19" x14ac:dyDescent="0.2">
      <c r="A8" t="s">
        <v>59</v>
      </c>
      <c r="B8">
        <v>85</v>
      </c>
      <c r="C8">
        <v>0.13</v>
      </c>
      <c r="D8">
        <v>3674</v>
      </c>
      <c r="F8" t="s">
        <v>38</v>
      </c>
      <c r="G8">
        <v>20</v>
      </c>
      <c r="H8">
        <v>40.36</v>
      </c>
      <c r="I8">
        <v>1015095</v>
      </c>
      <c r="K8" t="s">
        <v>38</v>
      </c>
      <c r="L8">
        <v>20</v>
      </c>
      <c r="M8">
        <v>13.78</v>
      </c>
      <c r="N8">
        <v>211935</v>
      </c>
      <c r="P8" t="s">
        <v>38</v>
      </c>
      <c r="Q8">
        <v>20</v>
      </c>
      <c r="R8">
        <v>11.8</v>
      </c>
      <c r="S8">
        <v>1368045</v>
      </c>
    </row>
    <row r="9" spans="1:19" x14ac:dyDescent="0.2">
      <c r="A9" t="s">
        <v>8</v>
      </c>
      <c r="B9">
        <v>87</v>
      </c>
      <c r="C9">
        <v>0.03</v>
      </c>
      <c r="D9">
        <v>0</v>
      </c>
      <c r="F9" t="s">
        <v>5</v>
      </c>
      <c r="G9">
        <v>10</v>
      </c>
      <c r="H9">
        <v>0</v>
      </c>
      <c r="I9">
        <v>471</v>
      </c>
      <c r="K9" t="s">
        <v>5</v>
      </c>
      <c r="L9">
        <v>10</v>
      </c>
      <c r="M9">
        <v>0</v>
      </c>
      <c r="N9">
        <v>471</v>
      </c>
      <c r="P9" t="s">
        <v>5</v>
      </c>
      <c r="Q9">
        <v>10</v>
      </c>
      <c r="R9">
        <v>0</v>
      </c>
      <c r="S9">
        <v>2656</v>
      </c>
    </row>
    <row r="10" spans="1:19" x14ac:dyDescent="0.2">
      <c r="A10" t="s">
        <v>9</v>
      </c>
      <c r="B10">
        <v>115</v>
      </c>
      <c r="C10">
        <v>0.06</v>
      </c>
      <c r="D10">
        <v>0</v>
      </c>
      <c r="F10" t="s">
        <v>6</v>
      </c>
      <c r="G10">
        <v>7</v>
      </c>
      <c r="H10">
        <v>0</v>
      </c>
      <c r="I10">
        <v>130</v>
      </c>
      <c r="K10" t="s">
        <v>6</v>
      </c>
      <c r="L10">
        <v>7</v>
      </c>
      <c r="M10">
        <v>0</v>
      </c>
      <c r="N10">
        <v>130</v>
      </c>
      <c r="P10" t="s">
        <v>6</v>
      </c>
      <c r="Q10">
        <v>7</v>
      </c>
      <c r="R10">
        <v>0</v>
      </c>
      <c r="S10">
        <v>342</v>
      </c>
    </row>
    <row r="11" spans="1:19" x14ac:dyDescent="0.2">
      <c r="A11" t="s">
        <v>10</v>
      </c>
      <c r="B11">
        <v>25</v>
      </c>
      <c r="C11">
        <v>0</v>
      </c>
      <c r="D11">
        <v>0</v>
      </c>
      <c r="F11" t="s">
        <v>39</v>
      </c>
      <c r="G11">
        <v>24</v>
      </c>
      <c r="H11">
        <v>102.94</v>
      </c>
      <c r="I11">
        <v>1067121</v>
      </c>
      <c r="K11" t="s">
        <v>39</v>
      </c>
      <c r="L11">
        <v>24</v>
      </c>
      <c r="M11">
        <v>188.18</v>
      </c>
      <c r="N11">
        <v>1067121</v>
      </c>
      <c r="P11" t="s">
        <v>39</v>
      </c>
      <c r="Q11">
        <v>24</v>
      </c>
      <c r="R11">
        <v>489.62</v>
      </c>
      <c r="S11">
        <v>18999638</v>
      </c>
    </row>
    <row r="12" spans="1:19" x14ac:dyDescent="0.2">
      <c r="A12" t="s">
        <v>11</v>
      </c>
      <c r="B12">
        <v>30</v>
      </c>
      <c r="C12">
        <v>0.02</v>
      </c>
      <c r="D12">
        <v>0</v>
      </c>
      <c r="F12" t="s">
        <v>40</v>
      </c>
      <c r="G12">
        <v>28</v>
      </c>
      <c r="H12">
        <v>760.88</v>
      </c>
      <c r="I12">
        <v>2719815</v>
      </c>
      <c r="K12" t="s">
        <v>40</v>
      </c>
      <c r="L12">
        <v>28</v>
      </c>
      <c r="M12">
        <v>780.24</v>
      </c>
      <c r="N12">
        <v>2719809</v>
      </c>
      <c r="P12" t="s">
        <v>40</v>
      </c>
      <c r="Q12">
        <v>28</v>
      </c>
      <c r="R12">
        <v>936.86</v>
      </c>
      <c r="S12">
        <v>56982397</v>
      </c>
    </row>
    <row r="13" spans="1:19" x14ac:dyDescent="0.2">
      <c r="A13" t="s">
        <v>12</v>
      </c>
      <c r="B13">
        <v>18</v>
      </c>
      <c r="C13">
        <v>0</v>
      </c>
      <c r="D13">
        <v>0</v>
      </c>
      <c r="F13" t="s">
        <v>7</v>
      </c>
      <c r="G13">
        <v>85</v>
      </c>
      <c r="H13">
        <v>0.13</v>
      </c>
      <c r="I13">
        <v>5</v>
      </c>
      <c r="K13" t="s">
        <v>7</v>
      </c>
      <c r="L13">
        <v>85</v>
      </c>
      <c r="M13">
        <v>0.11</v>
      </c>
      <c r="N13">
        <v>5</v>
      </c>
      <c r="P13" t="s">
        <v>7</v>
      </c>
      <c r="Q13">
        <v>85</v>
      </c>
      <c r="R13">
        <v>0.1</v>
      </c>
      <c r="S13">
        <v>25</v>
      </c>
    </row>
    <row r="14" spans="1:19" x14ac:dyDescent="0.2">
      <c r="A14" t="s">
        <v>13</v>
      </c>
      <c r="B14">
        <v>6</v>
      </c>
      <c r="C14">
        <v>0</v>
      </c>
      <c r="D14">
        <v>284</v>
      </c>
      <c r="F14" t="s">
        <v>8</v>
      </c>
      <c r="G14">
        <v>87</v>
      </c>
      <c r="H14">
        <v>0.02</v>
      </c>
      <c r="I14">
        <v>0</v>
      </c>
      <c r="K14" t="s">
        <v>8</v>
      </c>
      <c r="L14">
        <v>87</v>
      </c>
      <c r="M14">
        <v>0.04</v>
      </c>
      <c r="N14">
        <v>0</v>
      </c>
      <c r="P14" t="s">
        <v>8</v>
      </c>
      <c r="Q14">
        <v>87</v>
      </c>
      <c r="R14">
        <v>0.04</v>
      </c>
      <c r="S14">
        <v>0</v>
      </c>
    </row>
    <row r="15" spans="1:19" x14ac:dyDescent="0.2">
      <c r="A15" t="s">
        <v>14</v>
      </c>
      <c r="B15">
        <v>19</v>
      </c>
      <c r="C15">
        <v>18.61</v>
      </c>
      <c r="D15">
        <v>2686519</v>
      </c>
      <c r="F15" t="s">
        <v>9</v>
      </c>
      <c r="G15">
        <v>115</v>
      </c>
      <c r="H15">
        <v>0.04</v>
      </c>
      <c r="I15">
        <v>0</v>
      </c>
      <c r="K15" t="s">
        <v>9</v>
      </c>
      <c r="L15">
        <v>115</v>
      </c>
      <c r="M15">
        <v>7.0000000000000007E-2</v>
      </c>
      <c r="N15">
        <v>0</v>
      </c>
      <c r="P15" t="s">
        <v>9</v>
      </c>
      <c r="Q15">
        <v>115</v>
      </c>
      <c r="R15">
        <v>7.0000000000000007E-2</v>
      </c>
      <c r="S15">
        <v>0</v>
      </c>
    </row>
    <row r="16" spans="1:19" x14ac:dyDescent="0.2">
      <c r="A16" t="s">
        <v>15</v>
      </c>
      <c r="B16">
        <v>12</v>
      </c>
      <c r="C16">
        <v>0</v>
      </c>
      <c r="D16">
        <v>0</v>
      </c>
      <c r="F16" t="s">
        <v>10</v>
      </c>
      <c r="G16">
        <v>25</v>
      </c>
      <c r="H16">
        <v>0</v>
      </c>
      <c r="I16">
        <v>0</v>
      </c>
      <c r="K16" t="s">
        <v>10</v>
      </c>
      <c r="L16">
        <v>25</v>
      </c>
      <c r="M16">
        <v>0</v>
      </c>
      <c r="N16">
        <v>0</v>
      </c>
      <c r="P16" t="s">
        <v>10</v>
      </c>
      <c r="Q16">
        <v>25</v>
      </c>
      <c r="R16">
        <v>0.01</v>
      </c>
      <c r="S16">
        <v>0</v>
      </c>
    </row>
    <row r="17" spans="1:19" x14ac:dyDescent="0.2">
      <c r="A17" t="s">
        <v>16</v>
      </c>
      <c r="B17">
        <v>10</v>
      </c>
      <c r="C17">
        <v>0</v>
      </c>
      <c r="D17">
        <v>1270</v>
      </c>
      <c r="F17" t="s">
        <v>11</v>
      </c>
      <c r="G17">
        <v>30</v>
      </c>
      <c r="H17">
        <v>0.01</v>
      </c>
      <c r="I17">
        <v>0</v>
      </c>
      <c r="K17" t="s">
        <v>11</v>
      </c>
      <c r="L17">
        <v>30</v>
      </c>
      <c r="M17">
        <v>0</v>
      </c>
      <c r="N17">
        <v>0</v>
      </c>
      <c r="P17" t="s">
        <v>11</v>
      </c>
      <c r="Q17">
        <v>30</v>
      </c>
      <c r="R17">
        <v>0.01</v>
      </c>
      <c r="S17">
        <v>0</v>
      </c>
    </row>
    <row r="18" spans="1:19" x14ac:dyDescent="0.2">
      <c r="A18" t="s">
        <v>17</v>
      </c>
      <c r="B18">
        <v>24</v>
      </c>
      <c r="C18">
        <v>0</v>
      </c>
      <c r="D18">
        <v>0</v>
      </c>
      <c r="F18" t="s">
        <v>12</v>
      </c>
      <c r="G18">
        <v>18</v>
      </c>
      <c r="H18">
        <v>0</v>
      </c>
      <c r="I18">
        <v>0</v>
      </c>
      <c r="K18" t="s">
        <v>12</v>
      </c>
      <c r="L18">
        <v>18</v>
      </c>
      <c r="M18">
        <v>0</v>
      </c>
      <c r="N18">
        <v>0</v>
      </c>
      <c r="P18" t="s">
        <v>12</v>
      </c>
      <c r="Q18">
        <v>18</v>
      </c>
      <c r="R18">
        <v>0</v>
      </c>
      <c r="S18">
        <v>0</v>
      </c>
    </row>
    <row r="19" spans="1:19" x14ac:dyDescent="0.2">
      <c r="A19" t="s">
        <v>18</v>
      </c>
      <c r="B19">
        <v>30</v>
      </c>
      <c r="C19">
        <v>0</v>
      </c>
      <c r="D19">
        <v>0</v>
      </c>
      <c r="F19" t="s">
        <v>13</v>
      </c>
      <c r="G19">
        <v>6</v>
      </c>
      <c r="H19">
        <v>0</v>
      </c>
      <c r="I19">
        <v>69</v>
      </c>
      <c r="K19" t="s">
        <v>13</v>
      </c>
      <c r="L19">
        <v>6</v>
      </c>
      <c r="M19">
        <v>0</v>
      </c>
      <c r="N19">
        <v>69</v>
      </c>
      <c r="P19" t="s">
        <v>13</v>
      </c>
      <c r="Q19">
        <v>6</v>
      </c>
      <c r="R19">
        <v>0</v>
      </c>
      <c r="S19">
        <v>241</v>
      </c>
    </row>
    <row r="20" spans="1:19" x14ac:dyDescent="0.2">
      <c r="A20" t="s">
        <v>19</v>
      </c>
      <c r="B20">
        <v>6</v>
      </c>
      <c r="C20">
        <v>0</v>
      </c>
      <c r="D20">
        <v>31</v>
      </c>
      <c r="F20" t="s">
        <v>14</v>
      </c>
      <c r="G20">
        <v>19</v>
      </c>
      <c r="H20">
        <v>376.07</v>
      </c>
      <c r="I20">
        <v>3215958</v>
      </c>
      <c r="K20" t="s">
        <v>14</v>
      </c>
      <c r="L20">
        <v>19</v>
      </c>
      <c r="M20">
        <v>428.95</v>
      </c>
      <c r="N20">
        <v>3215472</v>
      </c>
      <c r="P20" t="s">
        <v>14</v>
      </c>
      <c r="Q20">
        <v>19</v>
      </c>
      <c r="R20">
        <v>154.81</v>
      </c>
      <c r="S20">
        <v>29430847</v>
      </c>
    </row>
    <row r="21" spans="1:19" x14ac:dyDescent="0.2">
      <c r="A21" t="s">
        <v>20</v>
      </c>
      <c r="B21">
        <v>97</v>
      </c>
      <c r="C21">
        <v>0</v>
      </c>
      <c r="D21">
        <v>0</v>
      </c>
      <c r="F21" t="s">
        <v>15</v>
      </c>
      <c r="G21">
        <v>12</v>
      </c>
      <c r="H21">
        <v>0</v>
      </c>
      <c r="I21">
        <v>0</v>
      </c>
      <c r="K21" t="s">
        <v>15</v>
      </c>
      <c r="L21">
        <v>12</v>
      </c>
      <c r="M21">
        <v>0</v>
      </c>
      <c r="N21">
        <v>0</v>
      </c>
      <c r="P21" t="s">
        <v>15</v>
      </c>
      <c r="Q21">
        <v>12</v>
      </c>
      <c r="R21">
        <v>0</v>
      </c>
      <c r="S21">
        <v>0</v>
      </c>
    </row>
    <row r="22" spans="1:19" x14ac:dyDescent="0.2">
      <c r="A22" t="s">
        <v>21</v>
      </c>
      <c r="B22">
        <v>20</v>
      </c>
      <c r="C22">
        <v>0</v>
      </c>
      <c r="D22">
        <v>0</v>
      </c>
      <c r="F22" t="s">
        <v>16</v>
      </c>
      <c r="G22">
        <v>10</v>
      </c>
      <c r="H22">
        <v>0</v>
      </c>
      <c r="I22">
        <v>194</v>
      </c>
      <c r="K22" t="s">
        <v>16</v>
      </c>
      <c r="L22">
        <v>10</v>
      </c>
      <c r="M22">
        <v>0</v>
      </c>
      <c r="N22">
        <v>194</v>
      </c>
      <c r="P22" t="s">
        <v>16</v>
      </c>
      <c r="Q22">
        <v>10</v>
      </c>
      <c r="R22">
        <v>0</v>
      </c>
      <c r="S22">
        <v>1637</v>
      </c>
    </row>
    <row r="23" spans="1:19" x14ac:dyDescent="0.2">
      <c r="A23" t="s">
        <v>22</v>
      </c>
      <c r="B23">
        <v>23</v>
      </c>
      <c r="C23">
        <v>45.04</v>
      </c>
      <c r="D23">
        <v>2646239</v>
      </c>
      <c r="F23" t="s">
        <v>17</v>
      </c>
      <c r="G23">
        <v>24</v>
      </c>
      <c r="H23">
        <v>0</v>
      </c>
      <c r="I23">
        <v>0</v>
      </c>
      <c r="K23" t="s">
        <v>17</v>
      </c>
      <c r="L23">
        <v>24</v>
      </c>
      <c r="M23">
        <v>0</v>
      </c>
      <c r="N23">
        <v>0</v>
      </c>
      <c r="P23" t="s">
        <v>17</v>
      </c>
      <c r="Q23">
        <v>24</v>
      </c>
      <c r="R23">
        <v>0</v>
      </c>
      <c r="S23">
        <v>0</v>
      </c>
    </row>
    <row r="24" spans="1:19" x14ac:dyDescent="0.2">
      <c r="A24" t="s">
        <v>23</v>
      </c>
      <c r="B24">
        <v>7</v>
      </c>
      <c r="C24">
        <v>0</v>
      </c>
      <c r="D24">
        <v>935</v>
      </c>
      <c r="F24" t="s">
        <v>18</v>
      </c>
      <c r="G24">
        <v>30</v>
      </c>
      <c r="H24">
        <v>0</v>
      </c>
      <c r="I24">
        <v>0</v>
      </c>
      <c r="K24" t="s">
        <v>18</v>
      </c>
      <c r="L24">
        <v>30</v>
      </c>
      <c r="M24">
        <v>0</v>
      </c>
      <c r="N24">
        <v>0</v>
      </c>
      <c r="P24" t="s">
        <v>18</v>
      </c>
      <c r="Q24">
        <v>30</v>
      </c>
      <c r="R24">
        <v>0</v>
      </c>
      <c r="S24">
        <v>0</v>
      </c>
    </row>
    <row r="25" spans="1:19" x14ac:dyDescent="0.2">
      <c r="A25" t="s">
        <v>24</v>
      </c>
      <c r="B25">
        <v>6</v>
      </c>
      <c r="C25">
        <v>0</v>
      </c>
      <c r="D25">
        <v>47</v>
      </c>
      <c r="F25" t="s">
        <v>19</v>
      </c>
      <c r="G25">
        <v>6</v>
      </c>
      <c r="H25">
        <v>0</v>
      </c>
      <c r="I25">
        <v>20</v>
      </c>
      <c r="K25" t="s">
        <v>19</v>
      </c>
      <c r="L25">
        <v>6</v>
      </c>
      <c r="M25">
        <v>0</v>
      </c>
      <c r="N25">
        <v>20</v>
      </c>
      <c r="P25" t="s">
        <v>19</v>
      </c>
      <c r="Q25">
        <v>6</v>
      </c>
      <c r="R25">
        <v>0</v>
      </c>
      <c r="S25">
        <v>25</v>
      </c>
    </row>
    <row r="26" spans="1:19" x14ac:dyDescent="0.2">
      <c r="A26" t="s">
        <v>25</v>
      </c>
      <c r="B26">
        <v>16</v>
      </c>
      <c r="C26">
        <v>0.03</v>
      </c>
      <c r="D26">
        <v>316</v>
      </c>
      <c r="F26" t="s">
        <v>20</v>
      </c>
      <c r="G26">
        <v>97</v>
      </c>
      <c r="H26">
        <v>0.01</v>
      </c>
      <c r="I26">
        <v>0</v>
      </c>
      <c r="K26" t="s">
        <v>20</v>
      </c>
      <c r="L26">
        <v>97</v>
      </c>
      <c r="M26">
        <v>0</v>
      </c>
      <c r="N26">
        <v>0</v>
      </c>
      <c r="P26" t="s">
        <v>20</v>
      </c>
      <c r="Q26">
        <v>97</v>
      </c>
      <c r="R26">
        <v>0</v>
      </c>
      <c r="S26">
        <v>0</v>
      </c>
    </row>
    <row r="27" spans="1:19" x14ac:dyDescent="0.2">
      <c r="A27" t="s">
        <v>26</v>
      </c>
      <c r="B27">
        <v>19</v>
      </c>
      <c r="C27">
        <v>0.11</v>
      </c>
      <c r="D27">
        <v>187</v>
      </c>
      <c r="F27" t="s">
        <v>21</v>
      </c>
      <c r="G27">
        <v>20</v>
      </c>
      <c r="H27">
        <v>0</v>
      </c>
      <c r="I27">
        <v>0</v>
      </c>
      <c r="K27" t="s">
        <v>21</v>
      </c>
      <c r="L27">
        <v>20</v>
      </c>
      <c r="M27">
        <v>0</v>
      </c>
      <c r="N27">
        <v>0</v>
      </c>
      <c r="P27" t="s">
        <v>21</v>
      </c>
      <c r="Q27">
        <v>20</v>
      </c>
      <c r="R27">
        <v>0</v>
      </c>
      <c r="S27">
        <v>0</v>
      </c>
    </row>
    <row r="28" spans="1:19" x14ac:dyDescent="0.2">
      <c r="A28" t="s">
        <v>27</v>
      </c>
      <c r="B28">
        <v>18</v>
      </c>
      <c r="C28">
        <v>0.43</v>
      </c>
      <c r="D28">
        <v>15821</v>
      </c>
      <c r="F28" t="s">
        <v>41</v>
      </c>
      <c r="G28">
        <v>5</v>
      </c>
      <c r="H28">
        <v>14.37</v>
      </c>
      <c r="I28">
        <v>352640</v>
      </c>
      <c r="K28" t="s">
        <v>41</v>
      </c>
      <c r="L28">
        <v>5</v>
      </c>
      <c r="M28">
        <v>34.549999999999997</v>
      </c>
      <c r="N28">
        <v>346505</v>
      </c>
      <c r="P28" t="s">
        <v>41</v>
      </c>
      <c r="Q28">
        <v>5</v>
      </c>
      <c r="R28">
        <v>164.24</v>
      </c>
      <c r="S28">
        <v>7469445</v>
      </c>
    </row>
    <row r="29" spans="1:19" x14ac:dyDescent="0.2">
      <c r="A29" t="s">
        <v>28</v>
      </c>
      <c r="B29">
        <v>202</v>
      </c>
      <c r="C29">
        <v>1.57</v>
      </c>
      <c r="D29">
        <v>31093</v>
      </c>
      <c r="F29" t="s">
        <v>42</v>
      </c>
      <c r="G29">
        <v>5</v>
      </c>
      <c r="H29">
        <v>36.96</v>
      </c>
      <c r="I29">
        <v>387814</v>
      </c>
      <c r="K29" t="s">
        <v>42</v>
      </c>
      <c r="L29">
        <v>5</v>
      </c>
      <c r="M29">
        <v>75.459999999999994</v>
      </c>
      <c r="N29">
        <v>386703</v>
      </c>
      <c r="P29" t="s">
        <v>42</v>
      </c>
      <c r="Q29">
        <v>5</v>
      </c>
      <c r="R29">
        <v>949.74</v>
      </c>
      <c r="S29">
        <v>23359873</v>
      </c>
    </row>
    <row r="30" spans="1:19" x14ac:dyDescent="0.2">
      <c r="A30" t="s">
        <v>29</v>
      </c>
      <c r="B30">
        <v>46</v>
      </c>
      <c r="C30">
        <v>3.75</v>
      </c>
      <c r="D30">
        <v>42081</v>
      </c>
      <c r="F30" t="s">
        <v>43</v>
      </c>
      <c r="G30">
        <v>5</v>
      </c>
      <c r="H30">
        <v>24.42</v>
      </c>
      <c r="I30">
        <v>260447</v>
      </c>
      <c r="K30" t="s">
        <v>43</v>
      </c>
      <c r="L30">
        <v>5</v>
      </c>
      <c r="M30">
        <v>50.6</v>
      </c>
      <c r="N30">
        <v>257497</v>
      </c>
      <c r="P30" t="s">
        <v>43</v>
      </c>
      <c r="Q30">
        <v>5</v>
      </c>
      <c r="R30">
        <v>495.52</v>
      </c>
      <c r="S30">
        <v>17090942</v>
      </c>
    </row>
    <row r="31" spans="1:19" x14ac:dyDescent="0.2">
      <c r="A31" t="s">
        <v>30</v>
      </c>
      <c r="B31">
        <v>155</v>
      </c>
      <c r="C31">
        <v>5.4</v>
      </c>
      <c r="D31">
        <v>423535</v>
      </c>
      <c r="F31" t="s">
        <v>22</v>
      </c>
      <c r="G31">
        <v>23</v>
      </c>
      <c r="H31">
        <v>4.87</v>
      </c>
      <c r="I31">
        <v>207570</v>
      </c>
      <c r="K31" t="s">
        <v>22</v>
      </c>
      <c r="L31">
        <v>23</v>
      </c>
      <c r="M31">
        <v>5.8</v>
      </c>
      <c r="N31">
        <v>207570</v>
      </c>
      <c r="P31" t="s">
        <v>22</v>
      </c>
      <c r="Q31">
        <v>23</v>
      </c>
      <c r="R31">
        <v>13.13</v>
      </c>
      <c r="S31">
        <v>8116178</v>
      </c>
    </row>
    <row r="32" spans="1:19" x14ac:dyDescent="0.2">
      <c r="A32" t="s">
        <v>31</v>
      </c>
      <c r="B32">
        <v>63</v>
      </c>
      <c r="C32">
        <v>3600.01</v>
      </c>
      <c r="D32">
        <v>68415113</v>
      </c>
      <c r="F32" t="s">
        <v>23</v>
      </c>
      <c r="G32">
        <v>7</v>
      </c>
      <c r="H32">
        <v>0</v>
      </c>
      <c r="I32">
        <v>394</v>
      </c>
      <c r="K32" t="s">
        <v>23</v>
      </c>
      <c r="L32">
        <v>7</v>
      </c>
      <c r="M32">
        <v>0</v>
      </c>
      <c r="N32">
        <v>394</v>
      </c>
      <c r="P32" t="s">
        <v>23</v>
      </c>
      <c r="Q32">
        <v>7</v>
      </c>
      <c r="R32">
        <v>0</v>
      </c>
      <c r="S32">
        <v>1267</v>
      </c>
    </row>
    <row r="33" spans="1:19" x14ac:dyDescent="0.2">
      <c r="A33" t="s">
        <v>32</v>
      </c>
      <c r="B33">
        <v>21</v>
      </c>
      <c r="C33">
        <v>95.33</v>
      </c>
      <c r="D33">
        <v>7237633</v>
      </c>
      <c r="F33" t="s">
        <v>24</v>
      </c>
      <c r="G33">
        <v>6</v>
      </c>
      <c r="H33">
        <v>0</v>
      </c>
      <c r="I33">
        <v>15</v>
      </c>
      <c r="K33" t="s">
        <v>24</v>
      </c>
      <c r="L33">
        <v>6</v>
      </c>
      <c r="M33">
        <v>0</v>
      </c>
      <c r="N33">
        <v>15</v>
      </c>
      <c r="P33" t="s">
        <v>24</v>
      </c>
      <c r="Q33">
        <v>6</v>
      </c>
      <c r="R33">
        <v>0</v>
      </c>
      <c r="S33">
        <v>51</v>
      </c>
    </row>
    <row r="34" spans="1:19" x14ac:dyDescent="0.2">
      <c r="C34">
        <f>AVERAGE(C2:C33)</f>
        <v>117.93531250000001</v>
      </c>
      <c r="D34">
        <f>AVERAGE(D2:D33)</f>
        <v>2551079.21875</v>
      </c>
      <c r="F34" t="s">
        <v>25</v>
      </c>
      <c r="G34">
        <v>16</v>
      </c>
      <c r="H34">
        <v>0.01</v>
      </c>
      <c r="I34">
        <v>31</v>
      </c>
      <c r="K34" t="s">
        <v>25</v>
      </c>
      <c r="L34">
        <v>16</v>
      </c>
      <c r="M34">
        <v>0.03</v>
      </c>
      <c r="N34">
        <v>31</v>
      </c>
      <c r="P34" t="s">
        <v>25</v>
      </c>
      <c r="Q34">
        <v>16</v>
      </c>
      <c r="R34">
        <v>0.04</v>
      </c>
      <c r="S34">
        <v>228</v>
      </c>
    </row>
    <row r="35" spans="1:19" x14ac:dyDescent="0.2">
      <c r="F35" t="s">
        <v>26</v>
      </c>
      <c r="G35">
        <v>19</v>
      </c>
      <c r="H35">
        <v>0.12</v>
      </c>
      <c r="I35">
        <v>2</v>
      </c>
      <c r="K35" t="s">
        <v>26</v>
      </c>
      <c r="L35">
        <v>19</v>
      </c>
      <c r="M35">
        <v>0.17</v>
      </c>
      <c r="N35">
        <v>2</v>
      </c>
      <c r="P35" t="s">
        <v>26</v>
      </c>
      <c r="Q35">
        <v>19</v>
      </c>
      <c r="R35">
        <v>0.13</v>
      </c>
      <c r="S35">
        <v>1</v>
      </c>
    </row>
    <row r="36" spans="1:19" x14ac:dyDescent="0.2">
      <c r="F36" t="s">
        <v>27</v>
      </c>
      <c r="G36">
        <v>18</v>
      </c>
      <c r="H36">
        <v>0.48</v>
      </c>
      <c r="I36">
        <v>466</v>
      </c>
      <c r="K36" t="s">
        <v>27</v>
      </c>
      <c r="L36">
        <v>18</v>
      </c>
      <c r="M36">
        <v>0.43</v>
      </c>
      <c r="N36">
        <v>466</v>
      </c>
      <c r="P36" t="s">
        <v>27</v>
      </c>
      <c r="Q36">
        <v>18</v>
      </c>
      <c r="R36">
        <v>0.35</v>
      </c>
      <c r="S36">
        <v>9998</v>
      </c>
    </row>
    <row r="37" spans="1:19" x14ac:dyDescent="0.2">
      <c r="F37" t="s">
        <v>44</v>
      </c>
      <c r="G37">
        <v>28</v>
      </c>
      <c r="H37">
        <v>3600.01</v>
      </c>
      <c r="I37">
        <v>17576139</v>
      </c>
      <c r="K37" t="s">
        <v>44</v>
      </c>
      <c r="L37">
        <v>28</v>
      </c>
      <c r="M37">
        <v>3601.18</v>
      </c>
      <c r="N37">
        <v>18340657</v>
      </c>
      <c r="P37" t="s">
        <v>44</v>
      </c>
      <c r="Q37">
        <v>28</v>
      </c>
      <c r="R37">
        <v>3600.01</v>
      </c>
      <c r="S37">
        <v>236500796</v>
      </c>
    </row>
    <row r="38" spans="1:19" x14ac:dyDescent="0.2">
      <c r="F38" t="s">
        <v>28</v>
      </c>
      <c r="G38">
        <v>202</v>
      </c>
      <c r="H38">
        <v>0.46</v>
      </c>
      <c r="I38">
        <v>385</v>
      </c>
      <c r="K38" t="s">
        <v>28</v>
      </c>
      <c r="L38">
        <v>202</v>
      </c>
      <c r="M38">
        <v>0.73</v>
      </c>
      <c r="N38">
        <v>385</v>
      </c>
      <c r="P38" t="s">
        <v>28</v>
      </c>
      <c r="Q38">
        <v>202</v>
      </c>
      <c r="R38">
        <v>0.94</v>
      </c>
      <c r="S38">
        <v>56207</v>
      </c>
    </row>
    <row r="39" spans="1:19" x14ac:dyDescent="0.2">
      <c r="F39" t="s">
        <v>29</v>
      </c>
      <c r="G39">
        <v>46</v>
      </c>
      <c r="H39">
        <v>0.83</v>
      </c>
      <c r="I39">
        <v>101</v>
      </c>
      <c r="K39" t="s">
        <v>29</v>
      </c>
      <c r="L39">
        <v>46</v>
      </c>
      <c r="M39">
        <v>1.03</v>
      </c>
      <c r="N39">
        <v>101</v>
      </c>
      <c r="P39" t="s">
        <v>29</v>
      </c>
      <c r="Q39">
        <v>46</v>
      </c>
      <c r="R39">
        <v>1.02</v>
      </c>
      <c r="S39">
        <v>1343</v>
      </c>
    </row>
    <row r="40" spans="1:19" x14ac:dyDescent="0.2">
      <c r="F40" t="s">
        <v>30</v>
      </c>
      <c r="G40">
        <v>155</v>
      </c>
      <c r="H40">
        <v>0.18</v>
      </c>
      <c r="I40">
        <v>4611</v>
      </c>
      <c r="K40" t="s">
        <v>30</v>
      </c>
      <c r="L40">
        <v>155</v>
      </c>
      <c r="M40">
        <v>0.18</v>
      </c>
      <c r="N40">
        <v>4611</v>
      </c>
      <c r="P40" t="s">
        <v>30</v>
      </c>
      <c r="Q40">
        <v>155</v>
      </c>
      <c r="R40">
        <v>15.3</v>
      </c>
      <c r="S40">
        <v>3985497</v>
      </c>
    </row>
    <row r="41" spans="1:19" x14ac:dyDescent="0.2">
      <c r="F41" t="s">
        <v>31</v>
      </c>
      <c r="G41">
        <v>64</v>
      </c>
      <c r="H41">
        <v>51.35</v>
      </c>
      <c r="I41">
        <v>579816</v>
      </c>
      <c r="K41" t="s">
        <v>31</v>
      </c>
      <c r="L41">
        <v>64</v>
      </c>
      <c r="M41">
        <v>12.19</v>
      </c>
      <c r="N41">
        <v>82836</v>
      </c>
      <c r="P41" t="s">
        <v>31</v>
      </c>
      <c r="Q41">
        <v>64</v>
      </c>
      <c r="R41">
        <v>0.56999999999999995</v>
      </c>
      <c r="S41">
        <v>31051</v>
      </c>
    </row>
    <row r="42" spans="1:19" x14ac:dyDescent="0.2">
      <c r="F42" t="s">
        <v>32</v>
      </c>
      <c r="G42">
        <v>21</v>
      </c>
      <c r="H42">
        <v>3201.14</v>
      </c>
      <c r="I42">
        <v>16054326</v>
      </c>
      <c r="K42" t="s">
        <v>32</v>
      </c>
      <c r="L42">
        <v>21</v>
      </c>
      <c r="M42">
        <v>3002.35</v>
      </c>
      <c r="N42">
        <v>16054034</v>
      </c>
      <c r="P42" t="s">
        <v>32</v>
      </c>
      <c r="Q42">
        <v>21</v>
      </c>
      <c r="R42">
        <v>1375.82</v>
      </c>
      <c r="S42">
        <v>236064013</v>
      </c>
    </row>
    <row r="43" spans="1:19" x14ac:dyDescent="0.2">
      <c r="H43">
        <f>AVERAGE(H2:H42)</f>
        <v>375.99634146341469</v>
      </c>
      <c r="I43">
        <f>AVERAGE(I2:I42)</f>
        <v>1447648.1951219512</v>
      </c>
      <c r="M43">
        <f>AVERAGE(M2:M42)</f>
        <v>375.51853658536584</v>
      </c>
      <c r="N43">
        <f>AVERAGE(N2:N42)</f>
        <v>1428357.6829268292</v>
      </c>
      <c r="R43">
        <f>AVERAGE(R2:R42)</f>
        <v>376.0609756097561</v>
      </c>
      <c r="S43">
        <f>AVERAGE(S2:S42)</f>
        <v>33901001.73170732</v>
      </c>
    </row>
    <row r="45" spans="1:19" x14ac:dyDescent="0.2">
      <c r="A45" s="6" t="s">
        <v>35</v>
      </c>
      <c r="B45" s="6"/>
      <c r="C45" s="6"/>
      <c r="D45" s="6"/>
    </row>
    <row r="46" spans="1:19" x14ac:dyDescent="0.2">
      <c r="A46" t="s">
        <v>1</v>
      </c>
      <c r="B46">
        <v>29</v>
      </c>
      <c r="C46">
        <v>0.01</v>
      </c>
      <c r="D46">
        <v>586</v>
      </c>
    </row>
    <row r="47" spans="1:19" x14ac:dyDescent="0.2">
      <c r="A47" t="s">
        <v>36</v>
      </c>
      <c r="B47">
        <v>31</v>
      </c>
      <c r="C47">
        <v>3600.01</v>
      </c>
      <c r="D47">
        <v>8249266</v>
      </c>
    </row>
    <row r="48" spans="1:19" x14ac:dyDescent="0.2">
      <c r="A48" t="s">
        <v>37</v>
      </c>
      <c r="B48">
        <v>32</v>
      </c>
      <c r="C48">
        <v>3600.01</v>
      </c>
      <c r="D48">
        <v>7636549</v>
      </c>
    </row>
    <row r="49" spans="1:4" x14ac:dyDescent="0.2">
      <c r="A49" t="s">
        <v>2</v>
      </c>
      <c r="B49">
        <v>6</v>
      </c>
      <c r="C49">
        <v>0</v>
      </c>
      <c r="D49">
        <v>1395</v>
      </c>
    </row>
    <row r="50" spans="1:4" x14ac:dyDescent="0.2">
      <c r="A50" t="s">
        <v>3</v>
      </c>
      <c r="B50">
        <v>19</v>
      </c>
      <c r="C50">
        <v>0.15</v>
      </c>
      <c r="D50">
        <v>22145</v>
      </c>
    </row>
    <row r="51" spans="1:4" x14ac:dyDescent="0.2">
      <c r="A51" t="s">
        <v>4</v>
      </c>
      <c r="B51">
        <v>57</v>
      </c>
      <c r="C51">
        <v>0.01</v>
      </c>
      <c r="D51">
        <v>0</v>
      </c>
    </row>
    <row r="52" spans="1:4" x14ac:dyDescent="0.2">
      <c r="A52" t="s">
        <v>38</v>
      </c>
      <c r="B52">
        <v>20</v>
      </c>
      <c r="C52">
        <v>40.36</v>
      </c>
      <c r="D52">
        <v>1015095</v>
      </c>
    </row>
    <row r="53" spans="1:4" x14ac:dyDescent="0.2">
      <c r="A53" t="s">
        <v>5</v>
      </c>
      <c r="B53">
        <v>10</v>
      </c>
      <c r="C53">
        <v>0</v>
      </c>
      <c r="D53">
        <v>471</v>
      </c>
    </row>
    <row r="54" spans="1:4" x14ac:dyDescent="0.2">
      <c r="A54" t="s">
        <v>6</v>
      </c>
      <c r="B54">
        <v>7</v>
      </c>
      <c r="C54">
        <v>0</v>
      </c>
      <c r="D54">
        <v>130</v>
      </c>
    </row>
    <row r="55" spans="1:4" x14ac:dyDescent="0.2">
      <c r="A55" t="s">
        <v>39</v>
      </c>
      <c r="B55">
        <v>24</v>
      </c>
      <c r="C55">
        <v>102.94</v>
      </c>
      <c r="D55">
        <v>1067121</v>
      </c>
    </row>
    <row r="56" spans="1:4" x14ac:dyDescent="0.2">
      <c r="A56" t="s">
        <v>40</v>
      </c>
      <c r="B56">
        <v>28</v>
      </c>
      <c r="C56">
        <v>760.88</v>
      </c>
      <c r="D56">
        <v>2719815</v>
      </c>
    </row>
    <row r="57" spans="1:4" x14ac:dyDescent="0.2">
      <c r="A57" t="s">
        <v>7</v>
      </c>
      <c r="B57">
        <v>85</v>
      </c>
      <c r="C57">
        <v>0.13</v>
      </c>
      <c r="D57">
        <v>5</v>
      </c>
    </row>
    <row r="58" spans="1:4" x14ac:dyDescent="0.2">
      <c r="A58" t="s">
        <v>8</v>
      </c>
      <c r="B58">
        <v>87</v>
      </c>
      <c r="C58">
        <v>0.02</v>
      </c>
      <c r="D58">
        <v>0</v>
      </c>
    </row>
    <row r="59" spans="1:4" x14ac:dyDescent="0.2">
      <c r="A59" t="s">
        <v>9</v>
      </c>
      <c r="B59">
        <v>115</v>
      </c>
      <c r="C59">
        <v>0.04</v>
      </c>
      <c r="D59">
        <v>0</v>
      </c>
    </row>
    <row r="60" spans="1:4" x14ac:dyDescent="0.2">
      <c r="A60" t="s">
        <v>10</v>
      </c>
      <c r="B60">
        <v>25</v>
      </c>
      <c r="C60">
        <v>0</v>
      </c>
      <c r="D60">
        <v>0</v>
      </c>
    </row>
    <row r="61" spans="1:4" x14ac:dyDescent="0.2">
      <c r="A61" t="s">
        <v>11</v>
      </c>
      <c r="B61">
        <v>30</v>
      </c>
      <c r="C61">
        <v>0.01</v>
      </c>
      <c r="D61">
        <v>0</v>
      </c>
    </row>
    <row r="62" spans="1:4" x14ac:dyDescent="0.2">
      <c r="A62" t="s">
        <v>12</v>
      </c>
      <c r="B62">
        <v>18</v>
      </c>
      <c r="C62">
        <v>0</v>
      </c>
      <c r="D62">
        <v>0</v>
      </c>
    </row>
    <row r="63" spans="1:4" x14ac:dyDescent="0.2">
      <c r="A63" t="s">
        <v>13</v>
      </c>
      <c r="B63">
        <v>6</v>
      </c>
      <c r="C63">
        <v>0</v>
      </c>
      <c r="D63">
        <v>69</v>
      </c>
    </row>
    <row r="64" spans="1:4" x14ac:dyDescent="0.2">
      <c r="A64" t="s">
        <v>14</v>
      </c>
      <c r="B64">
        <v>19</v>
      </c>
      <c r="C64">
        <v>376.07</v>
      </c>
      <c r="D64">
        <v>3215958</v>
      </c>
    </row>
    <row r="65" spans="1:4" x14ac:dyDescent="0.2">
      <c r="A65" t="s">
        <v>15</v>
      </c>
      <c r="B65">
        <v>12</v>
      </c>
      <c r="C65">
        <v>0</v>
      </c>
      <c r="D65">
        <v>0</v>
      </c>
    </row>
    <row r="66" spans="1:4" x14ac:dyDescent="0.2">
      <c r="A66" t="s">
        <v>16</v>
      </c>
      <c r="B66">
        <v>10</v>
      </c>
      <c r="C66">
        <v>0</v>
      </c>
      <c r="D66">
        <v>194</v>
      </c>
    </row>
    <row r="67" spans="1:4" x14ac:dyDescent="0.2">
      <c r="A67" t="s">
        <v>17</v>
      </c>
      <c r="B67">
        <v>24</v>
      </c>
      <c r="C67">
        <v>0</v>
      </c>
      <c r="D67">
        <v>0</v>
      </c>
    </row>
    <row r="68" spans="1:4" x14ac:dyDescent="0.2">
      <c r="A68" t="s">
        <v>18</v>
      </c>
      <c r="B68">
        <v>30</v>
      </c>
      <c r="C68">
        <v>0</v>
      </c>
      <c r="D68">
        <v>0</v>
      </c>
    </row>
    <row r="69" spans="1:4" x14ac:dyDescent="0.2">
      <c r="A69" t="s">
        <v>19</v>
      </c>
      <c r="B69">
        <v>6</v>
      </c>
      <c r="C69">
        <v>0</v>
      </c>
      <c r="D69">
        <v>20</v>
      </c>
    </row>
    <row r="70" spans="1:4" x14ac:dyDescent="0.2">
      <c r="A70" t="s">
        <v>20</v>
      </c>
      <c r="B70">
        <v>97</v>
      </c>
      <c r="C70">
        <v>0.01</v>
      </c>
      <c r="D70">
        <v>0</v>
      </c>
    </row>
    <row r="71" spans="1:4" x14ac:dyDescent="0.2">
      <c r="A71" t="s">
        <v>21</v>
      </c>
      <c r="B71">
        <v>20</v>
      </c>
      <c r="C71">
        <v>0</v>
      </c>
      <c r="D71">
        <v>0</v>
      </c>
    </row>
    <row r="72" spans="1:4" x14ac:dyDescent="0.2">
      <c r="A72" t="s">
        <v>41</v>
      </c>
      <c r="B72">
        <v>5</v>
      </c>
      <c r="C72">
        <v>14.37</v>
      </c>
      <c r="D72">
        <v>352640</v>
      </c>
    </row>
    <row r="73" spans="1:4" x14ac:dyDescent="0.2">
      <c r="A73" t="s">
        <v>42</v>
      </c>
      <c r="B73">
        <v>5</v>
      </c>
      <c r="C73">
        <v>36.96</v>
      </c>
      <c r="D73">
        <v>387814</v>
      </c>
    </row>
    <row r="74" spans="1:4" x14ac:dyDescent="0.2">
      <c r="A74" t="s">
        <v>43</v>
      </c>
      <c r="B74">
        <v>5</v>
      </c>
      <c r="C74">
        <v>24.42</v>
      </c>
      <c r="D74">
        <v>260447</v>
      </c>
    </row>
    <row r="75" spans="1:4" x14ac:dyDescent="0.2">
      <c r="A75" t="s">
        <v>22</v>
      </c>
      <c r="B75">
        <v>23</v>
      </c>
      <c r="C75">
        <v>4.87</v>
      </c>
      <c r="D75">
        <v>207570</v>
      </c>
    </row>
    <row r="76" spans="1:4" x14ac:dyDescent="0.2">
      <c r="A76" t="s">
        <v>23</v>
      </c>
      <c r="B76">
        <v>7</v>
      </c>
      <c r="C76">
        <v>0</v>
      </c>
      <c r="D76">
        <v>394</v>
      </c>
    </row>
    <row r="77" spans="1:4" x14ac:dyDescent="0.2">
      <c r="A77" t="s">
        <v>24</v>
      </c>
      <c r="B77">
        <v>6</v>
      </c>
      <c r="C77">
        <v>0</v>
      </c>
      <c r="D77">
        <v>15</v>
      </c>
    </row>
    <row r="78" spans="1:4" x14ac:dyDescent="0.2">
      <c r="A78" t="s">
        <v>25</v>
      </c>
      <c r="B78">
        <v>16</v>
      </c>
      <c r="C78">
        <v>0.01</v>
      </c>
      <c r="D78">
        <v>31</v>
      </c>
    </row>
    <row r="79" spans="1:4" x14ac:dyDescent="0.2">
      <c r="A79" t="s">
        <v>26</v>
      </c>
      <c r="B79">
        <v>19</v>
      </c>
      <c r="C79">
        <v>0.12</v>
      </c>
      <c r="D79">
        <v>2</v>
      </c>
    </row>
    <row r="80" spans="1:4" x14ac:dyDescent="0.2">
      <c r="A80" t="s">
        <v>27</v>
      </c>
      <c r="B80">
        <v>18</v>
      </c>
      <c r="C80">
        <v>0.48</v>
      </c>
      <c r="D80">
        <v>466</v>
      </c>
    </row>
    <row r="81" spans="1:4" x14ac:dyDescent="0.2">
      <c r="A81" t="s">
        <v>44</v>
      </c>
      <c r="B81">
        <v>28</v>
      </c>
      <c r="C81">
        <v>3600.01</v>
      </c>
      <c r="D81">
        <v>17576139</v>
      </c>
    </row>
    <row r="82" spans="1:4" x14ac:dyDescent="0.2">
      <c r="A82" t="s">
        <v>28</v>
      </c>
      <c r="B82">
        <v>202</v>
      </c>
      <c r="C82">
        <v>0.46</v>
      </c>
      <c r="D82">
        <v>385</v>
      </c>
    </row>
    <row r="83" spans="1:4" x14ac:dyDescent="0.2">
      <c r="A83" t="s">
        <v>29</v>
      </c>
      <c r="B83">
        <v>46</v>
      </c>
      <c r="C83">
        <v>0.83</v>
      </c>
      <c r="D83">
        <v>101</v>
      </c>
    </row>
    <row r="84" spans="1:4" x14ac:dyDescent="0.2">
      <c r="A84" t="s">
        <v>30</v>
      </c>
      <c r="B84">
        <v>155</v>
      </c>
      <c r="C84">
        <v>0.18</v>
      </c>
      <c r="D84">
        <v>4611</v>
      </c>
    </row>
    <row r="85" spans="1:4" x14ac:dyDescent="0.2">
      <c r="A85" t="s">
        <v>31</v>
      </c>
      <c r="B85">
        <v>64</v>
      </c>
      <c r="C85">
        <v>51.35</v>
      </c>
      <c r="D85">
        <v>579816</v>
      </c>
    </row>
    <row r="86" spans="1:4" x14ac:dyDescent="0.2">
      <c r="A86" t="s">
        <v>32</v>
      </c>
      <c r="B86">
        <v>21</v>
      </c>
      <c r="C86">
        <v>3201.14</v>
      </c>
      <c r="D86">
        <v>16054326</v>
      </c>
    </row>
    <row r="87" spans="1:4" x14ac:dyDescent="0.2">
      <c r="C87">
        <f>AVERAGE(C46:C86)</f>
        <v>375.99634146341469</v>
      </c>
      <c r="D87">
        <f>AVERAGE(D46:D86)</f>
        <v>1447648.1951219512</v>
      </c>
    </row>
    <row r="88" spans="1:4" x14ac:dyDescent="0.2">
      <c r="A88" s="6" t="s">
        <v>45</v>
      </c>
      <c r="B88" s="6"/>
      <c r="C88" s="6"/>
      <c r="D88" s="6"/>
    </row>
    <row r="89" spans="1:4" x14ac:dyDescent="0.2">
      <c r="A89" t="s">
        <v>1</v>
      </c>
      <c r="B89">
        <v>29</v>
      </c>
      <c r="C89">
        <v>0.01</v>
      </c>
      <c r="D89">
        <v>586</v>
      </c>
    </row>
    <row r="90" spans="1:4" x14ac:dyDescent="0.2">
      <c r="A90" t="s">
        <v>36</v>
      </c>
      <c r="B90">
        <v>31</v>
      </c>
      <c r="C90">
        <v>3600.01</v>
      </c>
      <c r="D90">
        <v>8198605</v>
      </c>
    </row>
    <row r="91" spans="1:4" x14ac:dyDescent="0.2">
      <c r="A91" t="s">
        <v>37</v>
      </c>
      <c r="B91">
        <v>32</v>
      </c>
      <c r="C91">
        <v>3600.01</v>
      </c>
      <c r="D91">
        <v>7442901</v>
      </c>
    </row>
    <row r="92" spans="1:4" x14ac:dyDescent="0.2">
      <c r="A92" t="s">
        <v>2</v>
      </c>
      <c r="B92">
        <v>6</v>
      </c>
      <c r="C92">
        <v>0</v>
      </c>
      <c r="D92">
        <v>1395</v>
      </c>
    </row>
    <row r="93" spans="1:4" x14ac:dyDescent="0.2">
      <c r="A93" t="s">
        <v>3</v>
      </c>
      <c r="B93">
        <v>19</v>
      </c>
      <c r="C93">
        <v>0.15</v>
      </c>
      <c r="D93">
        <v>22145</v>
      </c>
    </row>
    <row r="94" spans="1:4" x14ac:dyDescent="0.2">
      <c r="A94" t="s">
        <v>4</v>
      </c>
      <c r="B94">
        <v>57</v>
      </c>
      <c r="C94">
        <v>0.01</v>
      </c>
      <c r="D94">
        <v>0</v>
      </c>
    </row>
    <row r="95" spans="1:4" x14ac:dyDescent="0.2">
      <c r="A95" t="s">
        <v>38</v>
      </c>
      <c r="B95">
        <v>20</v>
      </c>
      <c r="C95">
        <v>13.78</v>
      </c>
      <c r="D95">
        <v>211935</v>
      </c>
    </row>
    <row r="96" spans="1:4" x14ac:dyDescent="0.2">
      <c r="A96" t="s">
        <v>5</v>
      </c>
      <c r="B96">
        <v>10</v>
      </c>
      <c r="C96">
        <v>0</v>
      </c>
      <c r="D96">
        <v>471</v>
      </c>
    </row>
    <row r="97" spans="1:4" x14ac:dyDescent="0.2">
      <c r="A97" t="s">
        <v>6</v>
      </c>
      <c r="B97">
        <v>7</v>
      </c>
      <c r="C97">
        <v>0</v>
      </c>
      <c r="D97">
        <v>130</v>
      </c>
    </row>
    <row r="98" spans="1:4" x14ac:dyDescent="0.2">
      <c r="A98" t="s">
        <v>39</v>
      </c>
      <c r="B98">
        <v>24</v>
      </c>
      <c r="C98">
        <v>188.18</v>
      </c>
      <c r="D98">
        <v>1067121</v>
      </c>
    </row>
    <row r="99" spans="1:4" x14ac:dyDescent="0.2">
      <c r="A99" t="s">
        <v>40</v>
      </c>
      <c r="B99">
        <v>28</v>
      </c>
      <c r="C99">
        <v>780.24</v>
      </c>
      <c r="D99">
        <v>2719809</v>
      </c>
    </row>
    <row r="100" spans="1:4" x14ac:dyDescent="0.2">
      <c r="A100" t="s">
        <v>7</v>
      </c>
      <c r="B100">
        <v>85</v>
      </c>
      <c r="C100">
        <v>0.11</v>
      </c>
      <c r="D100">
        <v>5</v>
      </c>
    </row>
    <row r="101" spans="1:4" x14ac:dyDescent="0.2">
      <c r="A101" t="s">
        <v>8</v>
      </c>
      <c r="B101">
        <v>87</v>
      </c>
      <c r="C101">
        <v>0.04</v>
      </c>
      <c r="D101">
        <v>0</v>
      </c>
    </row>
    <row r="102" spans="1:4" x14ac:dyDescent="0.2">
      <c r="A102" t="s">
        <v>9</v>
      </c>
      <c r="B102">
        <v>115</v>
      </c>
      <c r="C102">
        <v>7.0000000000000007E-2</v>
      </c>
      <c r="D102">
        <v>0</v>
      </c>
    </row>
    <row r="103" spans="1:4" x14ac:dyDescent="0.2">
      <c r="A103" t="s">
        <v>10</v>
      </c>
      <c r="B103">
        <v>25</v>
      </c>
      <c r="C103">
        <v>0</v>
      </c>
      <c r="D103">
        <v>0</v>
      </c>
    </row>
    <row r="104" spans="1:4" x14ac:dyDescent="0.2">
      <c r="A104" t="s">
        <v>11</v>
      </c>
      <c r="B104">
        <v>30</v>
      </c>
      <c r="C104">
        <v>0</v>
      </c>
      <c r="D104">
        <v>0</v>
      </c>
    </row>
    <row r="105" spans="1:4" x14ac:dyDescent="0.2">
      <c r="A105" t="s">
        <v>12</v>
      </c>
      <c r="B105">
        <v>18</v>
      </c>
      <c r="C105">
        <v>0</v>
      </c>
      <c r="D105">
        <v>0</v>
      </c>
    </row>
    <row r="106" spans="1:4" x14ac:dyDescent="0.2">
      <c r="A106" t="s">
        <v>13</v>
      </c>
      <c r="B106">
        <v>6</v>
      </c>
      <c r="C106">
        <v>0</v>
      </c>
      <c r="D106">
        <v>69</v>
      </c>
    </row>
    <row r="107" spans="1:4" x14ac:dyDescent="0.2">
      <c r="A107" t="s">
        <v>14</v>
      </c>
      <c r="B107">
        <v>19</v>
      </c>
      <c r="C107">
        <v>428.95</v>
      </c>
      <c r="D107">
        <v>3215472</v>
      </c>
    </row>
    <row r="108" spans="1:4" x14ac:dyDescent="0.2">
      <c r="A108" t="s">
        <v>15</v>
      </c>
      <c r="B108">
        <v>12</v>
      </c>
      <c r="C108">
        <v>0</v>
      </c>
      <c r="D108">
        <v>0</v>
      </c>
    </row>
    <row r="109" spans="1:4" x14ac:dyDescent="0.2">
      <c r="A109" t="s">
        <v>16</v>
      </c>
      <c r="B109">
        <v>10</v>
      </c>
      <c r="C109">
        <v>0</v>
      </c>
      <c r="D109">
        <v>194</v>
      </c>
    </row>
    <row r="110" spans="1:4" x14ac:dyDescent="0.2">
      <c r="A110" t="s">
        <v>17</v>
      </c>
      <c r="B110">
        <v>24</v>
      </c>
      <c r="C110">
        <v>0</v>
      </c>
      <c r="D110">
        <v>0</v>
      </c>
    </row>
    <row r="111" spans="1:4" x14ac:dyDescent="0.2">
      <c r="A111" t="s">
        <v>18</v>
      </c>
      <c r="B111">
        <v>30</v>
      </c>
      <c r="C111">
        <v>0</v>
      </c>
      <c r="D111">
        <v>0</v>
      </c>
    </row>
    <row r="112" spans="1:4" x14ac:dyDescent="0.2">
      <c r="A112" t="s">
        <v>19</v>
      </c>
      <c r="B112">
        <v>6</v>
      </c>
      <c r="C112">
        <v>0</v>
      </c>
      <c r="D112">
        <v>20</v>
      </c>
    </row>
    <row r="113" spans="1:4" x14ac:dyDescent="0.2">
      <c r="A113" t="s">
        <v>20</v>
      </c>
      <c r="B113">
        <v>97</v>
      </c>
      <c r="C113">
        <v>0</v>
      </c>
      <c r="D113">
        <v>0</v>
      </c>
    </row>
    <row r="114" spans="1:4" x14ac:dyDescent="0.2">
      <c r="A114" t="s">
        <v>21</v>
      </c>
      <c r="B114">
        <v>20</v>
      </c>
      <c r="C114">
        <v>0</v>
      </c>
      <c r="D114">
        <v>0</v>
      </c>
    </row>
    <row r="115" spans="1:4" x14ac:dyDescent="0.2">
      <c r="A115" t="s">
        <v>41</v>
      </c>
      <c r="B115">
        <v>5</v>
      </c>
      <c r="C115">
        <v>34.549999999999997</v>
      </c>
      <c r="D115">
        <v>346505</v>
      </c>
    </row>
    <row r="116" spans="1:4" x14ac:dyDescent="0.2">
      <c r="A116" t="s">
        <v>42</v>
      </c>
      <c r="B116">
        <v>5</v>
      </c>
      <c r="C116">
        <v>75.459999999999994</v>
      </c>
      <c r="D116">
        <v>386703</v>
      </c>
    </row>
    <row r="117" spans="1:4" x14ac:dyDescent="0.2">
      <c r="A117" t="s">
        <v>43</v>
      </c>
      <c r="B117">
        <v>5</v>
      </c>
      <c r="C117">
        <v>50.6</v>
      </c>
      <c r="D117">
        <v>257497</v>
      </c>
    </row>
    <row r="118" spans="1:4" x14ac:dyDescent="0.2">
      <c r="A118" t="s">
        <v>22</v>
      </c>
      <c r="B118">
        <v>23</v>
      </c>
      <c r="C118">
        <v>5.8</v>
      </c>
      <c r="D118">
        <v>207570</v>
      </c>
    </row>
    <row r="119" spans="1:4" x14ac:dyDescent="0.2">
      <c r="A119" t="s">
        <v>23</v>
      </c>
      <c r="B119">
        <v>7</v>
      </c>
      <c r="C119">
        <v>0</v>
      </c>
      <c r="D119">
        <v>394</v>
      </c>
    </row>
    <row r="120" spans="1:4" x14ac:dyDescent="0.2">
      <c r="A120" t="s">
        <v>24</v>
      </c>
      <c r="B120">
        <v>6</v>
      </c>
      <c r="C120">
        <v>0</v>
      </c>
      <c r="D120">
        <v>15</v>
      </c>
    </row>
    <row r="121" spans="1:4" x14ac:dyDescent="0.2">
      <c r="A121" t="s">
        <v>25</v>
      </c>
      <c r="B121">
        <v>16</v>
      </c>
      <c r="C121">
        <v>0.03</v>
      </c>
      <c r="D121">
        <v>31</v>
      </c>
    </row>
    <row r="122" spans="1:4" x14ac:dyDescent="0.2">
      <c r="A122" t="s">
        <v>26</v>
      </c>
      <c r="B122">
        <v>19</v>
      </c>
      <c r="C122">
        <v>0.17</v>
      </c>
      <c r="D122">
        <v>2</v>
      </c>
    </row>
    <row r="123" spans="1:4" x14ac:dyDescent="0.2">
      <c r="A123" t="s">
        <v>27</v>
      </c>
      <c r="B123">
        <v>18</v>
      </c>
      <c r="C123">
        <v>0.43</v>
      </c>
      <c r="D123">
        <v>466</v>
      </c>
    </row>
    <row r="124" spans="1:4" x14ac:dyDescent="0.2">
      <c r="A124" t="s">
        <v>44</v>
      </c>
      <c r="B124">
        <v>28</v>
      </c>
      <c r="C124">
        <v>3601.18</v>
      </c>
      <c r="D124">
        <v>18340657</v>
      </c>
    </row>
    <row r="125" spans="1:4" x14ac:dyDescent="0.2">
      <c r="A125" t="s">
        <v>28</v>
      </c>
      <c r="B125">
        <v>202</v>
      </c>
      <c r="C125">
        <v>0.73</v>
      </c>
      <c r="D125">
        <v>385</v>
      </c>
    </row>
    <row r="126" spans="1:4" x14ac:dyDescent="0.2">
      <c r="A126" t="s">
        <v>29</v>
      </c>
      <c r="B126">
        <v>46</v>
      </c>
      <c r="C126">
        <v>1.03</v>
      </c>
      <c r="D126">
        <v>101</v>
      </c>
    </row>
    <row r="127" spans="1:4" x14ac:dyDescent="0.2">
      <c r="A127" t="s">
        <v>30</v>
      </c>
      <c r="B127">
        <v>155</v>
      </c>
      <c r="C127">
        <v>0.18</v>
      </c>
      <c r="D127">
        <v>4611</v>
      </c>
    </row>
    <row r="128" spans="1:4" x14ac:dyDescent="0.2">
      <c r="A128" t="s">
        <v>31</v>
      </c>
      <c r="B128">
        <v>64</v>
      </c>
      <c r="C128">
        <v>12.19</v>
      </c>
      <c r="D128">
        <v>82836</v>
      </c>
    </row>
    <row r="129" spans="1:4" x14ac:dyDescent="0.2">
      <c r="A129" t="s">
        <v>32</v>
      </c>
      <c r="B129">
        <v>21</v>
      </c>
      <c r="C129">
        <v>3002.35</v>
      </c>
      <c r="D129">
        <v>16054034</v>
      </c>
    </row>
    <row r="130" spans="1:4" x14ac:dyDescent="0.2">
      <c r="C130">
        <f>AVERAGE(C89:C129)</f>
        <v>375.51853658536584</v>
      </c>
      <c r="D130">
        <f>AVERAGE(D89:D129)</f>
        <v>1428357.6829268292</v>
      </c>
    </row>
    <row r="131" spans="1:4" x14ac:dyDescent="0.2">
      <c r="A131" s="6" t="s">
        <v>46</v>
      </c>
      <c r="B131" s="6"/>
      <c r="C131" s="6"/>
      <c r="D131" s="6"/>
    </row>
    <row r="132" spans="1:4" x14ac:dyDescent="0.2">
      <c r="A132" t="s">
        <v>55</v>
      </c>
      <c r="B132">
        <v>29</v>
      </c>
      <c r="C132">
        <v>0.02</v>
      </c>
      <c r="D132">
        <v>19279</v>
      </c>
    </row>
    <row r="133" spans="1:4" x14ac:dyDescent="0.2">
      <c r="A133" t="s">
        <v>36</v>
      </c>
      <c r="B133">
        <v>31</v>
      </c>
      <c r="C133">
        <v>3608.22</v>
      </c>
      <c r="D133">
        <v>429349324</v>
      </c>
    </row>
    <row r="134" spans="1:4" x14ac:dyDescent="0.2">
      <c r="A134" t="s">
        <v>37</v>
      </c>
      <c r="B134">
        <v>32</v>
      </c>
      <c r="C134">
        <v>3600.01</v>
      </c>
      <c r="D134">
        <v>320983898</v>
      </c>
    </row>
    <row r="135" spans="1:4" x14ac:dyDescent="0.2">
      <c r="A135" t="s">
        <v>2</v>
      </c>
      <c r="B135">
        <v>6</v>
      </c>
      <c r="C135">
        <v>0</v>
      </c>
      <c r="D135">
        <v>4284</v>
      </c>
    </row>
    <row r="136" spans="1:4" x14ac:dyDescent="0.2">
      <c r="A136" t="s">
        <v>3</v>
      </c>
      <c r="B136">
        <v>19</v>
      </c>
      <c r="C136">
        <v>0.11</v>
      </c>
      <c r="D136">
        <v>111543</v>
      </c>
    </row>
    <row r="137" spans="1:4" x14ac:dyDescent="0.2">
      <c r="A137" t="s">
        <v>4</v>
      </c>
      <c r="B137">
        <v>57</v>
      </c>
      <c r="C137">
        <v>0.01</v>
      </c>
      <c r="D137">
        <v>0</v>
      </c>
    </row>
    <row r="138" spans="1:4" x14ac:dyDescent="0.2">
      <c r="A138" t="s">
        <v>38</v>
      </c>
      <c r="B138">
        <v>20</v>
      </c>
      <c r="C138">
        <v>11.8</v>
      </c>
      <c r="D138">
        <v>1368045</v>
      </c>
    </row>
    <row r="139" spans="1:4" x14ac:dyDescent="0.2">
      <c r="A139" t="s">
        <v>5</v>
      </c>
      <c r="B139">
        <v>10</v>
      </c>
      <c r="C139">
        <v>0</v>
      </c>
      <c r="D139">
        <v>2656</v>
      </c>
    </row>
    <row r="140" spans="1:4" x14ac:dyDescent="0.2">
      <c r="A140" t="s">
        <v>6</v>
      </c>
      <c r="B140">
        <v>7</v>
      </c>
      <c r="C140">
        <v>0</v>
      </c>
      <c r="D140">
        <v>342</v>
      </c>
    </row>
    <row r="141" spans="1:4" x14ac:dyDescent="0.2">
      <c r="A141" t="s">
        <v>39</v>
      </c>
      <c r="B141">
        <v>24</v>
      </c>
      <c r="C141">
        <v>489.62</v>
      </c>
      <c r="D141">
        <v>18999638</v>
      </c>
    </row>
    <row r="142" spans="1:4" x14ac:dyDescent="0.2">
      <c r="A142" t="s">
        <v>40</v>
      </c>
      <c r="B142">
        <v>28</v>
      </c>
      <c r="C142">
        <v>936.86</v>
      </c>
      <c r="D142">
        <v>56982397</v>
      </c>
    </row>
    <row r="143" spans="1:4" x14ac:dyDescent="0.2">
      <c r="A143" t="s">
        <v>7</v>
      </c>
      <c r="B143">
        <v>85</v>
      </c>
      <c r="C143">
        <v>0.1</v>
      </c>
      <c r="D143">
        <v>25</v>
      </c>
    </row>
    <row r="144" spans="1:4" x14ac:dyDescent="0.2">
      <c r="A144" t="s">
        <v>8</v>
      </c>
      <c r="B144">
        <v>87</v>
      </c>
      <c r="C144">
        <v>0.04</v>
      </c>
      <c r="D144">
        <v>0</v>
      </c>
    </row>
    <row r="145" spans="1:4" x14ac:dyDescent="0.2">
      <c r="A145" t="s">
        <v>9</v>
      </c>
      <c r="B145">
        <v>115</v>
      </c>
      <c r="C145">
        <v>7.0000000000000007E-2</v>
      </c>
      <c r="D145">
        <v>0</v>
      </c>
    </row>
    <row r="146" spans="1:4" x14ac:dyDescent="0.2">
      <c r="A146" t="s">
        <v>10</v>
      </c>
      <c r="B146">
        <v>25</v>
      </c>
      <c r="C146">
        <v>0.01</v>
      </c>
      <c r="D146">
        <v>0</v>
      </c>
    </row>
    <row r="147" spans="1:4" x14ac:dyDescent="0.2">
      <c r="A147" t="s">
        <v>11</v>
      </c>
      <c r="B147">
        <v>30</v>
      </c>
      <c r="C147">
        <v>0.01</v>
      </c>
      <c r="D147">
        <v>0</v>
      </c>
    </row>
    <row r="148" spans="1:4" x14ac:dyDescent="0.2">
      <c r="A148" t="s">
        <v>12</v>
      </c>
      <c r="B148">
        <v>18</v>
      </c>
      <c r="C148">
        <v>0</v>
      </c>
      <c r="D148">
        <v>0</v>
      </c>
    </row>
    <row r="149" spans="1:4" x14ac:dyDescent="0.2">
      <c r="A149" t="s">
        <v>13</v>
      </c>
      <c r="B149">
        <v>6</v>
      </c>
      <c r="C149">
        <v>0</v>
      </c>
      <c r="D149">
        <v>241</v>
      </c>
    </row>
    <row r="150" spans="1:4" x14ac:dyDescent="0.2">
      <c r="A150" t="s">
        <v>14</v>
      </c>
      <c r="B150">
        <v>19</v>
      </c>
      <c r="C150">
        <v>154.81</v>
      </c>
      <c r="D150">
        <v>29430847</v>
      </c>
    </row>
    <row r="151" spans="1:4" x14ac:dyDescent="0.2">
      <c r="A151" t="s">
        <v>15</v>
      </c>
      <c r="B151">
        <v>12</v>
      </c>
      <c r="C151">
        <v>0</v>
      </c>
      <c r="D151">
        <v>0</v>
      </c>
    </row>
    <row r="152" spans="1:4" x14ac:dyDescent="0.2">
      <c r="A152" t="s">
        <v>16</v>
      </c>
      <c r="B152">
        <v>10</v>
      </c>
      <c r="C152">
        <v>0</v>
      </c>
      <c r="D152">
        <v>1637</v>
      </c>
    </row>
    <row r="153" spans="1:4" x14ac:dyDescent="0.2">
      <c r="A153" t="s">
        <v>17</v>
      </c>
      <c r="B153">
        <v>24</v>
      </c>
      <c r="C153">
        <v>0</v>
      </c>
      <c r="D153">
        <v>0</v>
      </c>
    </row>
    <row r="154" spans="1:4" x14ac:dyDescent="0.2">
      <c r="A154" t="s">
        <v>18</v>
      </c>
      <c r="B154">
        <v>30</v>
      </c>
      <c r="C154">
        <v>0</v>
      </c>
      <c r="D154">
        <v>0</v>
      </c>
    </row>
    <row r="155" spans="1:4" x14ac:dyDescent="0.2">
      <c r="A155" t="s">
        <v>19</v>
      </c>
      <c r="B155">
        <v>6</v>
      </c>
      <c r="C155">
        <v>0</v>
      </c>
      <c r="D155">
        <v>25</v>
      </c>
    </row>
    <row r="156" spans="1:4" x14ac:dyDescent="0.2">
      <c r="A156" t="s">
        <v>20</v>
      </c>
      <c r="B156">
        <v>97</v>
      </c>
      <c r="C156">
        <v>0</v>
      </c>
      <c r="D156">
        <v>0</v>
      </c>
    </row>
    <row r="157" spans="1:4" x14ac:dyDescent="0.2">
      <c r="A157" t="s">
        <v>21</v>
      </c>
      <c r="B157">
        <v>20</v>
      </c>
      <c r="C157">
        <v>0</v>
      </c>
      <c r="D157">
        <v>0</v>
      </c>
    </row>
    <row r="158" spans="1:4" x14ac:dyDescent="0.2">
      <c r="A158" t="s">
        <v>41</v>
      </c>
      <c r="B158">
        <v>5</v>
      </c>
      <c r="C158">
        <v>164.24</v>
      </c>
      <c r="D158">
        <v>7469445</v>
      </c>
    </row>
    <row r="159" spans="1:4" x14ac:dyDescent="0.2">
      <c r="A159" t="s">
        <v>42</v>
      </c>
      <c r="B159">
        <v>5</v>
      </c>
      <c r="C159">
        <v>949.74</v>
      </c>
      <c r="D159">
        <v>23359873</v>
      </c>
    </row>
    <row r="160" spans="1:4" x14ac:dyDescent="0.2">
      <c r="A160" t="s">
        <v>43</v>
      </c>
      <c r="B160">
        <v>5</v>
      </c>
      <c r="C160">
        <v>495.52</v>
      </c>
      <c r="D160">
        <v>17090942</v>
      </c>
    </row>
    <row r="161" spans="1:4" x14ac:dyDescent="0.2">
      <c r="A161" t="s">
        <v>22</v>
      </c>
      <c r="B161">
        <v>23</v>
      </c>
      <c r="C161">
        <v>13.13</v>
      </c>
      <c r="D161">
        <v>8116178</v>
      </c>
    </row>
    <row r="162" spans="1:4" x14ac:dyDescent="0.2">
      <c r="A162" t="s">
        <v>23</v>
      </c>
      <c r="B162">
        <v>7</v>
      </c>
      <c r="C162">
        <v>0</v>
      </c>
      <c r="D162">
        <v>1267</v>
      </c>
    </row>
    <row r="163" spans="1:4" x14ac:dyDescent="0.2">
      <c r="A163" t="s">
        <v>24</v>
      </c>
      <c r="B163">
        <v>6</v>
      </c>
      <c r="C163">
        <v>0</v>
      </c>
      <c r="D163">
        <v>51</v>
      </c>
    </row>
    <row r="164" spans="1:4" x14ac:dyDescent="0.2">
      <c r="A164" t="s">
        <v>25</v>
      </c>
      <c r="B164">
        <v>16</v>
      </c>
      <c r="C164">
        <v>0.04</v>
      </c>
      <c r="D164">
        <v>228</v>
      </c>
    </row>
    <row r="165" spans="1:4" x14ac:dyDescent="0.2">
      <c r="A165" t="s">
        <v>26</v>
      </c>
      <c r="B165">
        <v>19</v>
      </c>
      <c r="C165">
        <v>0.13</v>
      </c>
      <c r="D165">
        <v>1</v>
      </c>
    </row>
    <row r="166" spans="1:4" x14ac:dyDescent="0.2">
      <c r="A166" t="s">
        <v>27</v>
      </c>
      <c r="B166">
        <v>18</v>
      </c>
      <c r="C166">
        <v>0.35</v>
      </c>
      <c r="D166">
        <v>9998</v>
      </c>
    </row>
    <row r="167" spans="1:4" x14ac:dyDescent="0.2">
      <c r="A167" t="s">
        <v>44</v>
      </c>
      <c r="B167">
        <v>28</v>
      </c>
      <c r="C167">
        <v>3600.01</v>
      </c>
      <c r="D167">
        <v>236500796</v>
      </c>
    </row>
    <row r="168" spans="1:4" x14ac:dyDescent="0.2">
      <c r="A168" t="s">
        <v>28</v>
      </c>
      <c r="B168">
        <v>202</v>
      </c>
      <c r="C168">
        <v>0.94</v>
      </c>
      <c r="D168">
        <v>56207</v>
      </c>
    </row>
    <row r="169" spans="1:4" x14ac:dyDescent="0.2">
      <c r="A169" t="s">
        <v>29</v>
      </c>
      <c r="B169">
        <v>46</v>
      </c>
      <c r="C169">
        <v>1.02</v>
      </c>
      <c r="D169">
        <v>1343</v>
      </c>
    </row>
    <row r="170" spans="1:4" x14ac:dyDescent="0.2">
      <c r="A170" t="s">
        <v>30</v>
      </c>
      <c r="B170">
        <v>155</v>
      </c>
      <c r="C170">
        <v>15.3</v>
      </c>
      <c r="D170">
        <v>3985497</v>
      </c>
    </row>
    <row r="171" spans="1:4" x14ac:dyDescent="0.2">
      <c r="A171" t="s">
        <v>31</v>
      </c>
      <c r="B171">
        <v>64</v>
      </c>
      <c r="C171">
        <v>0.56999999999999995</v>
      </c>
      <c r="D171">
        <v>31051</v>
      </c>
    </row>
    <row r="172" spans="1:4" x14ac:dyDescent="0.2">
      <c r="A172" t="s">
        <v>32</v>
      </c>
      <c r="B172">
        <v>21</v>
      </c>
      <c r="C172">
        <v>1375.82</v>
      </c>
      <c r="D172">
        <v>236064013</v>
      </c>
    </row>
    <row r="173" spans="1:4" x14ac:dyDescent="0.2">
      <c r="C173">
        <f>AVERAGE(C132:C172)</f>
        <v>376.0609756097561</v>
      </c>
      <c r="D173">
        <f>AVERAGE(D132:D172)</f>
        <v>33901001.73170732</v>
      </c>
    </row>
  </sheetData>
  <autoFilter ref="C1:C173" xr:uid="{B76AE183-B3F0-464A-8792-2C18A6C6C452}"/>
  <dataConsolidate function="average"/>
  <mergeCells count="7">
    <mergeCell ref="P1:S1"/>
    <mergeCell ref="A1:D1"/>
    <mergeCell ref="A45:D45"/>
    <mergeCell ref="A88:D88"/>
    <mergeCell ref="A131:D131"/>
    <mergeCell ref="F1:I1"/>
    <mergeCell ref="K1:N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74CC7-103F-4F3D-8AE4-DC2A6712847E}">
  <dimension ref="A1:D163"/>
  <sheetViews>
    <sheetView topLeftCell="A10" workbookViewId="0">
      <selection activeCell="E90" sqref="D89:E90"/>
    </sheetView>
  </sheetViews>
  <sheetFormatPr defaultRowHeight="14.25" x14ac:dyDescent="0.2"/>
  <cols>
    <col min="1" max="1" width="16.375" customWidth="1"/>
    <col min="4" max="4" width="13.625" customWidth="1"/>
  </cols>
  <sheetData>
    <row r="1" spans="1:4" x14ac:dyDescent="0.2">
      <c r="A1" s="6" t="s">
        <v>0</v>
      </c>
      <c r="B1" s="6"/>
      <c r="C1" s="6"/>
      <c r="D1" s="6"/>
    </row>
    <row r="2" spans="1:4" x14ac:dyDescent="0.2">
      <c r="A2" t="s">
        <v>1</v>
      </c>
      <c r="B2">
        <v>31</v>
      </c>
      <c r="C2">
        <v>96.72</v>
      </c>
      <c r="D2">
        <v>946868</v>
      </c>
    </row>
    <row r="3" spans="1:4" x14ac:dyDescent="0.2">
      <c r="A3" t="s">
        <v>2</v>
      </c>
      <c r="B3">
        <v>8</v>
      </c>
      <c r="C3">
        <v>0.02</v>
      </c>
      <c r="D3">
        <v>22458</v>
      </c>
    </row>
    <row r="4" spans="1:4" x14ac:dyDescent="0.2">
      <c r="A4" t="s">
        <v>3</v>
      </c>
      <c r="B4">
        <v>21</v>
      </c>
      <c r="C4">
        <v>12.33</v>
      </c>
      <c r="D4">
        <v>443312</v>
      </c>
    </row>
    <row r="5" spans="1:4" x14ac:dyDescent="0.2">
      <c r="A5" t="s">
        <v>4</v>
      </c>
      <c r="B5">
        <v>57</v>
      </c>
      <c r="C5">
        <v>0.12</v>
      </c>
      <c r="D5">
        <v>34210</v>
      </c>
    </row>
    <row r="6" spans="1:4" x14ac:dyDescent="0.2">
      <c r="A6" t="s">
        <v>5</v>
      </c>
      <c r="B6">
        <v>11</v>
      </c>
      <c r="C6">
        <v>0.15</v>
      </c>
      <c r="D6">
        <v>48160</v>
      </c>
    </row>
    <row r="7" spans="1:4" x14ac:dyDescent="0.2">
      <c r="A7" t="s">
        <v>6</v>
      </c>
      <c r="B7">
        <v>8</v>
      </c>
      <c r="C7">
        <v>0</v>
      </c>
      <c r="D7">
        <v>3349</v>
      </c>
    </row>
    <row r="8" spans="1:4" x14ac:dyDescent="0.2">
      <c r="A8" t="s">
        <v>7</v>
      </c>
      <c r="B8">
        <v>86</v>
      </c>
      <c r="C8">
        <v>0.14000000000000001</v>
      </c>
      <c r="D8">
        <v>3735</v>
      </c>
    </row>
    <row r="9" spans="1:4" x14ac:dyDescent="0.2">
      <c r="A9" t="s">
        <v>8</v>
      </c>
      <c r="B9">
        <v>87</v>
      </c>
      <c r="C9">
        <v>0.04</v>
      </c>
      <c r="D9">
        <v>0</v>
      </c>
    </row>
    <row r="10" spans="1:4" x14ac:dyDescent="0.2">
      <c r="A10" t="s">
        <v>9</v>
      </c>
      <c r="B10">
        <v>115</v>
      </c>
      <c r="C10">
        <v>7.0000000000000007E-2</v>
      </c>
      <c r="D10">
        <v>0</v>
      </c>
    </row>
    <row r="11" spans="1:4" x14ac:dyDescent="0.2">
      <c r="A11" t="s">
        <v>10</v>
      </c>
      <c r="B11">
        <v>25</v>
      </c>
      <c r="C11">
        <v>0.02</v>
      </c>
      <c r="D11">
        <v>436</v>
      </c>
    </row>
    <row r="12" spans="1:4" x14ac:dyDescent="0.2">
      <c r="A12" t="s">
        <v>11</v>
      </c>
      <c r="B12">
        <v>30</v>
      </c>
      <c r="C12">
        <v>0.02</v>
      </c>
      <c r="D12">
        <v>0</v>
      </c>
    </row>
    <row r="13" spans="1:4" x14ac:dyDescent="0.2">
      <c r="A13" t="s">
        <v>12</v>
      </c>
      <c r="B13">
        <v>18</v>
      </c>
      <c r="C13">
        <v>0</v>
      </c>
      <c r="D13">
        <v>0</v>
      </c>
    </row>
    <row r="14" spans="1:4" x14ac:dyDescent="0.2">
      <c r="A14" t="s">
        <v>13</v>
      </c>
      <c r="B14">
        <v>7</v>
      </c>
      <c r="C14">
        <v>0</v>
      </c>
      <c r="D14">
        <v>2796</v>
      </c>
    </row>
    <row r="15" spans="1:4" x14ac:dyDescent="0.2">
      <c r="A15" t="s">
        <v>14</v>
      </c>
      <c r="B15">
        <v>22</v>
      </c>
      <c r="C15">
        <v>2100.29</v>
      </c>
      <c r="D15">
        <v>112155851</v>
      </c>
    </row>
    <row r="16" spans="1:4" x14ac:dyDescent="0.2">
      <c r="A16" t="s">
        <v>15</v>
      </c>
      <c r="B16">
        <v>12</v>
      </c>
      <c r="C16">
        <v>0.13</v>
      </c>
      <c r="D16">
        <v>53188</v>
      </c>
    </row>
    <row r="17" spans="1:4" x14ac:dyDescent="0.2">
      <c r="A17" t="s">
        <v>16</v>
      </c>
      <c r="B17">
        <v>11</v>
      </c>
      <c r="C17">
        <v>0.02</v>
      </c>
      <c r="D17">
        <v>19588</v>
      </c>
    </row>
    <row r="18" spans="1:4" x14ac:dyDescent="0.2">
      <c r="A18" t="s">
        <v>17</v>
      </c>
      <c r="B18">
        <v>24</v>
      </c>
      <c r="C18">
        <v>0</v>
      </c>
      <c r="D18">
        <v>0</v>
      </c>
    </row>
    <row r="19" spans="1:4" x14ac:dyDescent="0.2">
      <c r="A19" t="s">
        <v>18</v>
      </c>
      <c r="B19">
        <v>30</v>
      </c>
      <c r="C19">
        <v>0</v>
      </c>
      <c r="D19">
        <v>0</v>
      </c>
    </row>
    <row r="20" spans="1:4" x14ac:dyDescent="0.2">
      <c r="A20" t="s">
        <v>19</v>
      </c>
      <c r="B20">
        <v>6</v>
      </c>
      <c r="C20">
        <v>0</v>
      </c>
      <c r="D20">
        <v>582</v>
      </c>
    </row>
    <row r="21" spans="1:4" x14ac:dyDescent="0.2">
      <c r="A21" t="s">
        <v>20</v>
      </c>
      <c r="B21">
        <v>97</v>
      </c>
      <c r="C21">
        <v>0</v>
      </c>
      <c r="D21">
        <v>0</v>
      </c>
    </row>
    <row r="22" spans="1:4" x14ac:dyDescent="0.2">
      <c r="A22" t="s">
        <v>21</v>
      </c>
      <c r="B22">
        <v>20</v>
      </c>
      <c r="C22">
        <v>0</v>
      </c>
      <c r="D22">
        <v>0</v>
      </c>
    </row>
    <row r="23" spans="1:4" x14ac:dyDescent="0.2">
      <c r="A23" t="s">
        <v>22</v>
      </c>
      <c r="B23">
        <v>27</v>
      </c>
      <c r="C23">
        <v>2730.01</v>
      </c>
      <c r="D23">
        <v>68605131</v>
      </c>
    </row>
    <row r="24" spans="1:4" x14ac:dyDescent="0.2">
      <c r="A24" t="s">
        <v>23</v>
      </c>
      <c r="B24">
        <v>9</v>
      </c>
      <c r="C24">
        <v>0.04</v>
      </c>
      <c r="D24">
        <v>34896</v>
      </c>
    </row>
    <row r="25" spans="1:4" x14ac:dyDescent="0.2">
      <c r="A25" t="s">
        <v>24</v>
      </c>
      <c r="B25">
        <v>6</v>
      </c>
      <c r="C25">
        <v>0</v>
      </c>
      <c r="D25">
        <v>3565</v>
      </c>
    </row>
    <row r="26" spans="1:4" x14ac:dyDescent="0.2">
      <c r="A26" t="s">
        <v>25</v>
      </c>
      <c r="B26">
        <v>16</v>
      </c>
      <c r="C26">
        <v>0.11</v>
      </c>
      <c r="D26">
        <v>65196</v>
      </c>
    </row>
    <row r="27" spans="1:4" x14ac:dyDescent="0.2">
      <c r="A27" t="s">
        <v>26</v>
      </c>
      <c r="B27">
        <v>19</v>
      </c>
      <c r="C27">
        <v>0.12</v>
      </c>
      <c r="D27">
        <v>3182</v>
      </c>
    </row>
    <row r="28" spans="1:4" x14ac:dyDescent="0.2">
      <c r="A28" t="s">
        <v>27</v>
      </c>
      <c r="B28">
        <v>19</v>
      </c>
      <c r="C28">
        <v>12.2</v>
      </c>
      <c r="D28">
        <v>4907510</v>
      </c>
    </row>
    <row r="29" spans="1:4" x14ac:dyDescent="0.2">
      <c r="A29" t="s">
        <v>28</v>
      </c>
      <c r="B29">
        <v>202</v>
      </c>
      <c r="C29">
        <v>5.58</v>
      </c>
      <c r="D29">
        <v>332792</v>
      </c>
    </row>
    <row r="30" spans="1:4" x14ac:dyDescent="0.2">
      <c r="A30" t="s">
        <v>29</v>
      </c>
      <c r="B30">
        <v>35</v>
      </c>
      <c r="C30">
        <v>3600.01</v>
      </c>
      <c r="D30">
        <v>83893961</v>
      </c>
    </row>
    <row r="31" spans="1:4" x14ac:dyDescent="0.2">
      <c r="A31" t="s">
        <v>30</v>
      </c>
      <c r="B31">
        <v>155</v>
      </c>
      <c r="C31">
        <v>1887.09</v>
      </c>
      <c r="D31">
        <v>100717878</v>
      </c>
    </row>
    <row r="32" spans="1:4" x14ac:dyDescent="0.2">
      <c r="A32" t="s">
        <v>31</v>
      </c>
      <c r="B32">
        <v>64</v>
      </c>
      <c r="C32">
        <v>3600.01</v>
      </c>
      <c r="D32">
        <v>10241428</v>
      </c>
    </row>
    <row r="33" spans="1:4" x14ac:dyDescent="0.2">
      <c r="A33" t="s">
        <v>32</v>
      </c>
      <c r="B33">
        <v>23</v>
      </c>
      <c r="C33">
        <v>3600.01</v>
      </c>
      <c r="D33">
        <v>355206636</v>
      </c>
    </row>
    <row r="34" spans="1:4" x14ac:dyDescent="0.2">
      <c r="C34">
        <f>AVERAGE(C2:C33)</f>
        <v>551.4140625</v>
      </c>
      <c r="D34">
        <f>AVERAGE(D2:D33)</f>
        <v>23054584.625</v>
      </c>
    </row>
    <row r="35" spans="1:4" x14ac:dyDescent="0.2">
      <c r="A35" s="6" t="s">
        <v>35</v>
      </c>
      <c r="B35" s="6"/>
      <c r="C35" s="6"/>
      <c r="D35" s="6"/>
    </row>
    <row r="36" spans="1:4" x14ac:dyDescent="0.2">
      <c r="A36" t="s">
        <v>1</v>
      </c>
      <c r="B36">
        <v>31</v>
      </c>
      <c r="C36">
        <v>0</v>
      </c>
      <c r="D36">
        <v>746</v>
      </c>
    </row>
    <row r="37" spans="1:4" x14ac:dyDescent="0.2">
      <c r="A37" t="s">
        <v>36</v>
      </c>
      <c r="B37">
        <v>34</v>
      </c>
      <c r="C37">
        <v>3600.01</v>
      </c>
      <c r="D37">
        <v>29448575</v>
      </c>
    </row>
    <row r="38" spans="1:4" x14ac:dyDescent="0.2">
      <c r="A38" t="s">
        <v>37</v>
      </c>
      <c r="B38">
        <v>35</v>
      </c>
      <c r="C38">
        <v>3600.04</v>
      </c>
      <c r="D38">
        <v>33728663</v>
      </c>
    </row>
    <row r="39" spans="1:4" x14ac:dyDescent="0.2">
      <c r="A39" t="s">
        <v>2</v>
      </c>
      <c r="B39">
        <v>8</v>
      </c>
      <c r="C39">
        <v>0</v>
      </c>
      <c r="D39">
        <v>977</v>
      </c>
    </row>
    <row r="40" spans="1:4" x14ac:dyDescent="0.2">
      <c r="A40" t="s">
        <v>3</v>
      </c>
      <c r="B40">
        <v>21</v>
      </c>
      <c r="C40">
        <v>2.73</v>
      </c>
      <c r="D40">
        <v>268096</v>
      </c>
    </row>
    <row r="41" spans="1:4" x14ac:dyDescent="0.2">
      <c r="A41" t="s">
        <v>4</v>
      </c>
      <c r="B41">
        <v>57</v>
      </c>
      <c r="C41">
        <v>0.01</v>
      </c>
      <c r="D41">
        <v>62</v>
      </c>
    </row>
    <row r="42" spans="1:4" x14ac:dyDescent="0.2">
      <c r="A42" t="s">
        <v>38</v>
      </c>
      <c r="B42">
        <v>23</v>
      </c>
      <c r="C42">
        <v>2567</v>
      </c>
      <c r="D42">
        <v>51612457</v>
      </c>
    </row>
    <row r="43" spans="1:4" x14ac:dyDescent="0.2">
      <c r="A43" t="s">
        <v>5</v>
      </c>
      <c r="B43">
        <v>11</v>
      </c>
      <c r="C43">
        <v>0</v>
      </c>
      <c r="D43">
        <v>981</v>
      </c>
    </row>
    <row r="44" spans="1:4" x14ac:dyDescent="0.2">
      <c r="A44" t="s">
        <v>6</v>
      </c>
      <c r="B44">
        <v>8</v>
      </c>
      <c r="C44">
        <v>0</v>
      </c>
      <c r="D44">
        <v>236</v>
      </c>
    </row>
    <row r="45" spans="1:4" x14ac:dyDescent="0.2">
      <c r="A45" t="s">
        <v>39</v>
      </c>
      <c r="B45">
        <v>27</v>
      </c>
      <c r="C45">
        <v>133.91</v>
      </c>
      <c r="D45">
        <v>864747</v>
      </c>
    </row>
    <row r="46" spans="1:4" x14ac:dyDescent="0.2">
      <c r="A46" t="s">
        <v>40</v>
      </c>
      <c r="B46">
        <v>31</v>
      </c>
      <c r="C46">
        <v>839.89</v>
      </c>
      <c r="D46">
        <v>4927248</v>
      </c>
    </row>
    <row r="47" spans="1:4" x14ac:dyDescent="0.2">
      <c r="A47" t="s">
        <v>7</v>
      </c>
      <c r="B47">
        <v>86</v>
      </c>
      <c r="C47">
        <v>0.08</v>
      </c>
      <c r="D47">
        <v>2</v>
      </c>
    </row>
    <row r="48" spans="1:4" x14ac:dyDescent="0.2">
      <c r="A48" t="s">
        <v>8</v>
      </c>
      <c r="B48">
        <v>87</v>
      </c>
      <c r="C48">
        <v>0.03</v>
      </c>
      <c r="D48">
        <v>0</v>
      </c>
    </row>
    <row r="49" spans="1:4" x14ac:dyDescent="0.2">
      <c r="A49" t="s">
        <v>9</v>
      </c>
      <c r="B49">
        <v>115</v>
      </c>
      <c r="C49">
        <v>0.05</v>
      </c>
      <c r="D49">
        <v>0</v>
      </c>
    </row>
    <row r="50" spans="1:4" x14ac:dyDescent="0.2">
      <c r="A50" t="s">
        <v>10</v>
      </c>
      <c r="B50">
        <v>25</v>
      </c>
      <c r="C50">
        <v>0.01</v>
      </c>
      <c r="D50">
        <v>78</v>
      </c>
    </row>
    <row r="51" spans="1:4" x14ac:dyDescent="0.2">
      <c r="A51" t="s">
        <v>11</v>
      </c>
      <c r="B51">
        <v>30</v>
      </c>
      <c r="C51">
        <v>0.02</v>
      </c>
      <c r="D51">
        <v>0</v>
      </c>
    </row>
    <row r="52" spans="1:4" x14ac:dyDescent="0.2">
      <c r="A52" t="s">
        <v>12</v>
      </c>
      <c r="B52">
        <v>18</v>
      </c>
      <c r="C52">
        <v>0.01</v>
      </c>
      <c r="D52">
        <v>0</v>
      </c>
    </row>
    <row r="53" spans="1:4" x14ac:dyDescent="0.2">
      <c r="A53" t="s">
        <v>13</v>
      </c>
      <c r="B53">
        <v>7</v>
      </c>
      <c r="C53">
        <v>0</v>
      </c>
      <c r="D53">
        <v>218</v>
      </c>
    </row>
    <row r="54" spans="1:4" x14ac:dyDescent="0.2">
      <c r="A54" t="s">
        <v>14</v>
      </c>
      <c r="B54">
        <v>22</v>
      </c>
      <c r="C54">
        <v>3600.01</v>
      </c>
      <c r="D54">
        <v>74430236</v>
      </c>
    </row>
    <row r="55" spans="1:4" x14ac:dyDescent="0.2">
      <c r="A55" t="s">
        <v>15</v>
      </c>
      <c r="B55">
        <v>12</v>
      </c>
      <c r="C55">
        <v>0</v>
      </c>
      <c r="D55">
        <v>121</v>
      </c>
    </row>
    <row r="56" spans="1:4" x14ac:dyDescent="0.2">
      <c r="A56" t="s">
        <v>16</v>
      </c>
      <c r="B56">
        <v>11</v>
      </c>
      <c r="C56">
        <v>0</v>
      </c>
      <c r="D56">
        <v>320</v>
      </c>
    </row>
    <row r="57" spans="1:4" x14ac:dyDescent="0.2">
      <c r="A57" t="s">
        <v>17</v>
      </c>
      <c r="B57">
        <v>24</v>
      </c>
      <c r="C57">
        <v>0</v>
      </c>
      <c r="D57">
        <v>0</v>
      </c>
    </row>
    <row r="58" spans="1:4" x14ac:dyDescent="0.2">
      <c r="A58" t="s">
        <v>18</v>
      </c>
      <c r="B58">
        <v>30</v>
      </c>
      <c r="C58">
        <v>0</v>
      </c>
      <c r="D58">
        <v>0</v>
      </c>
    </row>
    <row r="59" spans="1:4" x14ac:dyDescent="0.2">
      <c r="A59" t="s">
        <v>19</v>
      </c>
      <c r="B59">
        <v>6</v>
      </c>
      <c r="C59">
        <v>0</v>
      </c>
      <c r="D59">
        <v>66</v>
      </c>
    </row>
    <row r="60" spans="1:4" x14ac:dyDescent="0.2">
      <c r="A60" t="s">
        <v>20</v>
      </c>
      <c r="B60">
        <v>97</v>
      </c>
      <c r="C60">
        <v>0</v>
      </c>
      <c r="D60">
        <v>0</v>
      </c>
    </row>
    <row r="61" spans="1:4" x14ac:dyDescent="0.2">
      <c r="A61" t="s">
        <v>21</v>
      </c>
      <c r="B61">
        <v>20</v>
      </c>
      <c r="C61">
        <v>0</v>
      </c>
      <c r="D61">
        <v>0</v>
      </c>
    </row>
    <row r="62" spans="1:4" x14ac:dyDescent="0.2">
      <c r="A62" t="s">
        <v>41</v>
      </c>
      <c r="B62">
        <v>7</v>
      </c>
      <c r="C62">
        <v>22.55</v>
      </c>
      <c r="D62">
        <v>334244</v>
      </c>
    </row>
    <row r="63" spans="1:4" x14ac:dyDescent="0.2">
      <c r="A63" t="s">
        <v>42</v>
      </c>
      <c r="B63">
        <v>6</v>
      </c>
      <c r="C63">
        <v>58.65</v>
      </c>
      <c r="D63">
        <v>418900</v>
      </c>
    </row>
    <row r="64" spans="1:4" x14ac:dyDescent="0.2">
      <c r="A64" t="s">
        <v>43</v>
      </c>
      <c r="B64">
        <v>6</v>
      </c>
      <c r="C64">
        <v>38.31</v>
      </c>
      <c r="D64">
        <v>285669</v>
      </c>
    </row>
    <row r="65" spans="1:4" x14ac:dyDescent="0.2">
      <c r="A65" t="s">
        <v>22</v>
      </c>
      <c r="B65">
        <v>27</v>
      </c>
      <c r="C65">
        <v>42.98</v>
      </c>
      <c r="D65">
        <v>1946133</v>
      </c>
    </row>
    <row r="66" spans="1:4" x14ac:dyDescent="0.2">
      <c r="A66" t="s">
        <v>23</v>
      </c>
      <c r="B66">
        <v>9</v>
      </c>
      <c r="C66">
        <v>0</v>
      </c>
      <c r="D66">
        <v>478</v>
      </c>
    </row>
    <row r="67" spans="1:4" x14ac:dyDescent="0.2">
      <c r="A67" t="s">
        <v>24</v>
      </c>
      <c r="B67">
        <v>6</v>
      </c>
      <c r="C67">
        <v>0</v>
      </c>
      <c r="D67">
        <v>242</v>
      </c>
    </row>
    <row r="68" spans="1:4" x14ac:dyDescent="0.2">
      <c r="A68" t="s">
        <v>25</v>
      </c>
      <c r="B68">
        <v>16</v>
      </c>
      <c r="C68">
        <v>0.03</v>
      </c>
      <c r="D68">
        <v>366</v>
      </c>
    </row>
    <row r="69" spans="1:4" x14ac:dyDescent="0.2">
      <c r="A69" t="s">
        <v>26</v>
      </c>
      <c r="B69">
        <v>19</v>
      </c>
      <c r="C69">
        <v>0.1</v>
      </c>
      <c r="D69">
        <v>66</v>
      </c>
    </row>
    <row r="70" spans="1:4" x14ac:dyDescent="0.2">
      <c r="A70" t="s">
        <v>27</v>
      </c>
      <c r="B70">
        <v>19</v>
      </c>
      <c r="C70">
        <v>0.53</v>
      </c>
      <c r="D70">
        <v>1393</v>
      </c>
    </row>
    <row r="71" spans="1:4" x14ac:dyDescent="0.2">
      <c r="A71" t="s">
        <v>44</v>
      </c>
      <c r="B71">
        <v>32</v>
      </c>
      <c r="C71">
        <v>3600.01</v>
      </c>
      <c r="D71">
        <v>46710678</v>
      </c>
    </row>
    <row r="72" spans="1:4" x14ac:dyDescent="0.2">
      <c r="A72" t="s">
        <v>28</v>
      </c>
      <c r="B72">
        <v>202</v>
      </c>
      <c r="C72">
        <v>0.63</v>
      </c>
      <c r="D72">
        <v>590</v>
      </c>
    </row>
    <row r="73" spans="1:4" x14ac:dyDescent="0.2">
      <c r="A73" t="s">
        <v>29</v>
      </c>
      <c r="B73">
        <v>47</v>
      </c>
      <c r="C73">
        <v>0.89</v>
      </c>
      <c r="D73">
        <v>768</v>
      </c>
    </row>
    <row r="74" spans="1:4" x14ac:dyDescent="0.2">
      <c r="A74" t="s">
        <v>30</v>
      </c>
      <c r="B74">
        <v>155</v>
      </c>
      <c r="C74">
        <v>0.68</v>
      </c>
      <c r="D74">
        <v>23644</v>
      </c>
    </row>
    <row r="75" spans="1:4" x14ac:dyDescent="0.2">
      <c r="A75" t="s">
        <v>31</v>
      </c>
      <c r="B75">
        <v>64</v>
      </c>
      <c r="C75">
        <v>2816.11</v>
      </c>
      <c r="D75">
        <v>30269169</v>
      </c>
    </row>
    <row r="76" spans="1:4" x14ac:dyDescent="0.2">
      <c r="A76" t="s">
        <v>32</v>
      </c>
      <c r="B76">
        <v>24</v>
      </c>
      <c r="C76">
        <v>3600.01</v>
      </c>
      <c r="D76">
        <v>75996605</v>
      </c>
    </row>
    <row r="77" spans="1:4" x14ac:dyDescent="0.2">
      <c r="C77">
        <f>AVERAGE(C36:C76)</f>
        <v>598.17756097560971</v>
      </c>
    </row>
    <row r="78" spans="1:4" x14ac:dyDescent="0.2">
      <c r="A78" s="6" t="s">
        <v>45</v>
      </c>
      <c r="B78" s="6"/>
      <c r="C78" s="6"/>
      <c r="D78" s="6"/>
    </row>
    <row r="79" spans="1:4" x14ac:dyDescent="0.2">
      <c r="A79" t="s">
        <v>1</v>
      </c>
      <c r="B79">
        <v>31</v>
      </c>
      <c r="C79">
        <v>0</v>
      </c>
      <c r="D79">
        <v>746</v>
      </c>
    </row>
    <row r="80" spans="1:4" x14ac:dyDescent="0.2">
      <c r="A80" t="s">
        <v>36</v>
      </c>
      <c r="B80">
        <v>34</v>
      </c>
      <c r="C80">
        <v>3600.01</v>
      </c>
      <c r="D80">
        <v>28941337</v>
      </c>
    </row>
    <row r="81" spans="1:4" x14ac:dyDescent="0.2">
      <c r="A81" t="s">
        <v>37</v>
      </c>
      <c r="B81">
        <v>35</v>
      </c>
      <c r="C81">
        <v>3600.02</v>
      </c>
      <c r="D81">
        <v>31536254</v>
      </c>
    </row>
    <row r="82" spans="1:4" x14ac:dyDescent="0.2">
      <c r="A82" t="s">
        <v>2</v>
      </c>
      <c r="B82">
        <v>8</v>
      </c>
      <c r="C82">
        <v>0</v>
      </c>
      <c r="D82">
        <v>986</v>
      </c>
    </row>
    <row r="83" spans="1:4" x14ac:dyDescent="0.2">
      <c r="A83" t="s">
        <v>3</v>
      </c>
      <c r="B83">
        <v>21</v>
      </c>
      <c r="C83">
        <v>2.83</v>
      </c>
      <c r="D83">
        <v>268096</v>
      </c>
    </row>
    <row r="84" spans="1:4" x14ac:dyDescent="0.2">
      <c r="A84" t="s">
        <v>4</v>
      </c>
      <c r="B84">
        <v>57</v>
      </c>
      <c r="C84">
        <v>0.01</v>
      </c>
      <c r="D84">
        <v>62</v>
      </c>
    </row>
    <row r="85" spans="1:4" x14ac:dyDescent="0.2">
      <c r="A85" t="s">
        <v>38</v>
      </c>
      <c r="B85">
        <v>23</v>
      </c>
      <c r="C85">
        <v>25.99</v>
      </c>
      <c r="D85">
        <v>521690</v>
      </c>
    </row>
    <row r="86" spans="1:4" x14ac:dyDescent="0.2">
      <c r="A86" t="s">
        <v>5</v>
      </c>
      <c r="B86">
        <v>11</v>
      </c>
      <c r="C86">
        <v>0</v>
      </c>
      <c r="D86">
        <v>981</v>
      </c>
    </row>
    <row r="87" spans="1:4" x14ac:dyDescent="0.2">
      <c r="A87" t="s">
        <v>6</v>
      </c>
      <c r="B87">
        <v>8</v>
      </c>
      <c r="C87">
        <v>0</v>
      </c>
      <c r="D87">
        <v>236</v>
      </c>
    </row>
    <row r="88" spans="1:4" x14ac:dyDescent="0.2">
      <c r="A88" t="s">
        <v>39</v>
      </c>
      <c r="B88">
        <v>27</v>
      </c>
      <c r="C88">
        <v>200.04</v>
      </c>
      <c r="D88">
        <v>864930</v>
      </c>
    </row>
    <row r="89" spans="1:4" x14ac:dyDescent="0.2">
      <c r="A89" t="s">
        <v>40</v>
      </c>
      <c r="B89">
        <v>31</v>
      </c>
      <c r="C89">
        <v>858.68</v>
      </c>
      <c r="D89">
        <v>4935089</v>
      </c>
    </row>
    <row r="90" spans="1:4" x14ac:dyDescent="0.2">
      <c r="A90" t="s">
        <v>7</v>
      </c>
      <c r="B90">
        <v>86</v>
      </c>
      <c r="C90">
        <v>0.13</v>
      </c>
      <c r="D90">
        <v>2</v>
      </c>
    </row>
    <row r="91" spans="1:4" x14ac:dyDescent="0.2">
      <c r="A91" t="s">
        <v>8</v>
      </c>
      <c r="B91">
        <v>87</v>
      </c>
      <c r="C91">
        <v>0.03</v>
      </c>
      <c r="D91">
        <v>0</v>
      </c>
    </row>
    <row r="92" spans="1:4" x14ac:dyDescent="0.2">
      <c r="A92" t="s">
        <v>9</v>
      </c>
      <c r="B92">
        <v>115</v>
      </c>
      <c r="C92">
        <v>7.0000000000000007E-2</v>
      </c>
      <c r="D92">
        <v>0</v>
      </c>
    </row>
    <row r="93" spans="1:4" x14ac:dyDescent="0.2">
      <c r="A93" t="s">
        <v>10</v>
      </c>
      <c r="B93">
        <v>25</v>
      </c>
      <c r="C93">
        <v>0</v>
      </c>
      <c r="D93">
        <v>78</v>
      </c>
    </row>
    <row r="94" spans="1:4" x14ac:dyDescent="0.2">
      <c r="A94" t="s">
        <v>11</v>
      </c>
      <c r="B94">
        <v>30</v>
      </c>
      <c r="C94">
        <v>0</v>
      </c>
      <c r="D94">
        <v>0</v>
      </c>
    </row>
    <row r="95" spans="1:4" x14ac:dyDescent="0.2">
      <c r="A95" t="s">
        <v>12</v>
      </c>
      <c r="B95">
        <v>18</v>
      </c>
      <c r="C95">
        <v>0</v>
      </c>
      <c r="D95">
        <v>0</v>
      </c>
    </row>
    <row r="96" spans="1:4" x14ac:dyDescent="0.2">
      <c r="A96" t="s">
        <v>13</v>
      </c>
      <c r="B96">
        <v>7</v>
      </c>
      <c r="C96">
        <v>0</v>
      </c>
      <c r="D96">
        <v>218</v>
      </c>
    </row>
    <row r="97" spans="1:4" x14ac:dyDescent="0.2">
      <c r="A97" t="s">
        <v>14</v>
      </c>
      <c r="B97">
        <v>22</v>
      </c>
      <c r="C97">
        <v>3600.04</v>
      </c>
      <c r="D97">
        <v>76410373</v>
      </c>
    </row>
    <row r="98" spans="1:4" x14ac:dyDescent="0.2">
      <c r="A98" t="s">
        <v>15</v>
      </c>
      <c r="B98">
        <v>12</v>
      </c>
      <c r="C98">
        <v>0</v>
      </c>
      <c r="D98">
        <v>121</v>
      </c>
    </row>
    <row r="99" spans="1:4" x14ac:dyDescent="0.2">
      <c r="A99" t="s">
        <v>16</v>
      </c>
      <c r="B99">
        <v>11</v>
      </c>
      <c r="C99">
        <v>0</v>
      </c>
      <c r="D99">
        <v>320</v>
      </c>
    </row>
    <row r="100" spans="1:4" x14ac:dyDescent="0.2">
      <c r="A100" t="s">
        <v>17</v>
      </c>
      <c r="B100">
        <v>24</v>
      </c>
      <c r="C100">
        <v>0</v>
      </c>
      <c r="D100">
        <v>0</v>
      </c>
    </row>
    <row r="101" spans="1:4" x14ac:dyDescent="0.2">
      <c r="A101" t="s">
        <v>18</v>
      </c>
      <c r="B101">
        <v>30</v>
      </c>
      <c r="C101">
        <v>0</v>
      </c>
      <c r="D101">
        <v>0</v>
      </c>
    </row>
    <row r="102" spans="1:4" x14ac:dyDescent="0.2">
      <c r="A102" t="s">
        <v>19</v>
      </c>
      <c r="B102">
        <v>6</v>
      </c>
      <c r="C102">
        <v>0</v>
      </c>
      <c r="D102">
        <v>66</v>
      </c>
    </row>
    <row r="103" spans="1:4" x14ac:dyDescent="0.2">
      <c r="A103" t="s">
        <v>20</v>
      </c>
      <c r="B103">
        <v>97</v>
      </c>
      <c r="C103">
        <v>0</v>
      </c>
      <c r="D103">
        <v>0</v>
      </c>
    </row>
    <row r="104" spans="1:4" x14ac:dyDescent="0.2">
      <c r="A104" t="s">
        <v>21</v>
      </c>
      <c r="B104">
        <v>20</v>
      </c>
      <c r="C104">
        <v>0</v>
      </c>
      <c r="D104">
        <v>0</v>
      </c>
    </row>
    <row r="105" spans="1:4" x14ac:dyDescent="0.2">
      <c r="A105" t="s">
        <v>41</v>
      </c>
      <c r="B105">
        <v>7</v>
      </c>
      <c r="C105">
        <v>54.06</v>
      </c>
      <c r="D105">
        <v>324412</v>
      </c>
    </row>
    <row r="106" spans="1:4" x14ac:dyDescent="0.2">
      <c r="A106" t="s">
        <v>42</v>
      </c>
      <c r="B106">
        <v>6</v>
      </c>
      <c r="C106">
        <v>229.83</v>
      </c>
      <c r="D106">
        <v>419613</v>
      </c>
    </row>
    <row r="107" spans="1:4" x14ac:dyDescent="0.2">
      <c r="A107" t="s">
        <v>43</v>
      </c>
      <c r="B107">
        <v>6</v>
      </c>
      <c r="C107">
        <v>150.53</v>
      </c>
      <c r="D107">
        <v>284788</v>
      </c>
    </row>
    <row r="108" spans="1:4" x14ac:dyDescent="0.2">
      <c r="A108" t="s">
        <v>22</v>
      </c>
      <c r="B108">
        <v>27</v>
      </c>
      <c r="C108">
        <v>50.42</v>
      </c>
      <c r="D108">
        <v>1944699</v>
      </c>
    </row>
    <row r="109" spans="1:4" x14ac:dyDescent="0.2">
      <c r="A109" t="s">
        <v>23</v>
      </c>
      <c r="B109">
        <v>9</v>
      </c>
      <c r="C109">
        <v>0</v>
      </c>
      <c r="D109">
        <v>478</v>
      </c>
    </row>
    <row r="110" spans="1:4" x14ac:dyDescent="0.2">
      <c r="A110" t="s">
        <v>24</v>
      </c>
      <c r="B110">
        <v>6</v>
      </c>
      <c r="C110">
        <v>0</v>
      </c>
      <c r="D110">
        <v>238</v>
      </c>
    </row>
    <row r="111" spans="1:4" x14ac:dyDescent="0.2">
      <c r="A111" t="s">
        <v>25</v>
      </c>
      <c r="B111">
        <v>16</v>
      </c>
      <c r="C111">
        <v>0.03</v>
      </c>
      <c r="D111">
        <v>366</v>
      </c>
    </row>
    <row r="112" spans="1:4" x14ac:dyDescent="0.2">
      <c r="A112" t="s">
        <v>26</v>
      </c>
      <c r="B112">
        <v>19</v>
      </c>
      <c r="C112">
        <v>0.14000000000000001</v>
      </c>
      <c r="D112">
        <v>66</v>
      </c>
    </row>
    <row r="113" spans="1:4" x14ac:dyDescent="0.2">
      <c r="A113" t="s">
        <v>27</v>
      </c>
      <c r="B113">
        <v>19</v>
      </c>
      <c r="C113">
        <v>0.41</v>
      </c>
      <c r="D113">
        <v>1393</v>
      </c>
    </row>
    <row r="114" spans="1:4" x14ac:dyDescent="0.2">
      <c r="A114" t="s">
        <v>44</v>
      </c>
      <c r="B114">
        <v>32</v>
      </c>
      <c r="C114">
        <v>3600.01</v>
      </c>
      <c r="D114">
        <v>35641346</v>
      </c>
    </row>
    <row r="115" spans="1:4" x14ac:dyDescent="0.2">
      <c r="A115" t="s">
        <v>28</v>
      </c>
      <c r="B115">
        <v>202</v>
      </c>
      <c r="C115">
        <v>0.72</v>
      </c>
      <c r="D115">
        <v>590</v>
      </c>
    </row>
    <row r="116" spans="1:4" x14ac:dyDescent="0.2">
      <c r="A116" t="s">
        <v>29</v>
      </c>
      <c r="B116">
        <v>47</v>
      </c>
      <c r="C116">
        <v>1.06</v>
      </c>
      <c r="D116">
        <v>768</v>
      </c>
    </row>
    <row r="117" spans="1:4" x14ac:dyDescent="0.2">
      <c r="A117" t="s">
        <v>30</v>
      </c>
      <c r="B117">
        <v>155</v>
      </c>
      <c r="C117">
        <v>0.68</v>
      </c>
      <c r="D117">
        <v>23644</v>
      </c>
    </row>
    <row r="118" spans="1:4" x14ac:dyDescent="0.2">
      <c r="A118" t="s">
        <v>31</v>
      </c>
      <c r="B118">
        <v>64</v>
      </c>
      <c r="C118">
        <v>294.77</v>
      </c>
      <c r="D118">
        <v>2381162</v>
      </c>
    </row>
    <row r="119" spans="1:4" x14ac:dyDescent="0.2">
      <c r="A119" t="s">
        <v>32</v>
      </c>
      <c r="B119">
        <v>24</v>
      </c>
      <c r="C119">
        <v>3600.01</v>
      </c>
      <c r="D119">
        <v>84873260</v>
      </c>
    </row>
    <row r="120" spans="1:4" x14ac:dyDescent="0.2">
      <c r="C120">
        <f>AVERAGE(C79:C119)</f>
        <v>484.64682926829261</v>
      </c>
      <c r="D120">
        <f>AVERAGE(D79:D119)</f>
        <v>6570205.0731707318</v>
      </c>
    </row>
    <row r="121" spans="1:4" x14ac:dyDescent="0.2">
      <c r="A121" s="6" t="s">
        <v>46</v>
      </c>
      <c r="B121" s="6"/>
      <c r="C121" s="6"/>
      <c r="D121" s="6"/>
    </row>
    <row r="122" spans="1:4" x14ac:dyDescent="0.2">
      <c r="A122" t="s">
        <v>1</v>
      </c>
      <c r="B122">
        <v>31</v>
      </c>
      <c r="C122">
        <v>0.04</v>
      </c>
      <c r="D122">
        <v>23560</v>
      </c>
    </row>
    <row r="123" spans="1:4" x14ac:dyDescent="0.2">
      <c r="A123" t="s">
        <v>36</v>
      </c>
      <c r="B123">
        <v>33</v>
      </c>
      <c r="C123">
        <v>3600.01</v>
      </c>
      <c r="D123">
        <v>364712666</v>
      </c>
    </row>
    <row r="124" spans="1:4" x14ac:dyDescent="0.2">
      <c r="A124" t="s">
        <v>37</v>
      </c>
      <c r="B124">
        <v>35</v>
      </c>
      <c r="C124">
        <v>3600.01</v>
      </c>
      <c r="D124">
        <v>375157120</v>
      </c>
    </row>
    <row r="125" spans="1:4" x14ac:dyDescent="0.2">
      <c r="A125" t="s">
        <v>2</v>
      </c>
      <c r="B125">
        <v>8</v>
      </c>
      <c r="C125">
        <v>0</v>
      </c>
      <c r="D125">
        <v>5926</v>
      </c>
    </row>
    <row r="126" spans="1:4" x14ac:dyDescent="0.2">
      <c r="A126" t="s">
        <v>3</v>
      </c>
      <c r="B126">
        <v>21</v>
      </c>
      <c r="C126">
        <v>2.33</v>
      </c>
      <c r="D126">
        <v>1855978</v>
      </c>
    </row>
    <row r="127" spans="1:4" x14ac:dyDescent="0.2">
      <c r="A127" t="s">
        <v>4</v>
      </c>
      <c r="B127">
        <v>57</v>
      </c>
      <c r="C127">
        <v>0.01</v>
      </c>
      <c r="D127">
        <v>1545</v>
      </c>
    </row>
    <row r="128" spans="1:4" x14ac:dyDescent="0.2">
      <c r="A128" t="s">
        <v>38</v>
      </c>
      <c r="B128">
        <v>23</v>
      </c>
      <c r="C128">
        <v>63.13</v>
      </c>
      <c r="D128">
        <v>7622809</v>
      </c>
    </row>
    <row r="129" spans="1:4" x14ac:dyDescent="0.2">
      <c r="A129" t="s">
        <v>5</v>
      </c>
      <c r="B129">
        <v>11</v>
      </c>
      <c r="C129">
        <v>0</v>
      </c>
      <c r="D129">
        <v>9391</v>
      </c>
    </row>
    <row r="130" spans="1:4" x14ac:dyDescent="0.2">
      <c r="A130" t="s">
        <v>6</v>
      </c>
      <c r="B130">
        <v>8</v>
      </c>
      <c r="C130">
        <v>0</v>
      </c>
      <c r="D130">
        <v>1258</v>
      </c>
    </row>
    <row r="131" spans="1:4" x14ac:dyDescent="0.2">
      <c r="A131" t="s">
        <v>39</v>
      </c>
      <c r="B131">
        <v>27</v>
      </c>
      <c r="C131">
        <v>1080.1500000000001</v>
      </c>
      <c r="D131">
        <v>37248436</v>
      </c>
    </row>
    <row r="132" spans="1:4" x14ac:dyDescent="0.2">
      <c r="A132" t="s">
        <v>40</v>
      </c>
      <c r="B132">
        <v>31</v>
      </c>
      <c r="C132">
        <v>3605.36</v>
      </c>
      <c r="D132">
        <v>286124706</v>
      </c>
    </row>
    <row r="133" spans="1:4" x14ac:dyDescent="0.2">
      <c r="A133" t="s">
        <v>7</v>
      </c>
      <c r="B133">
        <v>86</v>
      </c>
      <c r="C133">
        <v>0.09</v>
      </c>
      <c r="D133">
        <v>1</v>
      </c>
    </row>
    <row r="134" spans="1:4" x14ac:dyDescent="0.2">
      <c r="A134" t="s">
        <v>8</v>
      </c>
      <c r="B134">
        <v>87</v>
      </c>
      <c r="C134">
        <v>0.04</v>
      </c>
      <c r="D134">
        <v>0</v>
      </c>
    </row>
    <row r="135" spans="1:4" x14ac:dyDescent="0.2">
      <c r="A135" t="s">
        <v>9</v>
      </c>
      <c r="B135">
        <v>115</v>
      </c>
      <c r="C135">
        <v>0.06</v>
      </c>
      <c r="D135">
        <v>0</v>
      </c>
    </row>
    <row r="136" spans="1:4" x14ac:dyDescent="0.2">
      <c r="A136" t="s">
        <v>10</v>
      </c>
      <c r="B136">
        <v>25</v>
      </c>
      <c r="C136">
        <v>0.01</v>
      </c>
      <c r="D136">
        <v>89</v>
      </c>
    </row>
    <row r="137" spans="1:4" x14ac:dyDescent="0.2">
      <c r="A137" t="s">
        <v>11</v>
      </c>
      <c r="B137">
        <v>30</v>
      </c>
      <c r="C137">
        <v>0</v>
      </c>
      <c r="D137">
        <v>0</v>
      </c>
    </row>
    <row r="138" spans="1:4" x14ac:dyDescent="0.2">
      <c r="A138" t="s">
        <v>12</v>
      </c>
      <c r="B138">
        <v>18</v>
      </c>
      <c r="C138">
        <v>0</v>
      </c>
      <c r="D138">
        <v>0</v>
      </c>
    </row>
    <row r="139" spans="1:4" x14ac:dyDescent="0.2">
      <c r="A139" t="s">
        <v>13</v>
      </c>
      <c r="B139">
        <v>7</v>
      </c>
      <c r="C139">
        <v>0</v>
      </c>
      <c r="D139">
        <v>1048</v>
      </c>
    </row>
    <row r="140" spans="1:4" x14ac:dyDescent="0.2">
      <c r="A140" t="s">
        <v>14</v>
      </c>
      <c r="B140">
        <v>22</v>
      </c>
      <c r="C140">
        <v>3600.37</v>
      </c>
      <c r="D140">
        <v>812282746</v>
      </c>
    </row>
    <row r="141" spans="1:4" x14ac:dyDescent="0.2">
      <c r="A141" t="s">
        <v>15</v>
      </c>
      <c r="B141">
        <v>12</v>
      </c>
      <c r="C141">
        <v>0</v>
      </c>
      <c r="D141">
        <v>3081</v>
      </c>
    </row>
    <row r="142" spans="1:4" x14ac:dyDescent="0.2">
      <c r="A142" t="s">
        <v>16</v>
      </c>
      <c r="B142">
        <v>11</v>
      </c>
      <c r="C142">
        <v>0</v>
      </c>
      <c r="D142">
        <v>3536</v>
      </c>
    </row>
    <row r="143" spans="1:4" x14ac:dyDescent="0.2">
      <c r="A143" t="s">
        <v>17</v>
      </c>
      <c r="B143">
        <v>24</v>
      </c>
      <c r="C143">
        <v>0</v>
      </c>
      <c r="D143">
        <v>0</v>
      </c>
    </row>
    <row r="144" spans="1:4" x14ac:dyDescent="0.2">
      <c r="A144" t="s">
        <v>18</v>
      </c>
      <c r="B144">
        <v>30</v>
      </c>
      <c r="C144">
        <v>0</v>
      </c>
      <c r="D144">
        <v>0</v>
      </c>
    </row>
    <row r="145" spans="1:4" x14ac:dyDescent="0.2">
      <c r="A145" t="s">
        <v>19</v>
      </c>
      <c r="B145">
        <v>6</v>
      </c>
      <c r="C145">
        <v>0</v>
      </c>
      <c r="D145">
        <v>193</v>
      </c>
    </row>
    <row r="146" spans="1:4" x14ac:dyDescent="0.2">
      <c r="A146" t="s">
        <v>20</v>
      </c>
      <c r="B146">
        <v>97</v>
      </c>
      <c r="C146">
        <v>0</v>
      </c>
      <c r="D146">
        <v>0</v>
      </c>
    </row>
    <row r="147" spans="1:4" x14ac:dyDescent="0.2">
      <c r="A147" t="s">
        <v>21</v>
      </c>
      <c r="B147">
        <v>20</v>
      </c>
      <c r="C147">
        <v>0</v>
      </c>
      <c r="D147">
        <v>0</v>
      </c>
    </row>
    <row r="148" spans="1:4" x14ac:dyDescent="0.2">
      <c r="A148" t="s">
        <v>41</v>
      </c>
      <c r="B148">
        <v>7</v>
      </c>
      <c r="C148">
        <v>280.02</v>
      </c>
      <c r="D148">
        <v>14392762</v>
      </c>
    </row>
    <row r="149" spans="1:4" x14ac:dyDescent="0.2">
      <c r="A149" t="s">
        <v>42</v>
      </c>
      <c r="B149">
        <v>6</v>
      </c>
      <c r="C149">
        <v>1813.67</v>
      </c>
      <c r="D149">
        <v>42925144</v>
      </c>
    </row>
    <row r="150" spans="1:4" x14ac:dyDescent="0.2">
      <c r="A150" t="s">
        <v>43</v>
      </c>
      <c r="B150">
        <v>6</v>
      </c>
      <c r="C150">
        <v>1190.43</v>
      </c>
      <c r="D150">
        <v>31306994</v>
      </c>
    </row>
    <row r="151" spans="1:4" x14ac:dyDescent="0.2">
      <c r="A151" t="s">
        <v>22</v>
      </c>
      <c r="B151">
        <v>27</v>
      </c>
      <c r="C151">
        <v>112.64</v>
      </c>
      <c r="D151">
        <v>72268293</v>
      </c>
    </row>
    <row r="152" spans="1:4" x14ac:dyDescent="0.2">
      <c r="A152" t="s">
        <v>23</v>
      </c>
      <c r="B152">
        <v>9</v>
      </c>
      <c r="C152">
        <v>0</v>
      </c>
      <c r="D152">
        <v>2804</v>
      </c>
    </row>
    <row r="153" spans="1:4" x14ac:dyDescent="0.2">
      <c r="A153" t="s">
        <v>24</v>
      </c>
      <c r="B153">
        <v>6</v>
      </c>
      <c r="C153">
        <v>0</v>
      </c>
      <c r="D153">
        <v>652</v>
      </c>
    </row>
    <row r="154" spans="1:4" x14ac:dyDescent="0.2">
      <c r="A154" t="s">
        <v>25</v>
      </c>
      <c r="B154">
        <v>16</v>
      </c>
      <c r="C154">
        <v>0.05</v>
      </c>
      <c r="D154">
        <v>5370</v>
      </c>
    </row>
    <row r="155" spans="1:4" x14ac:dyDescent="0.2">
      <c r="A155" t="s">
        <v>26</v>
      </c>
      <c r="B155">
        <v>19</v>
      </c>
      <c r="C155">
        <v>0.13</v>
      </c>
      <c r="D155">
        <v>709</v>
      </c>
    </row>
    <row r="156" spans="1:4" x14ac:dyDescent="0.2">
      <c r="A156" t="s">
        <v>27</v>
      </c>
      <c r="B156">
        <v>19</v>
      </c>
      <c r="C156">
        <v>0.38</v>
      </c>
      <c r="D156">
        <v>71667</v>
      </c>
    </row>
    <row r="157" spans="1:4" x14ac:dyDescent="0.2">
      <c r="A157" t="s">
        <v>44</v>
      </c>
      <c r="B157">
        <v>23</v>
      </c>
      <c r="C157">
        <v>3600.01</v>
      </c>
      <c r="D157">
        <v>213065396</v>
      </c>
    </row>
    <row r="158" spans="1:4" x14ac:dyDescent="0.2">
      <c r="A158" t="s">
        <v>28</v>
      </c>
      <c r="B158">
        <v>202</v>
      </c>
      <c r="C158">
        <v>1.44</v>
      </c>
      <c r="D158">
        <v>233496</v>
      </c>
    </row>
    <row r="159" spans="1:4" x14ac:dyDescent="0.2">
      <c r="A159" t="s">
        <v>29</v>
      </c>
      <c r="B159">
        <v>47</v>
      </c>
      <c r="C159">
        <v>1.07</v>
      </c>
      <c r="D159">
        <v>2756</v>
      </c>
    </row>
    <row r="160" spans="1:4" x14ac:dyDescent="0.2">
      <c r="A160" t="s">
        <v>30</v>
      </c>
      <c r="B160">
        <v>155</v>
      </c>
      <c r="C160">
        <v>142.44</v>
      </c>
      <c r="D160">
        <v>37369397</v>
      </c>
    </row>
    <row r="161" spans="1:4" x14ac:dyDescent="0.2">
      <c r="A161" t="s">
        <v>31</v>
      </c>
      <c r="B161">
        <v>64</v>
      </c>
      <c r="C161">
        <v>7.87</v>
      </c>
      <c r="D161">
        <v>2043869</v>
      </c>
    </row>
    <row r="162" spans="1:4" x14ac:dyDescent="0.2">
      <c r="A162" t="s">
        <v>32</v>
      </c>
      <c r="B162">
        <v>19</v>
      </c>
      <c r="C162">
        <v>3600.04</v>
      </c>
      <c r="D162">
        <v>736210629</v>
      </c>
    </row>
    <row r="163" spans="1:4" x14ac:dyDescent="0.2">
      <c r="C163">
        <f>AVERAGE(C122:C162)</f>
        <v>641.50731707317073</v>
      </c>
      <c r="D163">
        <f>AVERAGE(D122:D162)</f>
        <v>74023268.951219514</v>
      </c>
    </row>
  </sheetData>
  <mergeCells count="4">
    <mergeCell ref="A1:D1"/>
    <mergeCell ref="A35:D35"/>
    <mergeCell ref="A78:D78"/>
    <mergeCell ref="A121:D12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3D4E4-298C-4345-A184-7B8E37560423}">
  <dimension ref="A1:D162"/>
  <sheetViews>
    <sheetView topLeftCell="A112" workbookViewId="0">
      <selection activeCell="B147" sqref="B147"/>
    </sheetView>
  </sheetViews>
  <sheetFormatPr defaultRowHeight="14.25" x14ac:dyDescent="0.2"/>
  <cols>
    <col min="1" max="1" width="20.875" customWidth="1"/>
  </cols>
  <sheetData>
    <row r="1" spans="1:4" x14ac:dyDescent="0.2">
      <c r="A1" s="6" t="s">
        <v>0</v>
      </c>
      <c r="B1" s="6"/>
      <c r="C1" s="6"/>
      <c r="D1" s="6"/>
    </row>
    <row r="2" spans="1:4" x14ac:dyDescent="0.2">
      <c r="A2" t="s">
        <v>1</v>
      </c>
      <c r="B2">
        <v>33</v>
      </c>
      <c r="C2">
        <v>2401.81</v>
      </c>
      <c r="D2">
        <v>11472913</v>
      </c>
    </row>
    <row r="3" spans="1:4" x14ac:dyDescent="0.2">
      <c r="A3" t="s">
        <v>2</v>
      </c>
      <c r="B3">
        <v>8</v>
      </c>
      <c r="C3">
        <v>0.95</v>
      </c>
      <c r="D3">
        <v>698901</v>
      </c>
    </row>
    <row r="4" spans="1:4" x14ac:dyDescent="0.2">
      <c r="A4" t="s">
        <v>3</v>
      </c>
      <c r="B4">
        <v>22</v>
      </c>
      <c r="C4">
        <v>415.93</v>
      </c>
      <c r="D4">
        <v>10506863</v>
      </c>
    </row>
    <row r="5" spans="1:4" x14ac:dyDescent="0.2">
      <c r="A5" t="s">
        <v>4</v>
      </c>
      <c r="B5">
        <v>57</v>
      </c>
      <c r="C5">
        <v>1.7</v>
      </c>
      <c r="D5">
        <v>490927</v>
      </c>
    </row>
    <row r="6" spans="1:4" x14ac:dyDescent="0.2">
      <c r="A6" t="s">
        <v>5</v>
      </c>
      <c r="B6">
        <v>12</v>
      </c>
      <c r="C6">
        <v>7.02</v>
      </c>
      <c r="D6">
        <v>2038837</v>
      </c>
    </row>
    <row r="7" spans="1:4" x14ac:dyDescent="0.2">
      <c r="A7" t="s">
        <v>6</v>
      </c>
      <c r="B7">
        <v>9</v>
      </c>
      <c r="C7">
        <v>0.05</v>
      </c>
      <c r="D7">
        <v>20472</v>
      </c>
    </row>
    <row r="8" spans="1:4" x14ac:dyDescent="0.2">
      <c r="A8" t="s">
        <v>7</v>
      </c>
      <c r="B8">
        <v>86</v>
      </c>
      <c r="C8">
        <v>14.91</v>
      </c>
      <c r="D8">
        <v>6819</v>
      </c>
    </row>
    <row r="9" spans="1:4" x14ac:dyDescent="0.2">
      <c r="A9" t="s">
        <v>8</v>
      </c>
      <c r="B9">
        <v>87</v>
      </c>
      <c r="C9">
        <v>0.03</v>
      </c>
      <c r="D9">
        <v>0</v>
      </c>
    </row>
    <row r="10" spans="1:4" x14ac:dyDescent="0.2">
      <c r="A10" t="s">
        <v>9</v>
      </c>
      <c r="B10">
        <v>115</v>
      </c>
      <c r="C10">
        <v>0.05</v>
      </c>
      <c r="D10">
        <v>0</v>
      </c>
    </row>
    <row r="11" spans="1:4" x14ac:dyDescent="0.2">
      <c r="A11" t="s">
        <v>10</v>
      </c>
      <c r="B11">
        <v>26</v>
      </c>
      <c r="C11">
        <v>0.05</v>
      </c>
      <c r="D11">
        <v>18235</v>
      </c>
    </row>
    <row r="12" spans="1:4" x14ac:dyDescent="0.2">
      <c r="A12" t="s">
        <v>11</v>
      </c>
      <c r="B12">
        <v>30</v>
      </c>
      <c r="C12">
        <v>0.02</v>
      </c>
      <c r="D12">
        <v>0</v>
      </c>
    </row>
    <row r="13" spans="1:4" x14ac:dyDescent="0.2">
      <c r="A13" t="s">
        <v>12</v>
      </c>
      <c r="B13">
        <v>18</v>
      </c>
      <c r="C13">
        <v>0.09</v>
      </c>
      <c r="D13">
        <v>13827</v>
      </c>
    </row>
    <row r="14" spans="1:4" x14ac:dyDescent="0.2">
      <c r="A14" t="s">
        <v>13</v>
      </c>
      <c r="B14">
        <v>7</v>
      </c>
      <c r="C14">
        <v>0.06</v>
      </c>
      <c r="D14">
        <v>73730</v>
      </c>
    </row>
    <row r="15" spans="1:4" x14ac:dyDescent="0.2">
      <c r="A15" t="s">
        <v>14</v>
      </c>
      <c r="B15">
        <v>9</v>
      </c>
      <c r="C15">
        <v>3600.01</v>
      </c>
      <c r="D15">
        <v>1695651289</v>
      </c>
    </row>
    <row r="16" spans="1:4" x14ac:dyDescent="0.2">
      <c r="A16" t="s">
        <v>15</v>
      </c>
      <c r="B16">
        <v>12</v>
      </c>
      <c r="C16">
        <v>33.18</v>
      </c>
      <c r="D16">
        <v>16950603</v>
      </c>
    </row>
    <row r="17" spans="1:4" x14ac:dyDescent="0.2">
      <c r="A17" t="s">
        <v>16</v>
      </c>
      <c r="B17">
        <v>12</v>
      </c>
      <c r="C17">
        <v>0.49</v>
      </c>
      <c r="D17">
        <v>381268</v>
      </c>
    </row>
    <row r="18" spans="1:4" x14ac:dyDescent="0.2">
      <c r="A18" t="s">
        <v>17</v>
      </c>
      <c r="B18">
        <v>24</v>
      </c>
      <c r="C18">
        <v>0</v>
      </c>
      <c r="D18">
        <v>0</v>
      </c>
    </row>
    <row r="19" spans="1:4" x14ac:dyDescent="0.2">
      <c r="A19" t="s">
        <v>18</v>
      </c>
      <c r="B19">
        <v>30</v>
      </c>
      <c r="C19">
        <v>0</v>
      </c>
      <c r="D19">
        <v>0</v>
      </c>
    </row>
    <row r="20" spans="1:4" x14ac:dyDescent="0.2">
      <c r="A20" t="s">
        <v>19</v>
      </c>
      <c r="B20">
        <v>8</v>
      </c>
      <c r="C20">
        <v>0</v>
      </c>
      <c r="D20">
        <v>9122</v>
      </c>
    </row>
    <row r="21" spans="1:4" x14ac:dyDescent="0.2">
      <c r="A21" t="s">
        <v>20</v>
      </c>
      <c r="B21">
        <v>97</v>
      </c>
      <c r="C21">
        <v>0.01</v>
      </c>
      <c r="D21">
        <v>0</v>
      </c>
    </row>
    <row r="22" spans="1:4" x14ac:dyDescent="0.2">
      <c r="A22" t="s">
        <v>21</v>
      </c>
      <c r="B22">
        <v>20</v>
      </c>
      <c r="C22">
        <v>0</v>
      </c>
      <c r="D22">
        <v>0</v>
      </c>
    </row>
    <row r="23" spans="1:4" x14ac:dyDescent="0.2">
      <c r="A23" t="s">
        <v>22</v>
      </c>
      <c r="B23">
        <v>20</v>
      </c>
      <c r="C23">
        <v>3600.01</v>
      </c>
      <c r="D23">
        <v>160229722</v>
      </c>
    </row>
    <row r="24" spans="1:4" x14ac:dyDescent="0.2">
      <c r="A24" t="s">
        <v>23</v>
      </c>
      <c r="B24">
        <v>10</v>
      </c>
      <c r="C24">
        <v>0.96</v>
      </c>
      <c r="D24">
        <v>1020556</v>
      </c>
    </row>
    <row r="25" spans="1:4" x14ac:dyDescent="0.2">
      <c r="A25" t="s">
        <v>24</v>
      </c>
      <c r="B25">
        <v>8</v>
      </c>
      <c r="C25">
        <v>55.76</v>
      </c>
      <c r="D25">
        <v>64813629</v>
      </c>
    </row>
    <row r="26" spans="1:4" x14ac:dyDescent="0.2">
      <c r="A26" t="s">
        <v>25</v>
      </c>
      <c r="B26">
        <v>16</v>
      </c>
      <c r="C26">
        <v>3600.01</v>
      </c>
      <c r="D26">
        <v>1703728711</v>
      </c>
    </row>
    <row r="27" spans="1:4" x14ac:dyDescent="0.2">
      <c r="A27" t="s">
        <v>26</v>
      </c>
      <c r="B27">
        <v>20</v>
      </c>
      <c r="C27">
        <v>25.48</v>
      </c>
      <c r="D27">
        <v>16110126</v>
      </c>
    </row>
    <row r="28" spans="1:4" x14ac:dyDescent="0.2">
      <c r="A28" t="s">
        <v>27</v>
      </c>
      <c r="B28">
        <v>18</v>
      </c>
      <c r="C28">
        <v>3600.01</v>
      </c>
      <c r="D28">
        <v>2940561458</v>
      </c>
    </row>
    <row r="29" spans="1:4" x14ac:dyDescent="0.2">
      <c r="A29" t="s">
        <v>28</v>
      </c>
      <c r="B29">
        <v>202</v>
      </c>
      <c r="C29">
        <v>131</v>
      </c>
      <c r="D29">
        <v>7366867</v>
      </c>
    </row>
    <row r="30" spans="1:4" x14ac:dyDescent="0.2">
      <c r="A30" t="s">
        <v>29</v>
      </c>
      <c r="B30">
        <v>9</v>
      </c>
      <c r="C30">
        <v>3600.01</v>
      </c>
      <c r="D30">
        <v>838286089</v>
      </c>
    </row>
    <row r="31" spans="1:4" x14ac:dyDescent="0.2">
      <c r="A31" t="s">
        <v>30</v>
      </c>
      <c r="B31" t="s">
        <v>33</v>
      </c>
      <c r="C31" t="s">
        <v>33</v>
      </c>
      <c r="D31" t="s">
        <v>33</v>
      </c>
    </row>
    <row r="32" spans="1:4" x14ac:dyDescent="0.2">
      <c r="A32" t="s">
        <v>31</v>
      </c>
      <c r="B32">
        <v>46</v>
      </c>
      <c r="C32">
        <v>3600.01</v>
      </c>
      <c r="D32">
        <v>3086413545</v>
      </c>
    </row>
    <row r="33" spans="1:4" x14ac:dyDescent="0.2">
      <c r="A33" t="s">
        <v>32</v>
      </c>
      <c r="B33">
        <v>7</v>
      </c>
      <c r="C33">
        <v>3600.01</v>
      </c>
      <c r="D33">
        <v>2285468019</v>
      </c>
    </row>
    <row r="35" spans="1:4" x14ac:dyDescent="0.2">
      <c r="A35" s="6" t="s">
        <v>35</v>
      </c>
      <c r="B35" s="6"/>
      <c r="C35" s="6"/>
      <c r="D35" s="6"/>
    </row>
    <row r="36" spans="1:4" x14ac:dyDescent="0.2">
      <c r="A36" t="s">
        <v>1</v>
      </c>
      <c r="B36">
        <v>33</v>
      </c>
      <c r="C36">
        <v>0</v>
      </c>
      <c r="D36">
        <v>727</v>
      </c>
    </row>
    <row r="37" spans="1:4" x14ac:dyDescent="0.2">
      <c r="A37" t="s">
        <v>36</v>
      </c>
      <c r="B37">
        <v>38</v>
      </c>
      <c r="C37">
        <v>3600.01</v>
      </c>
      <c r="D37">
        <v>69532682</v>
      </c>
    </row>
    <row r="38" spans="1:4" x14ac:dyDescent="0.2">
      <c r="A38" t="s">
        <v>37</v>
      </c>
      <c r="B38">
        <v>40</v>
      </c>
      <c r="C38">
        <v>3600.01</v>
      </c>
      <c r="D38">
        <v>60146835</v>
      </c>
    </row>
    <row r="39" spans="1:4" x14ac:dyDescent="0.2">
      <c r="A39" t="s">
        <v>2</v>
      </c>
      <c r="B39">
        <v>8</v>
      </c>
      <c r="C39">
        <v>0.04</v>
      </c>
      <c r="D39">
        <v>17917</v>
      </c>
    </row>
    <row r="40" spans="1:4" x14ac:dyDescent="0.2">
      <c r="A40" t="s">
        <v>3</v>
      </c>
      <c r="B40">
        <v>22</v>
      </c>
      <c r="C40">
        <v>34.71</v>
      </c>
      <c r="D40">
        <v>2734183</v>
      </c>
    </row>
    <row r="41" spans="1:4" x14ac:dyDescent="0.2">
      <c r="A41" t="s">
        <v>4</v>
      </c>
      <c r="B41">
        <v>57</v>
      </c>
      <c r="C41">
        <v>0</v>
      </c>
      <c r="D41">
        <v>68</v>
      </c>
    </row>
    <row r="42" spans="1:4" x14ac:dyDescent="0.2">
      <c r="A42" t="s">
        <v>38</v>
      </c>
      <c r="B42">
        <v>17</v>
      </c>
      <c r="C42">
        <v>3600.01</v>
      </c>
      <c r="D42">
        <v>56917164</v>
      </c>
    </row>
    <row r="43" spans="1:4" x14ac:dyDescent="0.2">
      <c r="A43" t="s">
        <v>5</v>
      </c>
      <c r="B43">
        <v>12</v>
      </c>
      <c r="C43">
        <v>0</v>
      </c>
      <c r="D43">
        <v>2188</v>
      </c>
    </row>
    <row r="44" spans="1:4" x14ac:dyDescent="0.2">
      <c r="A44" t="s">
        <v>6</v>
      </c>
      <c r="B44">
        <v>9</v>
      </c>
      <c r="C44">
        <v>0</v>
      </c>
      <c r="D44">
        <v>369</v>
      </c>
    </row>
    <row r="45" spans="1:4" x14ac:dyDescent="0.2">
      <c r="A45" t="s">
        <v>39</v>
      </c>
      <c r="B45">
        <v>30</v>
      </c>
      <c r="C45">
        <v>140.30000000000001</v>
      </c>
      <c r="D45">
        <v>511369</v>
      </c>
    </row>
    <row r="46" spans="1:4" x14ac:dyDescent="0.2">
      <c r="A46" t="s">
        <v>40</v>
      </c>
      <c r="B46">
        <v>34</v>
      </c>
      <c r="C46">
        <v>160.30000000000001</v>
      </c>
      <c r="D46">
        <v>1619962</v>
      </c>
    </row>
    <row r="47" spans="1:4" x14ac:dyDescent="0.2">
      <c r="A47" t="s">
        <v>7</v>
      </c>
      <c r="B47">
        <v>86</v>
      </c>
      <c r="C47">
        <v>0.08</v>
      </c>
      <c r="D47">
        <v>13</v>
      </c>
    </row>
    <row r="48" spans="1:4" x14ac:dyDescent="0.2">
      <c r="A48" t="s">
        <v>8</v>
      </c>
      <c r="B48">
        <v>87</v>
      </c>
      <c r="C48">
        <v>0.05</v>
      </c>
      <c r="D48">
        <v>0</v>
      </c>
    </row>
    <row r="49" spans="1:4" x14ac:dyDescent="0.2">
      <c r="A49" t="s">
        <v>9</v>
      </c>
      <c r="B49">
        <v>115</v>
      </c>
      <c r="C49">
        <v>0.04</v>
      </c>
      <c r="D49">
        <v>0</v>
      </c>
    </row>
    <row r="50" spans="1:4" x14ac:dyDescent="0.2">
      <c r="A50" t="s">
        <v>10</v>
      </c>
      <c r="B50">
        <v>26</v>
      </c>
      <c r="C50">
        <v>0.01</v>
      </c>
      <c r="D50">
        <v>55</v>
      </c>
    </row>
    <row r="51" spans="1:4" x14ac:dyDescent="0.2">
      <c r="A51" t="s">
        <v>11</v>
      </c>
      <c r="B51">
        <v>30</v>
      </c>
      <c r="C51">
        <v>0.01</v>
      </c>
      <c r="D51">
        <v>0</v>
      </c>
    </row>
    <row r="52" spans="1:4" x14ac:dyDescent="0.2">
      <c r="A52" t="s">
        <v>12</v>
      </c>
      <c r="B52">
        <v>18</v>
      </c>
      <c r="C52">
        <v>0</v>
      </c>
      <c r="D52">
        <v>226</v>
      </c>
    </row>
    <row r="53" spans="1:4" x14ac:dyDescent="0.2">
      <c r="A53" t="s">
        <v>13</v>
      </c>
      <c r="B53">
        <v>7</v>
      </c>
      <c r="C53">
        <v>0</v>
      </c>
      <c r="D53">
        <v>475</v>
      </c>
    </row>
    <row r="54" spans="1:4" x14ac:dyDescent="0.2">
      <c r="A54" t="s">
        <v>14</v>
      </c>
      <c r="B54">
        <v>25</v>
      </c>
      <c r="C54">
        <v>3600.01</v>
      </c>
      <c r="D54">
        <v>100690462</v>
      </c>
    </row>
    <row r="55" spans="1:4" x14ac:dyDescent="0.2">
      <c r="A55" t="s">
        <v>15</v>
      </c>
      <c r="B55">
        <v>12</v>
      </c>
      <c r="C55">
        <v>0.02</v>
      </c>
      <c r="D55">
        <v>4168</v>
      </c>
    </row>
    <row r="56" spans="1:4" x14ac:dyDescent="0.2">
      <c r="A56" t="s">
        <v>16</v>
      </c>
      <c r="B56">
        <v>12</v>
      </c>
      <c r="C56">
        <v>0</v>
      </c>
      <c r="D56">
        <v>533</v>
      </c>
    </row>
    <row r="57" spans="1:4" x14ac:dyDescent="0.2">
      <c r="A57" t="s">
        <v>17</v>
      </c>
      <c r="B57">
        <v>24</v>
      </c>
      <c r="C57">
        <v>0</v>
      </c>
      <c r="D57">
        <v>0</v>
      </c>
    </row>
    <row r="58" spans="1:4" x14ac:dyDescent="0.2">
      <c r="A58" t="s">
        <v>18</v>
      </c>
      <c r="B58">
        <v>30</v>
      </c>
      <c r="C58">
        <v>0</v>
      </c>
      <c r="D58">
        <v>0</v>
      </c>
    </row>
    <row r="59" spans="1:4" x14ac:dyDescent="0.2">
      <c r="A59" t="s">
        <v>19</v>
      </c>
      <c r="B59">
        <v>8</v>
      </c>
      <c r="C59">
        <v>0</v>
      </c>
      <c r="D59">
        <v>174</v>
      </c>
    </row>
    <row r="60" spans="1:4" x14ac:dyDescent="0.2">
      <c r="A60" t="s">
        <v>20</v>
      </c>
      <c r="B60">
        <v>97</v>
      </c>
      <c r="C60">
        <v>0</v>
      </c>
      <c r="D60">
        <v>0</v>
      </c>
    </row>
    <row r="61" spans="1:4" x14ac:dyDescent="0.2">
      <c r="A61" t="s">
        <v>21</v>
      </c>
      <c r="B61">
        <v>20</v>
      </c>
      <c r="C61">
        <v>0</v>
      </c>
      <c r="D61">
        <v>0</v>
      </c>
    </row>
    <row r="62" spans="1:4" x14ac:dyDescent="0.2">
      <c r="A62" t="s">
        <v>41</v>
      </c>
      <c r="B62">
        <v>9</v>
      </c>
      <c r="C62">
        <v>27.07</v>
      </c>
      <c r="D62">
        <v>267795</v>
      </c>
    </row>
    <row r="63" spans="1:4" x14ac:dyDescent="0.2">
      <c r="A63" t="s">
        <v>42</v>
      </c>
      <c r="B63">
        <v>8</v>
      </c>
      <c r="C63">
        <v>106.68</v>
      </c>
      <c r="D63">
        <v>395111</v>
      </c>
    </row>
    <row r="64" spans="1:4" x14ac:dyDescent="0.2">
      <c r="A64" t="s">
        <v>43</v>
      </c>
      <c r="B64">
        <v>8</v>
      </c>
      <c r="C64">
        <v>70.53</v>
      </c>
      <c r="D64">
        <v>287353</v>
      </c>
    </row>
    <row r="65" spans="1:4" x14ac:dyDescent="0.2">
      <c r="A65" t="s">
        <v>22</v>
      </c>
      <c r="B65">
        <v>29</v>
      </c>
      <c r="C65">
        <v>309.47000000000003</v>
      </c>
      <c r="D65">
        <v>15473842</v>
      </c>
    </row>
    <row r="66" spans="1:4" x14ac:dyDescent="0.2">
      <c r="A66" t="s">
        <v>23</v>
      </c>
      <c r="B66">
        <v>10</v>
      </c>
      <c r="C66">
        <v>0</v>
      </c>
      <c r="D66">
        <v>699</v>
      </c>
    </row>
    <row r="67" spans="1:4" x14ac:dyDescent="0.2">
      <c r="A67" t="s">
        <v>24</v>
      </c>
      <c r="B67">
        <v>8</v>
      </c>
      <c r="C67">
        <v>0</v>
      </c>
      <c r="D67">
        <v>1034</v>
      </c>
    </row>
    <row r="68" spans="1:4" x14ac:dyDescent="0.2">
      <c r="A68" t="s">
        <v>25</v>
      </c>
      <c r="B68">
        <v>17</v>
      </c>
      <c r="C68">
        <v>0.02</v>
      </c>
      <c r="D68">
        <v>2176</v>
      </c>
    </row>
    <row r="69" spans="1:4" x14ac:dyDescent="0.2">
      <c r="A69" t="s">
        <v>26</v>
      </c>
      <c r="B69">
        <v>20</v>
      </c>
      <c r="C69">
        <v>0.14000000000000001</v>
      </c>
      <c r="D69">
        <v>545</v>
      </c>
    </row>
    <row r="70" spans="1:4" x14ac:dyDescent="0.2">
      <c r="A70" t="s">
        <v>27</v>
      </c>
      <c r="B70">
        <v>20</v>
      </c>
      <c r="C70">
        <v>0.62</v>
      </c>
      <c r="D70">
        <v>7078</v>
      </c>
    </row>
    <row r="71" spans="1:4" x14ac:dyDescent="0.2">
      <c r="A71" t="s">
        <v>44</v>
      </c>
      <c r="B71">
        <v>37</v>
      </c>
      <c r="C71">
        <v>3600.01</v>
      </c>
      <c r="D71">
        <v>42156560</v>
      </c>
    </row>
    <row r="72" spans="1:4" x14ac:dyDescent="0.2">
      <c r="A72" t="s">
        <v>28</v>
      </c>
      <c r="B72">
        <v>202</v>
      </c>
      <c r="C72">
        <v>0.61</v>
      </c>
      <c r="D72">
        <v>923</v>
      </c>
    </row>
    <row r="73" spans="1:4" x14ac:dyDescent="0.2">
      <c r="A73" t="s">
        <v>29</v>
      </c>
      <c r="B73">
        <v>48</v>
      </c>
      <c r="C73">
        <v>0.93</v>
      </c>
      <c r="D73">
        <v>986</v>
      </c>
    </row>
    <row r="74" spans="1:4" x14ac:dyDescent="0.2">
      <c r="A74" t="s">
        <v>30</v>
      </c>
      <c r="B74">
        <v>155</v>
      </c>
      <c r="C74">
        <v>3.82</v>
      </c>
      <c r="D74">
        <v>201458</v>
      </c>
    </row>
    <row r="75" spans="1:4" x14ac:dyDescent="0.2">
      <c r="A75" t="s">
        <v>31</v>
      </c>
      <c r="B75">
        <v>61</v>
      </c>
      <c r="C75">
        <v>3600.02</v>
      </c>
      <c r="D75">
        <v>65963806</v>
      </c>
    </row>
    <row r="76" spans="1:4" x14ac:dyDescent="0.2">
      <c r="A76" t="s">
        <v>32</v>
      </c>
      <c r="B76">
        <v>27</v>
      </c>
      <c r="C76">
        <v>3600.01</v>
      </c>
      <c r="D76">
        <v>86367501</v>
      </c>
    </row>
    <row r="78" spans="1:4" x14ac:dyDescent="0.2">
      <c r="A78" s="6" t="s">
        <v>45</v>
      </c>
      <c r="B78" s="6"/>
      <c r="C78" s="6"/>
      <c r="D78" s="6"/>
    </row>
    <row r="79" spans="1:4" x14ac:dyDescent="0.2">
      <c r="A79" t="s">
        <v>1</v>
      </c>
      <c r="B79">
        <v>33</v>
      </c>
      <c r="C79">
        <v>0</v>
      </c>
      <c r="D79">
        <v>727</v>
      </c>
    </row>
    <row r="80" spans="1:4" x14ac:dyDescent="0.2">
      <c r="A80" t="s">
        <v>36</v>
      </c>
      <c r="B80">
        <v>38</v>
      </c>
      <c r="C80">
        <v>3600.01</v>
      </c>
      <c r="D80">
        <v>56919226</v>
      </c>
    </row>
    <row r="81" spans="1:4" x14ac:dyDescent="0.2">
      <c r="A81" t="s">
        <v>37</v>
      </c>
      <c r="B81">
        <v>40</v>
      </c>
      <c r="C81">
        <v>3600.01</v>
      </c>
      <c r="D81">
        <v>53344941</v>
      </c>
    </row>
    <row r="82" spans="1:4" x14ac:dyDescent="0.2">
      <c r="A82" t="s">
        <v>2</v>
      </c>
      <c r="B82">
        <v>8</v>
      </c>
      <c r="C82">
        <v>0.04</v>
      </c>
      <c r="D82">
        <v>17883</v>
      </c>
    </row>
    <row r="83" spans="1:4" x14ac:dyDescent="0.2">
      <c r="A83" t="s">
        <v>3</v>
      </c>
      <c r="B83">
        <v>22</v>
      </c>
      <c r="C83">
        <v>33.299999999999997</v>
      </c>
      <c r="D83">
        <v>2734183</v>
      </c>
    </row>
    <row r="84" spans="1:4" x14ac:dyDescent="0.2">
      <c r="A84" t="s">
        <v>4</v>
      </c>
      <c r="B84">
        <v>57</v>
      </c>
      <c r="C84">
        <v>0.01</v>
      </c>
      <c r="D84">
        <v>68</v>
      </c>
    </row>
    <row r="85" spans="1:4" x14ac:dyDescent="0.2">
      <c r="A85" t="s">
        <v>38</v>
      </c>
      <c r="B85">
        <v>24</v>
      </c>
      <c r="C85">
        <v>1098.67</v>
      </c>
      <c r="D85">
        <v>35374237</v>
      </c>
    </row>
    <row r="86" spans="1:4" x14ac:dyDescent="0.2">
      <c r="A86" t="s">
        <v>5</v>
      </c>
      <c r="B86">
        <v>12</v>
      </c>
      <c r="C86">
        <v>0.01</v>
      </c>
      <c r="D86">
        <v>2188</v>
      </c>
    </row>
    <row r="87" spans="1:4" x14ac:dyDescent="0.2">
      <c r="A87" t="s">
        <v>6</v>
      </c>
      <c r="B87">
        <v>9</v>
      </c>
      <c r="C87">
        <v>0</v>
      </c>
      <c r="D87">
        <v>369</v>
      </c>
    </row>
    <row r="88" spans="1:4" x14ac:dyDescent="0.2">
      <c r="A88" t="s">
        <v>39</v>
      </c>
      <c r="B88">
        <v>30</v>
      </c>
      <c r="C88">
        <v>239.41</v>
      </c>
      <c r="D88">
        <v>511246</v>
      </c>
    </row>
    <row r="89" spans="1:4" x14ac:dyDescent="0.2">
      <c r="A89" t="s">
        <v>40</v>
      </c>
      <c r="B89">
        <v>34</v>
      </c>
      <c r="C89">
        <v>208.32</v>
      </c>
      <c r="D89">
        <v>1628827</v>
      </c>
    </row>
    <row r="90" spans="1:4" x14ac:dyDescent="0.2">
      <c r="A90" t="s">
        <v>7</v>
      </c>
      <c r="B90">
        <v>86</v>
      </c>
      <c r="C90">
        <v>0.11</v>
      </c>
      <c r="D90">
        <v>13</v>
      </c>
    </row>
    <row r="91" spans="1:4" x14ac:dyDescent="0.2">
      <c r="A91" t="s">
        <v>8</v>
      </c>
      <c r="B91">
        <v>87</v>
      </c>
      <c r="C91">
        <v>0.04</v>
      </c>
      <c r="D91">
        <v>0</v>
      </c>
    </row>
    <row r="92" spans="1:4" x14ac:dyDescent="0.2">
      <c r="A92" t="s">
        <v>9</v>
      </c>
      <c r="B92">
        <v>115</v>
      </c>
      <c r="C92">
        <v>0.08</v>
      </c>
      <c r="D92">
        <v>0</v>
      </c>
    </row>
    <row r="93" spans="1:4" x14ac:dyDescent="0.2">
      <c r="A93" t="s">
        <v>10</v>
      </c>
      <c r="B93">
        <v>26</v>
      </c>
      <c r="C93">
        <v>0.01</v>
      </c>
      <c r="D93">
        <v>55</v>
      </c>
    </row>
    <row r="94" spans="1:4" x14ac:dyDescent="0.2">
      <c r="A94" t="s">
        <v>11</v>
      </c>
      <c r="B94">
        <v>30</v>
      </c>
      <c r="C94">
        <v>0</v>
      </c>
      <c r="D94">
        <v>0</v>
      </c>
    </row>
    <row r="95" spans="1:4" x14ac:dyDescent="0.2">
      <c r="A95" t="s">
        <v>12</v>
      </c>
      <c r="B95">
        <v>18</v>
      </c>
      <c r="C95">
        <v>0</v>
      </c>
      <c r="D95">
        <v>226</v>
      </c>
    </row>
    <row r="96" spans="1:4" x14ac:dyDescent="0.2">
      <c r="A96" t="s">
        <v>13</v>
      </c>
      <c r="B96">
        <v>7</v>
      </c>
      <c r="C96">
        <v>0</v>
      </c>
      <c r="D96">
        <v>493</v>
      </c>
    </row>
    <row r="97" spans="1:4" x14ac:dyDescent="0.2">
      <c r="A97" t="s">
        <v>14</v>
      </c>
      <c r="B97">
        <v>25</v>
      </c>
      <c r="C97">
        <v>3600.01</v>
      </c>
      <c r="D97">
        <v>96945775</v>
      </c>
    </row>
    <row r="98" spans="1:4" x14ac:dyDescent="0.2">
      <c r="A98" t="s">
        <v>15</v>
      </c>
      <c r="B98">
        <v>12</v>
      </c>
      <c r="C98">
        <v>0.01</v>
      </c>
      <c r="D98">
        <v>4257</v>
      </c>
    </row>
    <row r="99" spans="1:4" x14ac:dyDescent="0.2">
      <c r="A99" t="s">
        <v>16</v>
      </c>
      <c r="B99">
        <v>12</v>
      </c>
      <c r="C99">
        <v>0</v>
      </c>
      <c r="D99">
        <v>531</v>
      </c>
    </row>
    <row r="100" spans="1:4" x14ac:dyDescent="0.2">
      <c r="A100" t="s">
        <v>17</v>
      </c>
      <c r="B100">
        <v>24</v>
      </c>
      <c r="C100">
        <v>0</v>
      </c>
      <c r="D100">
        <v>0</v>
      </c>
    </row>
    <row r="101" spans="1:4" x14ac:dyDescent="0.2">
      <c r="A101" t="s">
        <v>18</v>
      </c>
      <c r="B101">
        <v>30</v>
      </c>
      <c r="C101">
        <v>0</v>
      </c>
      <c r="D101">
        <v>0</v>
      </c>
    </row>
    <row r="102" spans="1:4" x14ac:dyDescent="0.2">
      <c r="A102" t="s">
        <v>19</v>
      </c>
      <c r="B102">
        <v>8</v>
      </c>
      <c r="C102">
        <v>0</v>
      </c>
      <c r="D102">
        <v>174</v>
      </c>
    </row>
    <row r="103" spans="1:4" x14ac:dyDescent="0.2">
      <c r="A103" t="s">
        <v>20</v>
      </c>
      <c r="B103">
        <v>97</v>
      </c>
      <c r="C103">
        <v>0</v>
      </c>
      <c r="D103">
        <v>0</v>
      </c>
    </row>
    <row r="104" spans="1:4" x14ac:dyDescent="0.2">
      <c r="A104" t="s">
        <v>21</v>
      </c>
      <c r="B104">
        <v>20</v>
      </c>
      <c r="C104">
        <v>0</v>
      </c>
      <c r="D104">
        <v>0</v>
      </c>
    </row>
    <row r="105" spans="1:4" x14ac:dyDescent="0.2">
      <c r="A105" t="s">
        <v>41</v>
      </c>
      <c r="B105">
        <v>9</v>
      </c>
      <c r="C105">
        <v>93.5</v>
      </c>
      <c r="D105">
        <v>260125</v>
      </c>
    </row>
    <row r="106" spans="1:4" x14ac:dyDescent="0.2">
      <c r="A106" t="s">
        <v>42</v>
      </c>
      <c r="B106">
        <v>8</v>
      </c>
      <c r="C106">
        <v>773</v>
      </c>
      <c r="D106">
        <v>395071</v>
      </c>
    </row>
    <row r="107" spans="1:4" x14ac:dyDescent="0.2">
      <c r="A107" t="s">
        <v>43</v>
      </c>
      <c r="B107">
        <v>8</v>
      </c>
      <c r="C107">
        <v>383.18</v>
      </c>
      <c r="D107">
        <v>287287</v>
      </c>
    </row>
    <row r="108" spans="1:4" x14ac:dyDescent="0.2">
      <c r="A108" t="s">
        <v>22</v>
      </c>
      <c r="B108">
        <v>29</v>
      </c>
      <c r="C108">
        <v>348.53</v>
      </c>
      <c r="D108">
        <v>15465547</v>
      </c>
    </row>
    <row r="109" spans="1:4" x14ac:dyDescent="0.2">
      <c r="A109" t="s">
        <v>23</v>
      </c>
      <c r="B109">
        <v>10</v>
      </c>
      <c r="C109">
        <v>0</v>
      </c>
      <c r="D109">
        <v>699</v>
      </c>
    </row>
    <row r="110" spans="1:4" x14ac:dyDescent="0.2">
      <c r="A110" t="s">
        <v>24</v>
      </c>
      <c r="B110">
        <v>8</v>
      </c>
      <c r="C110">
        <v>0</v>
      </c>
      <c r="D110">
        <v>1034</v>
      </c>
    </row>
    <row r="111" spans="1:4" x14ac:dyDescent="0.2">
      <c r="A111" t="s">
        <v>25</v>
      </c>
      <c r="B111">
        <v>17</v>
      </c>
      <c r="C111">
        <v>0.05</v>
      </c>
      <c r="D111">
        <v>2176</v>
      </c>
    </row>
    <row r="112" spans="1:4" x14ac:dyDescent="0.2">
      <c r="A112" t="s">
        <v>26</v>
      </c>
      <c r="B112">
        <v>20</v>
      </c>
      <c r="C112">
        <v>0.14000000000000001</v>
      </c>
      <c r="D112">
        <v>545</v>
      </c>
    </row>
    <row r="113" spans="1:4" x14ac:dyDescent="0.2">
      <c r="A113" t="s">
        <v>27</v>
      </c>
      <c r="B113">
        <v>20</v>
      </c>
      <c r="C113">
        <v>0.65</v>
      </c>
      <c r="D113">
        <v>7078</v>
      </c>
    </row>
    <row r="114" spans="1:4" x14ac:dyDescent="0.2">
      <c r="A114" t="s">
        <v>44</v>
      </c>
      <c r="B114">
        <v>37</v>
      </c>
      <c r="C114">
        <v>3600.01</v>
      </c>
      <c r="D114">
        <v>34804839</v>
      </c>
    </row>
    <row r="115" spans="1:4" x14ac:dyDescent="0.2">
      <c r="A115" t="s">
        <v>28</v>
      </c>
      <c r="B115">
        <v>202</v>
      </c>
      <c r="C115">
        <v>0.77</v>
      </c>
      <c r="D115">
        <v>923</v>
      </c>
    </row>
    <row r="116" spans="1:4" x14ac:dyDescent="0.2">
      <c r="A116" t="s">
        <v>29</v>
      </c>
      <c r="B116">
        <v>48</v>
      </c>
      <c r="C116">
        <v>1.03</v>
      </c>
      <c r="D116">
        <v>986</v>
      </c>
    </row>
    <row r="117" spans="1:4" x14ac:dyDescent="0.2">
      <c r="A117" t="s">
        <v>30</v>
      </c>
      <c r="B117">
        <v>155</v>
      </c>
      <c r="C117">
        <v>4.53</v>
      </c>
      <c r="D117">
        <v>201458</v>
      </c>
    </row>
    <row r="118" spans="1:4" x14ac:dyDescent="0.2">
      <c r="A118" t="s">
        <v>31</v>
      </c>
      <c r="B118">
        <v>65</v>
      </c>
      <c r="C118">
        <v>3600.01</v>
      </c>
      <c r="D118">
        <v>28071785</v>
      </c>
    </row>
    <row r="119" spans="1:4" x14ac:dyDescent="0.2">
      <c r="A119" t="s">
        <v>32</v>
      </c>
      <c r="B119">
        <v>27</v>
      </c>
      <c r="C119">
        <v>3600.01</v>
      </c>
      <c r="D119">
        <v>88071741</v>
      </c>
    </row>
    <row r="121" spans="1:4" x14ac:dyDescent="0.2">
      <c r="A121" s="6" t="s">
        <v>46</v>
      </c>
      <c r="B121" s="6"/>
      <c r="C121" s="6"/>
      <c r="D121" s="6"/>
    </row>
    <row r="122" spans="1:4" x14ac:dyDescent="0.2">
      <c r="A122" t="s">
        <v>1</v>
      </c>
      <c r="B122">
        <v>33</v>
      </c>
      <c r="C122">
        <v>0.03</v>
      </c>
      <c r="D122">
        <v>17653</v>
      </c>
    </row>
    <row r="123" spans="1:4" x14ac:dyDescent="0.2">
      <c r="A123" t="s">
        <v>36</v>
      </c>
      <c r="B123">
        <v>35</v>
      </c>
      <c r="C123">
        <v>3600.01</v>
      </c>
      <c r="D123">
        <v>226323655</v>
      </c>
    </row>
    <row r="124" spans="1:4" x14ac:dyDescent="0.2">
      <c r="A124" t="s">
        <v>37</v>
      </c>
      <c r="B124">
        <v>38</v>
      </c>
      <c r="C124">
        <v>3600.01</v>
      </c>
      <c r="D124">
        <v>211013553</v>
      </c>
    </row>
    <row r="125" spans="1:4" x14ac:dyDescent="0.2">
      <c r="A125" t="s">
        <v>2</v>
      </c>
      <c r="B125">
        <v>8</v>
      </c>
      <c r="C125">
        <v>0.03</v>
      </c>
      <c r="D125">
        <v>61306</v>
      </c>
    </row>
    <row r="126" spans="1:4" x14ac:dyDescent="0.2">
      <c r="A126" t="s">
        <v>3</v>
      </c>
      <c r="B126">
        <v>22</v>
      </c>
      <c r="C126">
        <v>31.18</v>
      </c>
      <c r="D126">
        <v>16584070</v>
      </c>
    </row>
    <row r="127" spans="1:4" x14ac:dyDescent="0.2">
      <c r="A127" t="s">
        <v>4</v>
      </c>
      <c r="B127">
        <v>57</v>
      </c>
      <c r="C127">
        <v>0.02</v>
      </c>
      <c r="D127">
        <v>1441</v>
      </c>
    </row>
    <row r="128" spans="1:4" x14ac:dyDescent="0.2">
      <c r="A128" t="s">
        <v>38</v>
      </c>
      <c r="B128">
        <v>24</v>
      </c>
      <c r="C128">
        <v>932.68</v>
      </c>
      <c r="D128">
        <v>171253088</v>
      </c>
    </row>
    <row r="129" spans="1:4" x14ac:dyDescent="0.2">
      <c r="A129" t="s">
        <v>5</v>
      </c>
      <c r="B129">
        <v>12</v>
      </c>
      <c r="C129">
        <v>0.02</v>
      </c>
      <c r="D129">
        <v>24611</v>
      </c>
    </row>
    <row r="130" spans="1:4" x14ac:dyDescent="0.2">
      <c r="A130" t="s">
        <v>6</v>
      </c>
      <c r="B130">
        <v>9</v>
      </c>
      <c r="C130">
        <v>0</v>
      </c>
      <c r="D130">
        <v>3143</v>
      </c>
    </row>
    <row r="131" spans="1:4" x14ac:dyDescent="0.2">
      <c r="A131" t="s">
        <v>39</v>
      </c>
      <c r="B131">
        <v>30</v>
      </c>
      <c r="C131">
        <v>1556.34</v>
      </c>
      <c r="D131">
        <v>37998033</v>
      </c>
    </row>
    <row r="132" spans="1:4" x14ac:dyDescent="0.2">
      <c r="A132" t="s">
        <v>40</v>
      </c>
      <c r="B132">
        <v>34</v>
      </c>
      <c r="C132">
        <v>3602.18</v>
      </c>
      <c r="D132">
        <v>283558818</v>
      </c>
    </row>
    <row r="133" spans="1:4" x14ac:dyDescent="0.2">
      <c r="A133" t="s">
        <v>7</v>
      </c>
      <c r="B133">
        <v>86</v>
      </c>
      <c r="C133">
        <v>0.1</v>
      </c>
      <c r="D133">
        <v>509</v>
      </c>
    </row>
    <row r="134" spans="1:4" x14ac:dyDescent="0.2">
      <c r="A134" t="s">
        <v>8</v>
      </c>
      <c r="B134">
        <v>87</v>
      </c>
      <c r="C134">
        <v>0.05</v>
      </c>
      <c r="D134">
        <v>0</v>
      </c>
    </row>
    <row r="135" spans="1:4" x14ac:dyDescent="0.2">
      <c r="A135" t="s">
        <v>9</v>
      </c>
      <c r="B135">
        <v>115</v>
      </c>
      <c r="C135">
        <v>0.06</v>
      </c>
      <c r="D135">
        <v>0</v>
      </c>
    </row>
    <row r="136" spans="1:4" x14ac:dyDescent="0.2">
      <c r="A136" t="s">
        <v>10</v>
      </c>
      <c r="B136">
        <v>26</v>
      </c>
      <c r="C136">
        <v>0.01</v>
      </c>
      <c r="D136">
        <v>327</v>
      </c>
    </row>
    <row r="137" spans="1:4" x14ac:dyDescent="0.2">
      <c r="A137" t="s">
        <v>11</v>
      </c>
      <c r="B137">
        <v>30</v>
      </c>
      <c r="C137">
        <v>0.01</v>
      </c>
      <c r="D137">
        <v>0</v>
      </c>
    </row>
    <row r="138" spans="1:4" x14ac:dyDescent="0.2">
      <c r="A138" t="s">
        <v>12</v>
      </c>
      <c r="B138">
        <v>18</v>
      </c>
      <c r="C138">
        <v>0</v>
      </c>
      <c r="D138">
        <v>735</v>
      </c>
    </row>
    <row r="139" spans="1:4" x14ac:dyDescent="0.2">
      <c r="A139" t="s">
        <v>13</v>
      </c>
      <c r="B139">
        <v>7</v>
      </c>
      <c r="C139">
        <v>0</v>
      </c>
      <c r="D139">
        <v>2785</v>
      </c>
    </row>
    <row r="140" spans="1:4" x14ac:dyDescent="0.2">
      <c r="A140" t="s">
        <v>14</v>
      </c>
      <c r="B140">
        <v>24</v>
      </c>
      <c r="C140">
        <v>3600.01</v>
      </c>
      <c r="D140">
        <v>742299566</v>
      </c>
    </row>
    <row r="141" spans="1:4" x14ac:dyDescent="0.2">
      <c r="A141" t="s">
        <v>15</v>
      </c>
      <c r="B141">
        <v>12</v>
      </c>
      <c r="C141">
        <v>0.01</v>
      </c>
      <c r="D141">
        <v>15896</v>
      </c>
    </row>
    <row r="142" spans="1:4" x14ac:dyDescent="0.2">
      <c r="A142" t="s">
        <v>16</v>
      </c>
      <c r="B142">
        <v>12</v>
      </c>
      <c r="C142">
        <v>0</v>
      </c>
      <c r="D142">
        <v>7591</v>
      </c>
    </row>
    <row r="143" spans="1:4" x14ac:dyDescent="0.2">
      <c r="A143" t="s">
        <v>17</v>
      </c>
      <c r="B143">
        <v>24</v>
      </c>
      <c r="C143">
        <v>0</v>
      </c>
      <c r="D143">
        <v>0</v>
      </c>
    </row>
    <row r="144" spans="1:4" x14ac:dyDescent="0.2">
      <c r="A144" t="s">
        <v>18</v>
      </c>
      <c r="B144">
        <v>30</v>
      </c>
      <c r="C144">
        <v>0</v>
      </c>
      <c r="D144">
        <v>0</v>
      </c>
    </row>
    <row r="145" spans="1:4" x14ac:dyDescent="0.2">
      <c r="A145" t="s">
        <v>19</v>
      </c>
      <c r="B145">
        <v>8</v>
      </c>
      <c r="C145">
        <v>0</v>
      </c>
      <c r="D145">
        <v>713</v>
      </c>
    </row>
    <row r="146" spans="1:4" x14ac:dyDescent="0.2">
      <c r="A146" t="s">
        <v>20</v>
      </c>
      <c r="B146">
        <v>97</v>
      </c>
      <c r="C146">
        <v>0</v>
      </c>
      <c r="D146">
        <v>0</v>
      </c>
    </row>
    <row r="147" spans="1:4" x14ac:dyDescent="0.2">
      <c r="A147" t="s">
        <v>21</v>
      </c>
      <c r="B147">
        <v>20</v>
      </c>
      <c r="C147">
        <v>0</v>
      </c>
      <c r="D147">
        <v>0</v>
      </c>
    </row>
    <row r="148" spans="1:4" x14ac:dyDescent="0.2">
      <c r="A148" t="s">
        <v>41</v>
      </c>
      <c r="B148">
        <v>9</v>
      </c>
      <c r="C148">
        <v>2846.5</v>
      </c>
      <c r="D148">
        <v>98201066</v>
      </c>
    </row>
    <row r="149" spans="1:4" x14ac:dyDescent="0.2">
      <c r="A149" t="s">
        <v>42</v>
      </c>
      <c r="B149">
        <v>5</v>
      </c>
      <c r="C149">
        <v>3905.45</v>
      </c>
      <c r="D149">
        <v>70755505</v>
      </c>
    </row>
    <row r="150" spans="1:4" x14ac:dyDescent="0.2">
      <c r="A150" t="s">
        <v>43</v>
      </c>
      <c r="B150" t="s">
        <v>33</v>
      </c>
      <c r="C150" t="s">
        <v>33</v>
      </c>
      <c r="D150" t="s">
        <v>33</v>
      </c>
    </row>
    <row r="151" spans="1:4" x14ac:dyDescent="0.2">
      <c r="A151" t="s">
        <v>22</v>
      </c>
      <c r="B151">
        <v>29</v>
      </c>
      <c r="C151">
        <v>810.04</v>
      </c>
      <c r="D151">
        <v>481859800</v>
      </c>
    </row>
    <row r="152" spans="1:4" x14ac:dyDescent="0.2">
      <c r="A152" t="s">
        <v>23</v>
      </c>
      <c r="B152">
        <v>10</v>
      </c>
      <c r="C152">
        <v>0</v>
      </c>
      <c r="D152">
        <v>4235</v>
      </c>
    </row>
    <row r="153" spans="1:4" x14ac:dyDescent="0.2">
      <c r="A153" t="s">
        <v>24</v>
      </c>
      <c r="B153">
        <v>8</v>
      </c>
      <c r="C153">
        <v>0.01</v>
      </c>
      <c r="D153">
        <v>14354</v>
      </c>
    </row>
    <row r="154" spans="1:4" x14ac:dyDescent="0.2">
      <c r="A154" t="s">
        <v>25</v>
      </c>
      <c r="B154">
        <v>17</v>
      </c>
      <c r="C154">
        <v>0.26</v>
      </c>
      <c r="D154">
        <v>137745</v>
      </c>
    </row>
    <row r="155" spans="1:4" x14ac:dyDescent="0.2">
      <c r="A155" t="s">
        <v>26</v>
      </c>
      <c r="B155">
        <v>20</v>
      </c>
      <c r="C155">
        <v>0.13</v>
      </c>
      <c r="D155">
        <v>15837</v>
      </c>
    </row>
    <row r="156" spans="1:4" x14ac:dyDescent="0.2">
      <c r="A156" t="s">
        <v>27</v>
      </c>
      <c r="B156">
        <v>20</v>
      </c>
      <c r="C156">
        <v>5.3</v>
      </c>
      <c r="D156">
        <v>1399802</v>
      </c>
    </row>
    <row r="157" spans="1:4" x14ac:dyDescent="0.2">
      <c r="A157" t="s">
        <v>44</v>
      </c>
      <c r="B157">
        <v>23</v>
      </c>
      <c r="C157">
        <v>3600.03</v>
      </c>
      <c r="D157">
        <v>279470177</v>
      </c>
    </row>
    <row r="158" spans="1:4" x14ac:dyDescent="0.2">
      <c r="A158" t="s">
        <v>28</v>
      </c>
      <c r="B158">
        <v>202</v>
      </c>
      <c r="C158">
        <v>4.4400000000000004</v>
      </c>
      <c r="D158">
        <v>1289354</v>
      </c>
    </row>
    <row r="159" spans="1:4" x14ac:dyDescent="0.2">
      <c r="A159" t="s">
        <v>29</v>
      </c>
      <c r="B159">
        <v>48</v>
      </c>
      <c r="C159">
        <v>1.01</v>
      </c>
      <c r="D159">
        <v>3070</v>
      </c>
    </row>
    <row r="160" spans="1:4" x14ac:dyDescent="0.2">
      <c r="A160" t="s">
        <v>30</v>
      </c>
      <c r="B160">
        <v>155</v>
      </c>
      <c r="C160">
        <v>1546.95</v>
      </c>
      <c r="D160">
        <v>394704249</v>
      </c>
    </row>
    <row r="161" spans="1:4" x14ac:dyDescent="0.2">
      <c r="A161" t="s">
        <v>31</v>
      </c>
      <c r="B161">
        <v>65</v>
      </c>
      <c r="C161">
        <v>707.23</v>
      </c>
      <c r="D161">
        <v>183750812</v>
      </c>
    </row>
    <row r="162" spans="1:4" x14ac:dyDescent="0.2">
      <c r="A162" t="s">
        <v>32</v>
      </c>
      <c r="B162">
        <v>24</v>
      </c>
      <c r="C162">
        <v>3600.02</v>
      </c>
      <c r="D162">
        <v>635237833</v>
      </c>
    </row>
  </sheetData>
  <mergeCells count="4">
    <mergeCell ref="A1:D1"/>
    <mergeCell ref="A35:D35"/>
    <mergeCell ref="A78:D78"/>
    <mergeCell ref="A121:D12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6AAE-C6EC-4D5A-8DA7-4640CBFFDF85}">
  <dimension ref="A1:D162"/>
  <sheetViews>
    <sheetView topLeftCell="A66" workbookViewId="0">
      <selection activeCell="A19" sqref="A19"/>
    </sheetView>
  </sheetViews>
  <sheetFormatPr defaultRowHeight="14.25" x14ac:dyDescent="0.2"/>
  <cols>
    <col min="1" max="1" width="16.5" customWidth="1"/>
  </cols>
  <sheetData>
    <row r="1" spans="1:4" x14ac:dyDescent="0.2">
      <c r="A1" s="6" t="s">
        <v>0</v>
      </c>
      <c r="B1" s="6"/>
      <c r="C1" s="6"/>
      <c r="D1" s="6"/>
    </row>
    <row r="2" spans="1:4" x14ac:dyDescent="0.2">
      <c r="A2" t="s">
        <v>1</v>
      </c>
      <c r="B2">
        <v>30</v>
      </c>
      <c r="C2">
        <v>3600.01</v>
      </c>
      <c r="D2">
        <v>35170600</v>
      </c>
    </row>
    <row r="3" spans="1:4" x14ac:dyDescent="0.2">
      <c r="A3" t="s">
        <v>2</v>
      </c>
      <c r="B3">
        <v>10</v>
      </c>
      <c r="C3">
        <v>14.09</v>
      </c>
      <c r="D3">
        <v>15896437</v>
      </c>
    </row>
    <row r="4" spans="1:4" x14ac:dyDescent="0.2">
      <c r="A4" t="s">
        <v>3</v>
      </c>
      <c r="B4">
        <v>21</v>
      </c>
      <c r="C4">
        <v>3600.01</v>
      </c>
      <c r="D4">
        <v>178734234</v>
      </c>
    </row>
    <row r="5" spans="1:4" x14ac:dyDescent="0.2">
      <c r="A5" t="s">
        <v>4</v>
      </c>
      <c r="B5">
        <v>57</v>
      </c>
      <c r="C5">
        <v>223.41</v>
      </c>
      <c r="D5">
        <v>21403946</v>
      </c>
    </row>
    <row r="6" spans="1:4" x14ac:dyDescent="0.2">
      <c r="A6" t="s">
        <v>5</v>
      </c>
      <c r="B6">
        <v>14</v>
      </c>
      <c r="C6">
        <v>1290.9000000000001</v>
      </c>
      <c r="D6">
        <v>2076806603</v>
      </c>
    </row>
    <row r="7" spans="1:4" x14ac:dyDescent="0.2">
      <c r="A7" t="s">
        <v>6</v>
      </c>
      <c r="B7">
        <v>11</v>
      </c>
      <c r="C7">
        <v>0.51</v>
      </c>
      <c r="D7">
        <v>129426</v>
      </c>
    </row>
    <row r="8" spans="1:4" x14ac:dyDescent="0.2">
      <c r="A8" t="s">
        <v>7</v>
      </c>
      <c r="B8">
        <v>86</v>
      </c>
      <c r="C8">
        <v>818.08</v>
      </c>
      <c r="D8">
        <v>41811586</v>
      </c>
    </row>
    <row r="9" spans="1:4" x14ac:dyDescent="0.2">
      <c r="A9" t="s">
        <v>8</v>
      </c>
      <c r="B9">
        <v>87</v>
      </c>
      <c r="C9">
        <v>0.03</v>
      </c>
      <c r="D9">
        <v>0</v>
      </c>
    </row>
    <row r="10" spans="1:4" x14ac:dyDescent="0.2">
      <c r="A10" t="s">
        <v>9</v>
      </c>
      <c r="B10">
        <v>115</v>
      </c>
      <c r="C10">
        <v>0.06</v>
      </c>
      <c r="D10">
        <v>0</v>
      </c>
    </row>
    <row r="11" spans="1:4" x14ac:dyDescent="0.2">
      <c r="A11" t="s">
        <v>10</v>
      </c>
      <c r="B11">
        <v>27</v>
      </c>
      <c r="C11">
        <v>4.95</v>
      </c>
      <c r="D11">
        <v>1272180</v>
      </c>
    </row>
    <row r="12" spans="1:4" x14ac:dyDescent="0.2">
      <c r="A12" t="s">
        <v>11</v>
      </c>
      <c r="B12">
        <v>30</v>
      </c>
      <c r="C12">
        <v>0.6</v>
      </c>
      <c r="D12">
        <v>206310</v>
      </c>
    </row>
    <row r="13" spans="1:4" x14ac:dyDescent="0.2">
      <c r="A13" t="s">
        <v>12</v>
      </c>
      <c r="B13">
        <v>18</v>
      </c>
      <c r="C13">
        <v>7.24</v>
      </c>
      <c r="D13">
        <v>6174993</v>
      </c>
    </row>
    <row r="14" spans="1:4" x14ac:dyDescent="0.2">
      <c r="A14" t="s">
        <v>13</v>
      </c>
      <c r="B14">
        <v>9</v>
      </c>
      <c r="C14">
        <v>0.88</v>
      </c>
      <c r="D14">
        <v>1413109</v>
      </c>
    </row>
    <row r="15" spans="1:4" x14ac:dyDescent="0.2">
      <c r="A15" t="s">
        <v>14</v>
      </c>
      <c r="B15">
        <v>7</v>
      </c>
      <c r="C15">
        <v>3600.01</v>
      </c>
      <c r="D15">
        <v>5094522752</v>
      </c>
    </row>
    <row r="16" spans="1:4" x14ac:dyDescent="0.2">
      <c r="A16" t="s">
        <v>15</v>
      </c>
      <c r="B16">
        <v>12</v>
      </c>
      <c r="C16">
        <v>3600.01</v>
      </c>
      <c r="D16">
        <v>2079573449</v>
      </c>
    </row>
    <row r="17" spans="1:4" x14ac:dyDescent="0.2">
      <c r="A17" t="s">
        <v>16</v>
      </c>
      <c r="B17">
        <v>12</v>
      </c>
      <c r="C17">
        <v>8.31</v>
      </c>
      <c r="D17">
        <v>7759614</v>
      </c>
    </row>
    <row r="18" spans="1:4" x14ac:dyDescent="0.2">
      <c r="A18" t="s">
        <v>17</v>
      </c>
      <c r="B18">
        <v>24</v>
      </c>
      <c r="C18">
        <v>0</v>
      </c>
      <c r="D18">
        <v>0</v>
      </c>
    </row>
    <row r="19" spans="1:4" x14ac:dyDescent="0.2">
      <c r="A19" t="s">
        <v>18</v>
      </c>
      <c r="B19">
        <v>30</v>
      </c>
      <c r="C19">
        <v>0</v>
      </c>
      <c r="D19">
        <v>0</v>
      </c>
    </row>
    <row r="20" spans="1:4" x14ac:dyDescent="0.2">
      <c r="A20" t="s">
        <v>19</v>
      </c>
      <c r="B20">
        <v>9</v>
      </c>
      <c r="C20">
        <v>0.05</v>
      </c>
      <c r="D20">
        <v>61749</v>
      </c>
    </row>
    <row r="21" spans="1:4" x14ac:dyDescent="0.2">
      <c r="A21" t="s">
        <v>20</v>
      </c>
      <c r="B21">
        <v>97</v>
      </c>
      <c r="C21">
        <v>0</v>
      </c>
      <c r="D21">
        <v>0</v>
      </c>
    </row>
    <row r="22" spans="1:4" x14ac:dyDescent="0.2">
      <c r="A22" t="s">
        <v>21</v>
      </c>
      <c r="B22">
        <v>20</v>
      </c>
      <c r="C22">
        <v>0</v>
      </c>
      <c r="D22">
        <v>0</v>
      </c>
    </row>
    <row r="23" spans="1:4" x14ac:dyDescent="0.2">
      <c r="A23" t="s">
        <v>22</v>
      </c>
      <c r="B23">
        <v>10</v>
      </c>
      <c r="C23">
        <v>3600.01</v>
      </c>
      <c r="D23">
        <v>4015076733</v>
      </c>
    </row>
    <row r="24" spans="1:4" x14ac:dyDescent="0.2">
      <c r="A24" t="s">
        <v>23</v>
      </c>
      <c r="B24">
        <v>11</v>
      </c>
      <c r="C24">
        <v>7.67</v>
      </c>
      <c r="D24">
        <v>12954744</v>
      </c>
    </row>
    <row r="25" spans="1:4" x14ac:dyDescent="0.2">
      <c r="A25" t="s">
        <v>24</v>
      </c>
      <c r="B25">
        <v>7</v>
      </c>
      <c r="C25">
        <v>3600.01</v>
      </c>
      <c r="D25">
        <v>5376136298</v>
      </c>
    </row>
    <row r="26" spans="1:4" x14ac:dyDescent="0.2">
      <c r="A26" t="s">
        <v>25</v>
      </c>
      <c r="B26">
        <v>16</v>
      </c>
      <c r="C26">
        <v>3600.01</v>
      </c>
      <c r="D26">
        <v>3740621128</v>
      </c>
    </row>
    <row r="27" spans="1:4" x14ac:dyDescent="0.2">
      <c r="A27" t="s">
        <v>26</v>
      </c>
      <c r="B27">
        <v>19</v>
      </c>
      <c r="C27">
        <v>3600.01</v>
      </c>
      <c r="D27">
        <v>5653513293</v>
      </c>
    </row>
    <row r="28" spans="1:4" x14ac:dyDescent="0.2">
      <c r="A28" t="s">
        <v>27</v>
      </c>
      <c r="B28" t="s">
        <v>33</v>
      </c>
      <c r="C28" t="s">
        <v>33</v>
      </c>
      <c r="D28" t="s">
        <v>33</v>
      </c>
    </row>
    <row r="29" spans="1:4" x14ac:dyDescent="0.2">
      <c r="A29" t="s">
        <v>28</v>
      </c>
      <c r="B29">
        <v>202</v>
      </c>
      <c r="C29">
        <v>2906.57</v>
      </c>
      <c r="D29">
        <v>143445366</v>
      </c>
    </row>
    <row r="30" spans="1:4" x14ac:dyDescent="0.2">
      <c r="A30" t="s">
        <v>29</v>
      </c>
      <c r="B30">
        <v>11</v>
      </c>
      <c r="C30">
        <v>3600.01</v>
      </c>
      <c r="D30">
        <v>374172630</v>
      </c>
    </row>
    <row r="31" spans="1:4" x14ac:dyDescent="0.2">
      <c r="A31" t="s">
        <v>30</v>
      </c>
      <c r="B31">
        <v>108</v>
      </c>
      <c r="C31">
        <v>3600.01</v>
      </c>
      <c r="D31">
        <v>305287541</v>
      </c>
    </row>
    <row r="32" spans="1:4" x14ac:dyDescent="0.2">
      <c r="A32" t="s">
        <v>31</v>
      </c>
      <c r="B32">
        <v>33</v>
      </c>
      <c r="C32">
        <v>3600.01</v>
      </c>
      <c r="D32">
        <v>15301314</v>
      </c>
    </row>
    <row r="33" spans="1:4" x14ac:dyDescent="0.2">
      <c r="A33" t="s">
        <v>32</v>
      </c>
      <c r="B33">
        <v>6</v>
      </c>
      <c r="C33">
        <v>3600.01</v>
      </c>
      <c r="D33">
        <v>7356481357</v>
      </c>
    </row>
    <row r="35" spans="1:4" x14ac:dyDescent="0.2">
      <c r="A35" s="6" t="s">
        <v>35</v>
      </c>
      <c r="B35" s="6"/>
      <c r="C35" s="6"/>
      <c r="D35" s="6"/>
    </row>
    <row r="36" spans="1:4" x14ac:dyDescent="0.2">
      <c r="A36" t="s">
        <v>1</v>
      </c>
      <c r="B36">
        <v>35</v>
      </c>
      <c r="C36">
        <v>0.02</v>
      </c>
      <c r="D36">
        <v>1757</v>
      </c>
    </row>
    <row r="37" spans="1:4" x14ac:dyDescent="0.2">
      <c r="A37" t="s">
        <v>36</v>
      </c>
      <c r="B37">
        <v>40</v>
      </c>
      <c r="C37">
        <v>3600.01</v>
      </c>
      <c r="D37">
        <v>54301215</v>
      </c>
    </row>
    <row r="38" spans="1:4" x14ac:dyDescent="0.2">
      <c r="A38" t="s">
        <v>37</v>
      </c>
      <c r="B38">
        <v>42</v>
      </c>
      <c r="C38">
        <v>3600.01</v>
      </c>
      <c r="D38">
        <v>66129707</v>
      </c>
    </row>
    <row r="39" spans="1:4" x14ac:dyDescent="0.2">
      <c r="A39" t="s">
        <v>2</v>
      </c>
      <c r="B39">
        <v>10</v>
      </c>
      <c r="C39">
        <v>0</v>
      </c>
      <c r="D39">
        <v>2867</v>
      </c>
    </row>
    <row r="40" spans="1:4" x14ac:dyDescent="0.2">
      <c r="A40" t="s">
        <v>3</v>
      </c>
      <c r="B40">
        <v>24</v>
      </c>
      <c r="C40">
        <v>157.26</v>
      </c>
      <c r="D40">
        <v>12570684</v>
      </c>
    </row>
    <row r="41" spans="1:4" x14ac:dyDescent="0.2">
      <c r="A41" t="s">
        <v>4</v>
      </c>
      <c r="B41">
        <v>57</v>
      </c>
      <c r="C41">
        <v>0</v>
      </c>
      <c r="D41">
        <v>286</v>
      </c>
    </row>
    <row r="42" spans="1:4" x14ac:dyDescent="0.2">
      <c r="A42" t="s">
        <v>38</v>
      </c>
      <c r="B42">
        <v>17</v>
      </c>
      <c r="C42">
        <v>3600.01</v>
      </c>
      <c r="D42">
        <v>57018506</v>
      </c>
    </row>
    <row r="43" spans="1:4" x14ac:dyDescent="0.2">
      <c r="A43" t="s">
        <v>5</v>
      </c>
      <c r="B43">
        <v>14</v>
      </c>
      <c r="C43">
        <v>0</v>
      </c>
      <c r="D43">
        <v>2029</v>
      </c>
    </row>
    <row r="44" spans="1:4" x14ac:dyDescent="0.2">
      <c r="A44" t="s">
        <v>6</v>
      </c>
      <c r="B44">
        <v>11</v>
      </c>
      <c r="C44">
        <v>0</v>
      </c>
      <c r="D44">
        <v>208</v>
      </c>
    </row>
    <row r="45" spans="1:4" x14ac:dyDescent="0.2">
      <c r="A45" t="s">
        <v>39</v>
      </c>
      <c r="B45">
        <v>32</v>
      </c>
      <c r="C45">
        <v>164.06</v>
      </c>
      <c r="D45">
        <v>414831</v>
      </c>
    </row>
    <row r="46" spans="1:4" x14ac:dyDescent="0.2">
      <c r="A46" t="s">
        <v>40</v>
      </c>
      <c r="B46">
        <v>37</v>
      </c>
      <c r="C46">
        <v>75.760000000000005</v>
      </c>
      <c r="D46">
        <v>517771</v>
      </c>
    </row>
    <row r="47" spans="1:4" x14ac:dyDescent="0.2">
      <c r="A47" t="s">
        <v>7</v>
      </c>
      <c r="B47">
        <v>86</v>
      </c>
      <c r="C47">
        <v>7.0000000000000007E-2</v>
      </c>
      <c r="D47">
        <v>106</v>
      </c>
    </row>
    <row r="48" spans="1:4" x14ac:dyDescent="0.2">
      <c r="A48" t="s">
        <v>8</v>
      </c>
      <c r="B48">
        <v>87</v>
      </c>
      <c r="C48">
        <v>0.04</v>
      </c>
      <c r="D48">
        <v>0</v>
      </c>
    </row>
    <row r="49" spans="1:4" x14ac:dyDescent="0.2">
      <c r="A49" t="s">
        <v>9</v>
      </c>
      <c r="B49">
        <v>115</v>
      </c>
      <c r="C49">
        <v>0.04</v>
      </c>
      <c r="D49">
        <v>0</v>
      </c>
    </row>
    <row r="50" spans="1:4" x14ac:dyDescent="0.2">
      <c r="A50" t="s">
        <v>10</v>
      </c>
      <c r="B50">
        <v>27</v>
      </c>
      <c r="C50">
        <v>0.01</v>
      </c>
      <c r="D50">
        <v>78</v>
      </c>
    </row>
    <row r="51" spans="1:4" x14ac:dyDescent="0.2">
      <c r="A51" t="s">
        <v>11</v>
      </c>
      <c r="B51">
        <v>30</v>
      </c>
      <c r="C51">
        <v>0.01</v>
      </c>
      <c r="D51">
        <v>34</v>
      </c>
    </row>
    <row r="52" spans="1:4" x14ac:dyDescent="0.2">
      <c r="A52" t="s">
        <v>12</v>
      </c>
      <c r="B52">
        <v>18</v>
      </c>
      <c r="C52">
        <v>0.01</v>
      </c>
      <c r="D52">
        <v>917</v>
      </c>
    </row>
    <row r="53" spans="1:4" x14ac:dyDescent="0.2">
      <c r="A53" t="s">
        <v>13</v>
      </c>
      <c r="B53">
        <v>9</v>
      </c>
      <c r="C53">
        <v>0</v>
      </c>
      <c r="D53">
        <v>448</v>
      </c>
    </row>
    <row r="54" spans="1:4" x14ac:dyDescent="0.2">
      <c r="A54" t="s">
        <v>14</v>
      </c>
      <c r="B54">
        <v>27</v>
      </c>
      <c r="C54">
        <v>3600.01</v>
      </c>
      <c r="D54">
        <v>83906705</v>
      </c>
    </row>
    <row r="55" spans="1:4" x14ac:dyDescent="0.2">
      <c r="A55" t="s">
        <v>15</v>
      </c>
      <c r="B55">
        <v>13</v>
      </c>
      <c r="C55">
        <v>0.03</v>
      </c>
      <c r="D55">
        <v>7553</v>
      </c>
    </row>
    <row r="56" spans="1:4" x14ac:dyDescent="0.2">
      <c r="A56" t="s">
        <v>16</v>
      </c>
      <c r="B56">
        <v>12</v>
      </c>
      <c r="C56">
        <v>0</v>
      </c>
      <c r="D56">
        <v>839</v>
      </c>
    </row>
    <row r="57" spans="1:4" x14ac:dyDescent="0.2">
      <c r="A57" t="s">
        <v>17</v>
      </c>
      <c r="B57">
        <v>24</v>
      </c>
      <c r="C57">
        <v>0</v>
      </c>
      <c r="D57">
        <v>0</v>
      </c>
    </row>
    <row r="58" spans="1:4" x14ac:dyDescent="0.2">
      <c r="A58" t="s">
        <v>18</v>
      </c>
      <c r="B58">
        <v>30</v>
      </c>
      <c r="C58">
        <v>0</v>
      </c>
      <c r="D58">
        <v>0</v>
      </c>
    </row>
    <row r="59" spans="1:4" x14ac:dyDescent="0.2">
      <c r="A59" t="s">
        <v>19</v>
      </c>
      <c r="B59">
        <v>9</v>
      </c>
      <c r="C59">
        <v>0</v>
      </c>
      <c r="D59">
        <v>197</v>
      </c>
    </row>
    <row r="60" spans="1:4" x14ac:dyDescent="0.2">
      <c r="A60" t="s">
        <v>20</v>
      </c>
      <c r="B60">
        <v>97</v>
      </c>
      <c r="C60">
        <v>0</v>
      </c>
      <c r="D60">
        <v>0</v>
      </c>
    </row>
    <row r="61" spans="1:4" x14ac:dyDescent="0.2">
      <c r="A61" t="s">
        <v>21</v>
      </c>
      <c r="B61">
        <v>20</v>
      </c>
      <c r="C61">
        <v>0</v>
      </c>
      <c r="D61">
        <v>0</v>
      </c>
    </row>
    <row r="62" spans="1:4" x14ac:dyDescent="0.2">
      <c r="A62" t="s">
        <v>41</v>
      </c>
      <c r="B62">
        <v>10</v>
      </c>
      <c r="C62">
        <v>29.89</v>
      </c>
      <c r="D62">
        <v>278223</v>
      </c>
    </row>
    <row r="63" spans="1:4" x14ac:dyDescent="0.2">
      <c r="A63" t="s">
        <v>42</v>
      </c>
      <c r="B63">
        <v>9</v>
      </c>
      <c r="C63">
        <v>113.56</v>
      </c>
      <c r="D63">
        <v>450081</v>
      </c>
    </row>
    <row r="64" spans="1:4" x14ac:dyDescent="0.2">
      <c r="A64" t="s">
        <v>43</v>
      </c>
      <c r="B64">
        <v>10</v>
      </c>
      <c r="C64">
        <v>50.75</v>
      </c>
      <c r="D64">
        <v>282175</v>
      </c>
    </row>
    <row r="65" spans="1:4" x14ac:dyDescent="0.2">
      <c r="A65" t="s">
        <v>22</v>
      </c>
      <c r="B65">
        <v>32</v>
      </c>
      <c r="C65">
        <v>670.04</v>
      </c>
      <c r="D65">
        <v>32331388</v>
      </c>
    </row>
    <row r="66" spans="1:4" x14ac:dyDescent="0.2">
      <c r="A66" t="s">
        <v>23</v>
      </c>
      <c r="B66">
        <v>11</v>
      </c>
      <c r="C66">
        <v>0</v>
      </c>
      <c r="D66">
        <v>993</v>
      </c>
    </row>
    <row r="67" spans="1:4" x14ac:dyDescent="0.2">
      <c r="A67" t="s">
        <v>24</v>
      </c>
      <c r="B67">
        <v>9</v>
      </c>
      <c r="C67">
        <v>0.5</v>
      </c>
      <c r="D67">
        <v>26217</v>
      </c>
    </row>
    <row r="68" spans="1:4" x14ac:dyDescent="0.2">
      <c r="A68" t="s">
        <v>25</v>
      </c>
      <c r="B68">
        <v>18</v>
      </c>
      <c r="C68">
        <v>0.15</v>
      </c>
      <c r="D68">
        <v>10939</v>
      </c>
    </row>
    <row r="69" spans="1:4" x14ac:dyDescent="0.2">
      <c r="A69" t="s">
        <v>26</v>
      </c>
      <c r="B69">
        <v>21</v>
      </c>
      <c r="C69">
        <v>0.2</v>
      </c>
      <c r="D69">
        <v>2075</v>
      </c>
    </row>
    <row r="70" spans="1:4" x14ac:dyDescent="0.2">
      <c r="A70" t="s">
        <v>27</v>
      </c>
      <c r="B70">
        <v>20</v>
      </c>
      <c r="C70">
        <v>1.79</v>
      </c>
      <c r="D70">
        <v>32022</v>
      </c>
    </row>
    <row r="71" spans="1:4" x14ac:dyDescent="0.2">
      <c r="A71" t="s">
        <v>44</v>
      </c>
      <c r="B71">
        <v>39</v>
      </c>
      <c r="C71">
        <v>3600.01</v>
      </c>
      <c r="D71">
        <v>42363470</v>
      </c>
    </row>
    <row r="72" spans="1:4" x14ac:dyDescent="0.2">
      <c r="A72" t="s">
        <v>28</v>
      </c>
      <c r="B72">
        <v>202</v>
      </c>
      <c r="C72">
        <v>0.88</v>
      </c>
      <c r="D72">
        <v>2242</v>
      </c>
    </row>
    <row r="73" spans="1:4" x14ac:dyDescent="0.2">
      <c r="A73" t="s">
        <v>29</v>
      </c>
      <c r="B73">
        <v>48</v>
      </c>
      <c r="C73">
        <v>0.93</v>
      </c>
      <c r="D73">
        <v>1169</v>
      </c>
    </row>
    <row r="74" spans="1:4" x14ac:dyDescent="0.2">
      <c r="A74" t="s">
        <v>30</v>
      </c>
      <c r="B74">
        <v>155</v>
      </c>
      <c r="C74">
        <v>26.35</v>
      </c>
      <c r="D74">
        <v>1996870</v>
      </c>
    </row>
    <row r="75" spans="1:4" x14ac:dyDescent="0.2">
      <c r="A75" t="s">
        <v>31</v>
      </c>
      <c r="B75">
        <v>61</v>
      </c>
      <c r="C75">
        <v>3600.01</v>
      </c>
      <c r="D75">
        <v>56197170</v>
      </c>
    </row>
    <row r="76" spans="1:4" x14ac:dyDescent="0.2">
      <c r="A76" t="s">
        <v>32</v>
      </c>
      <c r="B76">
        <v>28</v>
      </c>
      <c r="C76">
        <v>3600.01</v>
      </c>
      <c r="D76">
        <v>76353619</v>
      </c>
    </row>
    <row r="78" spans="1:4" x14ac:dyDescent="0.2">
      <c r="A78" s="6" t="s">
        <v>45</v>
      </c>
      <c r="B78" s="6"/>
      <c r="C78" s="6"/>
      <c r="D78" s="6"/>
    </row>
    <row r="79" spans="1:4" x14ac:dyDescent="0.2">
      <c r="A79" t="s">
        <v>1</v>
      </c>
      <c r="B79">
        <v>35</v>
      </c>
      <c r="C79">
        <v>0.01</v>
      </c>
      <c r="D79">
        <v>1757</v>
      </c>
    </row>
    <row r="80" spans="1:4" x14ac:dyDescent="0.2">
      <c r="A80" t="s">
        <v>36</v>
      </c>
      <c r="B80">
        <v>40</v>
      </c>
      <c r="C80">
        <v>3600.01</v>
      </c>
      <c r="D80">
        <v>55409867</v>
      </c>
    </row>
    <row r="81" spans="1:4" x14ac:dyDescent="0.2">
      <c r="A81" t="s">
        <v>37</v>
      </c>
      <c r="B81">
        <v>42</v>
      </c>
      <c r="C81">
        <v>3600.01</v>
      </c>
      <c r="D81">
        <v>54972232</v>
      </c>
    </row>
    <row r="82" spans="1:4" x14ac:dyDescent="0.2">
      <c r="A82" t="s">
        <v>2</v>
      </c>
      <c r="B82">
        <v>10</v>
      </c>
      <c r="C82">
        <v>0</v>
      </c>
      <c r="D82">
        <v>2926</v>
      </c>
    </row>
    <row r="83" spans="1:4" x14ac:dyDescent="0.2">
      <c r="A83" t="s">
        <v>3</v>
      </c>
      <c r="B83">
        <v>24</v>
      </c>
      <c r="C83">
        <v>188.5</v>
      </c>
      <c r="D83">
        <v>12570684</v>
      </c>
    </row>
    <row r="84" spans="1:4" x14ac:dyDescent="0.2">
      <c r="A84" t="s">
        <v>4</v>
      </c>
      <c r="B84">
        <v>57</v>
      </c>
      <c r="C84">
        <v>0.01</v>
      </c>
      <c r="D84">
        <v>286</v>
      </c>
    </row>
    <row r="85" spans="1:4" x14ac:dyDescent="0.2">
      <c r="A85" t="s">
        <v>38</v>
      </c>
      <c r="B85">
        <v>17</v>
      </c>
      <c r="C85">
        <v>3600.01</v>
      </c>
      <c r="D85">
        <v>40289995</v>
      </c>
    </row>
    <row r="86" spans="1:4" x14ac:dyDescent="0.2">
      <c r="A86" t="s">
        <v>5</v>
      </c>
      <c r="B86">
        <v>14</v>
      </c>
      <c r="C86">
        <v>0</v>
      </c>
      <c r="D86">
        <v>2029</v>
      </c>
    </row>
    <row r="87" spans="1:4" x14ac:dyDescent="0.2">
      <c r="A87" t="s">
        <v>6</v>
      </c>
      <c r="B87">
        <v>11</v>
      </c>
      <c r="C87">
        <v>0</v>
      </c>
      <c r="D87">
        <v>208</v>
      </c>
    </row>
    <row r="88" spans="1:4" x14ac:dyDescent="0.2">
      <c r="A88" t="s">
        <v>39</v>
      </c>
      <c r="B88">
        <v>32</v>
      </c>
      <c r="C88">
        <v>238.64</v>
      </c>
      <c r="D88">
        <v>409078</v>
      </c>
    </row>
    <row r="89" spans="1:4" x14ac:dyDescent="0.2">
      <c r="A89" t="s">
        <v>40</v>
      </c>
      <c r="B89">
        <v>37</v>
      </c>
      <c r="C89">
        <v>107.42</v>
      </c>
      <c r="D89">
        <v>516893</v>
      </c>
    </row>
    <row r="90" spans="1:4" x14ac:dyDescent="0.2">
      <c r="A90" t="s">
        <v>7</v>
      </c>
      <c r="B90">
        <v>86</v>
      </c>
      <c r="C90">
        <v>0.12</v>
      </c>
      <c r="D90">
        <v>106</v>
      </c>
    </row>
    <row r="91" spans="1:4" x14ac:dyDescent="0.2">
      <c r="A91" t="s">
        <v>8</v>
      </c>
      <c r="B91">
        <v>87</v>
      </c>
      <c r="C91">
        <v>0.04</v>
      </c>
      <c r="D91">
        <v>0</v>
      </c>
    </row>
    <row r="92" spans="1:4" x14ac:dyDescent="0.2">
      <c r="A92" t="s">
        <v>9</v>
      </c>
      <c r="B92">
        <v>115</v>
      </c>
      <c r="C92">
        <v>0.09</v>
      </c>
      <c r="D92">
        <v>0</v>
      </c>
    </row>
    <row r="93" spans="1:4" x14ac:dyDescent="0.2">
      <c r="A93" t="s">
        <v>10</v>
      </c>
      <c r="B93">
        <v>27</v>
      </c>
      <c r="C93">
        <v>0.01</v>
      </c>
      <c r="D93">
        <v>78</v>
      </c>
    </row>
    <row r="94" spans="1:4" x14ac:dyDescent="0.2">
      <c r="A94" t="s">
        <v>11</v>
      </c>
      <c r="B94">
        <v>30</v>
      </c>
      <c r="C94">
        <v>0</v>
      </c>
      <c r="D94">
        <v>34</v>
      </c>
    </row>
    <row r="95" spans="1:4" x14ac:dyDescent="0.2">
      <c r="A95" t="s">
        <v>12</v>
      </c>
      <c r="B95">
        <v>18</v>
      </c>
      <c r="C95">
        <v>0.01</v>
      </c>
      <c r="D95">
        <v>917</v>
      </c>
    </row>
    <row r="96" spans="1:4" x14ac:dyDescent="0.2">
      <c r="A96" t="s">
        <v>13</v>
      </c>
      <c r="B96">
        <v>9</v>
      </c>
      <c r="C96">
        <v>0</v>
      </c>
      <c r="D96">
        <v>448</v>
      </c>
    </row>
    <row r="97" spans="1:4" x14ac:dyDescent="0.2">
      <c r="A97" t="s">
        <v>14</v>
      </c>
      <c r="B97">
        <v>27</v>
      </c>
      <c r="C97">
        <v>3600.01</v>
      </c>
      <c r="D97">
        <v>90809308</v>
      </c>
    </row>
    <row r="98" spans="1:4" x14ac:dyDescent="0.2">
      <c r="A98" t="s">
        <v>15</v>
      </c>
      <c r="B98">
        <v>13</v>
      </c>
      <c r="C98">
        <v>0.04</v>
      </c>
      <c r="D98">
        <v>7573</v>
      </c>
    </row>
    <row r="99" spans="1:4" x14ac:dyDescent="0.2">
      <c r="A99" t="s">
        <v>16</v>
      </c>
      <c r="B99">
        <v>12</v>
      </c>
      <c r="C99">
        <v>0</v>
      </c>
      <c r="D99">
        <v>831</v>
      </c>
    </row>
    <row r="100" spans="1:4" x14ac:dyDescent="0.2">
      <c r="A100" t="s">
        <v>17</v>
      </c>
      <c r="B100">
        <v>24</v>
      </c>
      <c r="C100">
        <v>0</v>
      </c>
      <c r="D100">
        <v>0</v>
      </c>
    </row>
    <row r="101" spans="1:4" x14ac:dyDescent="0.2">
      <c r="A101" t="s">
        <v>18</v>
      </c>
      <c r="B101">
        <v>30</v>
      </c>
      <c r="C101">
        <v>0</v>
      </c>
      <c r="D101">
        <v>0</v>
      </c>
    </row>
    <row r="102" spans="1:4" x14ac:dyDescent="0.2">
      <c r="A102" t="s">
        <v>19</v>
      </c>
      <c r="B102">
        <v>9</v>
      </c>
      <c r="C102">
        <v>0</v>
      </c>
      <c r="D102">
        <v>197</v>
      </c>
    </row>
    <row r="103" spans="1:4" x14ac:dyDescent="0.2">
      <c r="A103" t="s">
        <v>20</v>
      </c>
      <c r="B103">
        <v>97</v>
      </c>
      <c r="C103">
        <v>0</v>
      </c>
      <c r="D103">
        <v>0</v>
      </c>
    </row>
    <row r="104" spans="1:4" x14ac:dyDescent="0.2">
      <c r="A104" t="s">
        <v>21</v>
      </c>
      <c r="B104">
        <v>20</v>
      </c>
      <c r="C104">
        <v>0</v>
      </c>
      <c r="D104">
        <v>0</v>
      </c>
    </row>
    <row r="105" spans="1:4" x14ac:dyDescent="0.2">
      <c r="A105" t="s">
        <v>41</v>
      </c>
      <c r="B105">
        <v>10</v>
      </c>
      <c r="C105">
        <v>91.77</v>
      </c>
      <c r="D105">
        <v>276221</v>
      </c>
    </row>
    <row r="106" spans="1:4" x14ac:dyDescent="0.2">
      <c r="A106" t="s">
        <v>42</v>
      </c>
      <c r="B106">
        <v>9</v>
      </c>
      <c r="C106">
        <v>715.71</v>
      </c>
      <c r="D106">
        <v>450854</v>
      </c>
    </row>
    <row r="107" spans="1:4" x14ac:dyDescent="0.2">
      <c r="A107" t="s">
        <v>43</v>
      </c>
      <c r="B107">
        <v>10</v>
      </c>
      <c r="C107">
        <v>391.09</v>
      </c>
      <c r="D107">
        <v>282175</v>
      </c>
    </row>
    <row r="108" spans="1:4" x14ac:dyDescent="0.2">
      <c r="A108" t="s">
        <v>22</v>
      </c>
      <c r="B108">
        <v>32</v>
      </c>
      <c r="C108">
        <v>687.37</v>
      </c>
      <c r="D108">
        <v>32327667</v>
      </c>
    </row>
    <row r="109" spans="1:4" x14ac:dyDescent="0.2">
      <c r="A109" t="s">
        <v>23</v>
      </c>
      <c r="B109">
        <v>11</v>
      </c>
      <c r="C109">
        <v>0</v>
      </c>
      <c r="D109">
        <v>993</v>
      </c>
    </row>
    <row r="110" spans="1:4" x14ac:dyDescent="0.2">
      <c r="A110" t="s">
        <v>24</v>
      </c>
      <c r="B110">
        <v>9</v>
      </c>
      <c r="C110">
        <v>1.1399999999999999</v>
      </c>
      <c r="D110">
        <v>26217</v>
      </c>
    </row>
    <row r="111" spans="1:4" x14ac:dyDescent="0.2">
      <c r="A111" t="s">
        <v>25</v>
      </c>
      <c r="B111">
        <v>18</v>
      </c>
      <c r="C111">
        <v>0.25</v>
      </c>
      <c r="D111">
        <v>10939</v>
      </c>
    </row>
    <row r="112" spans="1:4" x14ac:dyDescent="0.2">
      <c r="A112" t="s">
        <v>26</v>
      </c>
      <c r="B112">
        <v>21</v>
      </c>
      <c r="C112">
        <v>0.18</v>
      </c>
      <c r="D112">
        <v>2075</v>
      </c>
    </row>
    <row r="113" spans="1:4" x14ac:dyDescent="0.2">
      <c r="A113" t="s">
        <v>27</v>
      </c>
      <c r="B113">
        <v>20</v>
      </c>
      <c r="C113">
        <v>3.67</v>
      </c>
      <c r="D113">
        <v>32022</v>
      </c>
    </row>
    <row r="114" spans="1:4" x14ac:dyDescent="0.2">
      <c r="A114" t="s">
        <v>44</v>
      </c>
      <c r="B114">
        <v>39</v>
      </c>
      <c r="C114">
        <v>3600.01</v>
      </c>
      <c r="D114">
        <v>37955143</v>
      </c>
    </row>
    <row r="115" spans="1:4" x14ac:dyDescent="0.2">
      <c r="A115" t="s">
        <v>28</v>
      </c>
      <c r="B115">
        <v>202</v>
      </c>
      <c r="C115">
        <v>0.97</v>
      </c>
      <c r="D115">
        <v>2242</v>
      </c>
    </row>
    <row r="116" spans="1:4" x14ac:dyDescent="0.2">
      <c r="A116" t="s">
        <v>29</v>
      </c>
      <c r="B116">
        <v>48</v>
      </c>
      <c r="C116">
        <v>1.05</v>
      </c>
      <c r="D116">
        <v>1169</v>
      </c>
    </row>
    <row r="117" spans="1:4" x14ac:dyDescent="0.2">
      <c r="A117" t="s">
        <v>30</v>
      </c>
      <c r="B117">
        <v>155</v>
      </c>
      <c r="C117">
        <v>28.16</v>
      </c>
      <c r="D117">
        <v>1996870</v>
      </c>
    </row>
    <row r="118" spans="1:4" x14ac:dyDescent="0.2">
      <c r="A118" t="s">
        <v>31</v>
      </c>
      <c r="B118">
        <v>61</v>
      </c>
      <c r="C118">
        <v>3600.01</v>
      </c>
      <c r="D118">
        <v>78510008</v>
      </c>
    </row>
    <row r="119" spans="1:4" x14ac:dyDescent="0.2">
      <c r="A119" t="s">
        <v>32</v>
      </c>
      <c r="B119">
        <v>28</v>
      </c>
      <c r="C119">
        <v>3600.01</v>
      </c>
      <c r="D119">
        <v>81350646</v>
      </c>
    </row>
    <row r="121" spans="1:4" x14ac:dyDescent="0.2">
      <c r="A121" s="6" t="s">
        <v>46</v>
      </c>
      <c r="B121" s="6"/>
      <c r="C121" s="6"/>
      <c r="D121" s="6"/>
    </row>
    <row r="122" spans="1:4" x14ac:dyDescent="0.2">
      <c r="A122" t="s">
        <v>1</v>
      </c>
      <c r="B122">
        <v>35</v>
      </c>
      <c r="C122">
        <v>0.06</v>
      </c>
      <c r="D122">
        <v>48460</v>
      </c>
    </row>
    <row r="123" spans="1:4" x14ac:dyDescent="0.2">
      <c r="A123" t="s">
        <v>36</v>
      </c>
      <c r="B123">
        <v>37</v>
      </c>
      <c r="C123">
        <v>3600.01</v>
      </c>
      <c r="D123">
        <v>219129529</v>
      </c>
    </row>
    <row r="124" spans="1:4" x14ac:dyDescent="0.2">
      <c r="A124" t="s">
        <v>37</v>
      </c>
      <c r="B124">
        <v>31</v>
      </c>
      <c r="C124">
        <v>3600.01</v>
      </c>
      <c r="D124">
        <v>203964507</v>
      </c>
    </row>
    <row r="125" spans="1:4" x14ac:dyDescent="0.2">
      <c r="A125" t="s">
        <v>2</v>
      </c>
      <c r="B125">
        <v>10</v>
      </c>
      <c r="C125">
        <v>0.01</v>
      </c>
      <c r="D125">
        <v>27261</v>
      </c>
    </row>
    <row r="126" spans="1:4" x14ac:dyDescent="0.2">
      <c r="A126" t="s">
        <v>3</v>
      </c>
      <c r="B126">
        <v>24</v>
      </c>
      <c r="C126">
        <v>109.82</v>
      </c>
      <c r="D126">
        <v>45073210</v>
      </c>
    </row>
    <row r="127" spans="1:4" x14ac:dyDescent="0.2">
      <c r="A127" t="s">
        <v>4</v>
      </c>
      <c r="B127">
        <v>57</v>
      </c>
      <c r="C127">
        <v>0.08</v>
      </c>
      <c r="D127">
        <v>84685</v>
      </c>
    </row>
    <row r="128" spans="1:4" x14ac:dyDescent="0.2">
      <c r="A128" t="s">
        <v>38</v>
      </c>
      <c r="B128">
        <v>26</v>
      </c>
      <c r="C128">
        <v>1339.59</v>
      </c>
      <c r="D128">
        <v>144482544</v>
      </c>
    </row>
    <row r="129" spans="1:4" x14ac:dyDescent="0.2">
      <c r="A129" t="s">
        <v>5</v>
      </c>
      <c r="B129">
        <v>14</v>
      </c>
      <c r="C129">
        <v>0.05</v>
      </c>
      <c r="D129">
        <v>65965</v>
      </c>
    </row>
    <row r="130" spans="1:4" x14ac:dyDescent="0.2">
      <c r="A130" t="s">
        <v>6</v>
      </c>
      <c r="B130">
        <v>11</v>
      </c>
      <c r="C130">
        <v>0</v>
      </c>
      <c r="D130">
        <v>5060</v>
      </c>
    </row>
    <row r="131" spans="1:4" x14ac:dyDescent="0.2">
      <c r="A131" t="s">
        <v>39</v>
      </c>
      <c r="B131">
        <v>19</v>
      </c>
      <c r="C131">
        <v>3602.06</v>
      </c>
      <c r="D131">
        <v>202448148</v>
      </c>
    </row>
    <row r="132" spans="1:4" x14ac:dyDescent="0.2">
      <c r="A132" t="s">
        <v>40</v>
      </c>
      <c r="B132">
        <v>37</v>
      </c>
      <c r="C132">
        <v>823.09</v>
      </c>
      <c r="D132">
        <v>42572891</v>
      </c>
    </row>
    <row r="133" spans="1:4" x14ac:dyDescent="0.2">
      <c r="A133" t="s">
        <v>7</v>
      </c>
      <c r="B133">
        <v>86</v>
      </c>
      <c r="C133">
        <v>0.11</v>
      </c>
      <c r="D133">
        <v>4076</v>
      </c>
    </row>
    <row r="134" spans="1:4" x14ac:dyDescent="0.2">
      <c r="A134" t="s">
        <v>8</v>
      </c>
      <c r="B134">
        <v>87</v>
      </c>
      <c r="C134">
        <v>0.05</v>
      </c>
      <c r="D134">
        <v>0</v>
      </c>
    </row>
    <row r="135" spans="1:4" x14ac:dyDescent="0.2">
      <c r="A135" t="s">
        <v>9</v>
      </c>
      <c r="B135">
        <v>115</v>
      </c>
      <c r="C135">
        <v>0.08</v>
      </c>
      <c r="D135">
        <v>0</v>
      </c>
    </row>
    <row r="136" spans="1:4" x14ac:dyDescent="0.2">
      <c r="A136" t="s">
        <v>10</v>
      </c>
      <c r="B136">
        <v>27</v>
      </c>
      <c r="C136">
        <v>0.01</v>
      </c>
      <c r="D136">
        <v>1588</v>
      </c>
    </row>
    <row r="137" spans="1:4" x14ac:dyDescent="0.2">
      <c r="A137" t="s">
        <v>11</v>
      </c>
      <c r="B137">
        <v>30</v>
      </c>
      <c r="C137">
        <v>0</v>
      </c>
      <c r="D137">
        <v>308</v>
      </c>
    </row>
    <row r="138" spans="1:4" x14ac:dyDescent="0.2">
      <c r="A138" t="s">
        <v>12</v>
      </c>
      <c r="B138">
        <v>18</v>
      </c>
      <c r="C138">
        <v>0.02</v>
      </c>
      <c r="D138">
        <v>3426</v>
      </c>
    </row>
    <row r="139" spans="1:4" x14ac:dyDescent="0.2">
      <c r="A139" t="s">
        <v>13</v>
      </c>
      <c r="B139">
        <v>9</v>
      </c>
      <c r="C139">
        <v>0.01</v>
      </c>
      <c r="D139">
        <v>21829</v>
      </c>
    </row>
    <row r="140" spans="1:4" x14ac:dyDescent="0.2">
      <c r="A140" t="s">
        <v>14</v>
      </c>
      <c r="B140">
        <v>25</v>
      </c>
      <c r="C140">
        <v>3600.01</v>
      </c>
      <c r="D140">
        <v>515000626</v>
      </c>
    </row>
    <row r="141" spans="1:4" x14ac:dyDescent="0.2">
      <c r="A141" t="s">
        <v>15</v>
      </c>
      <c r="B141">
        <v>13</v>
      </c>
      <c r="C141">
        <v>0.06</v>
      </c>
      <c r="D141">
        <v>69730</v>
      </c>
    </row>
    <row r="142" spans="1:4" x14ac:dyDescent="0.2">
      <c r="A142" t="s">
        <v>16</v>
      </c>
      <c r="B142">
        <v>12</v>
      </c>
      <c r="C142">
        <v>0.01</v>
      </c>
      <c r="D142">
        <v>15225</v>
      </c>
    </row>
    <row r="143" spans="1:4" x14ac:dyDescent="0.2">
      <c r="A143" t="s">
        <v>17</v>
      </c>
      <c r="B143">
        <v>24</v>
      </c>
      <c r="C143">
        <v>0</v>
      </c>
      <c r="D143">
        <v>0</v>
      </c>
    </row>
    <row r="144" spans="1:4" x14ac:dyDescent="0.2">
      <c r="A144" t="s">
        <v>18</v>
      </c>
      <c r="B144">
        <v>30</v>
      </c>
      <c r="C144">
        <v>0</v>
      </c>
      <c r="D144">
        <v>0</v>
      </c>
    </row>
    <row r="145" spans="1:4" x14ac:dyDescent="0.2">
      <c r="A145" t="s">
        <v>19</v>
      </c>
      <c r="B145">
        <v>9</v>
      </c>
      <c r="C145">
        <v>0</v>
      </c>
      <c r="D145">
        <v>1166</v>
      </c>
    </row>
    <row r="146" spans="1:4" x14ac:dyDescent="0.2">
      <c r="A146" t="s">
        <v>20</v>
      </c>
      <c r="B146">
        <v>97</v>
      </c>
      <c r="C146">
        <v>0</v>
      </c>
      <c r="D146">
        <v>0</v>
      </c>
    </row>
    <row r="147" spans="1:4" x14ac:dyDescent="0.2">
      <c r="A147" t="s">
        <v>21</v>
      </c>
      <c r="B147">
        <v>20</v>
      </c>
      <c r="C147">
        <v>0</v>
      </c>
      <c r="D147">
        <v>0</v>
      </c>
    </row>
    <row r="148" spans="1:4" x14ac:dyDescent="0.2">
      <c r="A148" t="s">
        <v>41</v>
      </c>
      <c r="B148">
        <v>6</v>
      </c>
      <c r="C148">
        <v>3600.73</v>
      </c>
      <c r="D148">
        <v>122154021</v>
      </c>
    </row>
    <row r="149" spans="1:4" x14ac:dyDescent="0.2">
      <c r="A149" t="s">
        <v>42</v>
      </c>
      <c r="B149" t="s">
        <v>33</v>
      </c>
      <c r="C149" t="s">
        <v>33</v>
      </c>
      <c r="D149" t="s">
        <v>33</v>
      </c>
    </row>
    <row r="150" spans="1:4" x14ac:dyDescent="0.2">
      <c r="A150" t="s">
        <v>43</v>
      </c>
      <c r="B150" t="s">
        <v>33</v>
      </c>
      <c r="C150" t="s">
        <v>33</v>
      </c>
      <c r="D150" t="s">
        <v>33</v>
      </c>
    </row>
    <row r="151" spans="1:4" x14ac:dyDescent="0.2">
      <c r="A151" t="s">
        <v>22</v>
      </c>
      <c r="B151">
        <v>32</v>
      </c>
      <c r="C151">
        <v>1409.8</v>
      </c>
      <c r="D151">
        <v>725799291</v>
      </c>
    </row>
    <row r="152" spans="1:4" x14ac:dyDescent="0.2">
      <c r="A152" t="s">
        <v>23</v>
      </c>
      <c r="B152">
        <v>11</v>
      </c>
      <c r="C152">
        <v>0</v>
      </c>
      <c r="D152">
        <v>11705</v>
      </c>
    </row>
    <row r="153" spans="1:4" x14ac:dyDescent="0.2">
      <c r="A153" t="s">
        <v>24</v>
      </c>
      <c r="B153">
        <v>9</v>
      </c>
      <c r="C153">
        <v>23.31</v>
      </c>
      <c r="D153">
        <v>3841378</v>
      </c>
    </row>
    <row r="154" spans="1:4" x14ac:dyDescent="0.2">
      <c r="A154" t="s">
        <v>25</v>
      </c>
      <c r="B154">
        <v>18</v>
      </c>
      <c r="C154">
        <v>6.43</v>
      </c>
      <c r="D154">
        <v>1478634</v>
      </c>
    </row>
    <row r="155" spans="1:4" x14ac:dyDescent="0.2">
      <c r="A155" t="s">
        <v>26</v>
      </c>
      <c r="B155">
        <v>21</v>
      </c>
      <c r="C155">
        <v>0.21</v>
      </c>
      <c r="D155">
        <v>100579</v>
      </c>
    </row>
    <row r="156" spans="1:4" x14ac:dyDescent="0.2">
      <c r="A156" t="s">
        <v>27</v>
      </c>
      <c r="B156">
        <v>20</v>
      </c>
      <c r="C156">
        <v>166</v>
      </c>
      <c r="D156">
        <v>14280742</v>
      </c>
    </row>
    <row r="157" spans="1:4" x14ac:dyDescent="0.2">
      <c r="A157" t="s">
        <v>44</v>
      </c>
      <c r="B157">
        <v>23</v>
      </c>
      <c r="C157">
        <v>3600.01</v>
      </c>
      <c r="D157">
        <v>139677662</v>
      </c>
    </row>
    <row r="158" spans="1:4" x14ac:dyDescent="0.2">
      <c r="A158" t="s">
        <v>28</v>
      </c>
      <c r="B158">
        <v>202</v>
      </c>
      <c r="C158">
        <v>21.22</v>
      </c>
      <c r="D158">
        <v>7348112</v>
      </c>
    </row>
    <row r="159" spans="1:4" x14ac:dyDescent="0.2">
      <c r="A159" t="s">
        <v>29</v>
      </c>
      <c r="B159">
        <v>48</v>
      </c>
      <c r="C159">
        <v>0.88</v>
      </c>
      <c r="D159">
        <v>3343</v>
      </c>
    </row>
    <row r="160" spans="1:4" x14ac:dyDescent="0.2">
      <c r="A160" t="s">
        <v>30</v>
      </c>
      <c r="B160">
        <v>155</v>
      </c>
      <c r="C160">
        <v>3601.35</v>
      </c>
      <c r="D160">
        <v>903620956</v>
      </c>
    </row>
    <row r="161" spans="1:4" x14ac:dyDescent="0.2">
      <c r="A161" t="s">
        <v>31</v>
      </c>
      <c r="B161">
        <v>64</v>
      </c>
      <c r="C161">
        <v>3600.01</v>
      </c>
      <c r="D161">
        <v>1233379460</v>
      </c>
    </row>
    <row r="162" spans="1:4" x14ac:dyDescent="0.2">
      <c r="A162" t="s">
        <v>32</v>
      </c>
      <c r="B162">
        <v>20</v>
      </c>
      <c r="C162">
        <v>3600.01</v>
      </c>
      <c r="D162">
        <v>537567821</v>
      </c>
    </row>
  </sheetData>
  <mergeCells count="4">
    <mergeCell ref="A1:D1"/>
    <mergeCell ref="A35:D35"/>
    <mergeCell ref="A78:D78"/>
    <mergeCell ref="A121:D1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E881C-725D-464C-B1A3-9788835EC910}">
  <dimension ref="A1:V44"/>
  <sheetViews>
    <sheetView tabSelected="1" topLeftCell="A4" zoomScaleNormal="100" workbookViewId="0">
      <selection activeCell="D3" sqref="D3"/>
    </sheetView>
  </sheetViews>
  <sheetFormatPr defaultRowHeight="14.25" x14ac:dyDescent="0.2"/>
  <cols>
    <col min="1" max="1" width="25.625" customWidth="1"/>
    <col min="2" max="2" width="9" style="4"/>
    <col min="3" max="3" width="10.5" customWidth="1"/>
    <col min="6" max="6" width="11.5" style="4" customWidth="1"/>
    <col min="8" max="8" width="12.625" customWidth="1"/>
    <col min="10" max="10" width="9" style="4"/>
    <col min="14" max="14" width="9" style="4"/>
    <col min="19" max="19" width="19.25" customWidth="1"/>
  </cols>
  <sheetData>
    <row r="1" spans="1:19" x14ac:dyDescent="0.2">
      <c r="B1" s="6" t="s">
        <v>51</v>
      </c>
      <c r="C1" s="6"/>
      <c r="D1" s="6"/>
      <c r="E1" s="6"/>
      <c r="F1" s="6" t="s">
        <v>52</v>
      </c>
      <c r="G1" s="6"/>
      <c r="H1" s="6"/>
      <c r="I1" s="6"/>
      <c r="J1" s="6" t="s">
        <v>53</v>
      </c>
      <c r="K1" s="6"/>
      <c r="L1" s="6"/>
      <c r="M1" s="6"/>
      <c r="N1" s="6" t="s">
        <v>34</v>
      </c>
      <c r="O1" s="6"/>
      <c r="P1" s="6"/>
      <c r="Q1" s="6"/>
    </row>
    <row r="2" spans="1:19" x14ac:dyDescent="0.2">
      <c r="B2" s="4" t="s">
        <v>47</v>
      </c>
      <c r="C2" t="s">
        <v>49</v>
      </c>
      <c r="D2" t="s">
        <v>48</v>
      </c>
      <c r="E2" t="s">
        <v>50</v>
      </c>
      <c r="F2" s="4" t="s">
        <v>47</v>
      </c>
      <c r="G2" t="s">
        <v>49</v>
      </c>
      <c r="H2" t="s">
        <v>48</v>
      </c>
      <c r="I2" t="s">
        <v>50</v>
      </c>
      <c r="J2" s="4" t="s">
        <v>47</v>
      </c>
      <c r="K2" t="s">
        <v>49</v>
      </c>
      <c r="L2" t="s">
        <v>48</v>
      </c>
      <c r="M2" t="s">
        <v>50</v>
      </c>
      <c r="N2" s="4" t="s">
        <v>47</v>
      </c>
      <c r="O2" t="s">
        <v>49</v>
      </c>
      <c r="P2" t="s">
        <v>48</v>
      </c>
      <c r="Q2" t="s">
        <v>50</v>
      </c>
    </row>
    <row r="3" spans="1:19" x14ac:dyDescent="0.2">
      <c r="A3" t="s">
        <v>55</v>
      </c>
      <c r="B3" s="4">
        <v>2.76</v>
      </c>
      <c r="C3">
        <f>VLOOKUP(A3, 's=2'!$A$132:$D$172, 3,FALSE)</f>
        <v>0.02</v>
      </c>
      <c r="D3">
        <f>VLOOKUP(A3, 's=2'!$A$46:$D$86,3,FALSE)</f>
        <v>0.01</v>
      </c>
      <c r="E3">
        <f>VLOOKUP(A3,'s=2'!$A$89:$D$129,3,FALSE)</f>
        <v>0.01</v>
      </c>
      <c r="F3" s="4">
        <f>VLOOKUP(A3,'s=3'!$A$2:$D$33,3,FALSE)</f>
        <v>96.72</v>
      </c>
      <c r="G3">
        <f>VLOOKUP(A3,'s=3'!$A$122:$D$162,3,FALSE)</f>
        <v>0.04</v>
      </c>
      <c r="H3">
        <f>VLOOKUP(A3,'s=3'!$A$36:$D$76,3,FALSE)</f>
        <v>0</v>
      </c>
      <c r="I3">
        <f>VLOOKUP(A3,'s=3'!$A$79:$D$119,3,FALSE)</f>
        <v>0</v>
      </c>
      <c r="J3" s="4">
        <f>VLOOKUP(A3,'s=4'!$A$2:$D$33,3,FALSE)</f>
        <v>2401.81</v>
      </c>
      <c r="K3">
        <f>VLOOKUP(A3,'s=4'!$A$122:$D$162,3,FALSE)</f>
        <v>0.03</v>
      </c>
      <c r="L3">
        <f>VLOOKUP(A3,'s=4'!$A$36:$D$76,3,FALSE)</f>
        <v>0</v>
      </c>
      <c r="M3">
        <f>VLOOKUP(A3,'s=4'!$A$79:$D$119,3,FALSE)</f>
        <v>0</v>
      </c>
      <c r="N3" s="4">
        <f>VLOOKUP(A3,'s=5'!$A$2:$D$33,3,FALSE)</f>
        <v>3600.01</v>
      </c>
      <c r="O3">
        <f>VLOOKUP(A3,'s=5'!$A$122:$D$162,3,FALSE)</f>
        <v>0.06</v>
      </c>
      <c r="P3">
        <f>VLOOKUP(A3,'s=5'!$A$36:$D$119,3,FALSE)</f>
        <v>0.02</v>
      </c>
      <c r="Q3">
        <f>VLOOKUP(A3,'s=5'!$A$79:$D$119,3,FALSE)</f>
        <v>0.01</v>
      </c>
      <c r="S3">
        <f>COUNTIF(B3:Q3, "&lt;3600")</f>
        <v>15</v>
      </c>
    </row>
    <row r="4" spans="1:19" x14ac:dyDescent="0.2">
      <c r="A4" t="s">
        <v>56</v>
      </c>
      <c r="B4" s="4">
        <v>3600</v>
      </c>
      <c r="C4">
        <f>VLOOKUP(A4, 's=2'!$A$132:$D$172, 3,FALSE)</f>
        <v>3608.22</v>
      </c>
      <c r="D4">
        <f>VLOOKUP(A4, 's=2'!$A$46:$D$86,3,FALSE)</f>
        <v>3600.01</v>
      </c>
      <c r="E4">
        <f>VLOOKUP(A4,'s=2'!$A$89:$D$129,3,FALSE)</f>
        <v>3600.01</v>
      </c>
      <c r="F4" s="4">
        <v>3600</v>
      </c>
      <c r="G4">
        <f>VLOOKUP(A4,'s=3'!$A$122:$D$162,3,FALSE)</f>
        <v>3600.01</v>
      </c>
      <c r="H4">
        <f>VLOOKUP(A4,'s=3'!$A$36:$D$76,3,FALSE)</f>
        <v>3600.01</v>
      </c>
      <c r="I4">
        <f>VLOOKUP(A4,'s=3'!$A$79:$D$119,3,FALSE)</f>
        <v>3600.01</v>
      </c>
      <c r="J4" s="4">
        <v>3600</v>
      </c>
      <c r="K4">
        <f>VLOOKUP(A4,'s=4'!$A$122:$D$162,3,FALSE)</f>
        <v>3600.01</v>
      </c>
      <c r="L4">
        <f>VLOOKUP(A4,'s=4'!$A$36:$D$76,3,FALSE)</f>
        <v>3600.01</v>
      </c>
      <c r="M4">
        <f>VLOOKUP(A4,'s=4'!$A$79:$D$119,3,FALSE)</f>
        <v>3600.01</v>
      </c>
      <c r="N4" s="4">
        <v>3600</v>
      </c>
      <c r="O4">
        <f>VLOOKUP(A4,'s=5'!$A$122:$D$162,3,FALSE)</f>
        <v>3600.01</v>
      </c>
      <c r="P4">
        <f>VLOOKUP(A4,'s=5'!$A$36:$D$119,3,FALSE)</f>
        <v>3600.01</v>
      </c>
      <c r="Q4">
        <f>VLOOKUP(A4,'s=5'!$A$79:$D$119,3,FALSE)</f>
        <v>3600.01</v>
      </c>
      <c r="S4">
        <f t="shared" ref="S4:S43" si="0">COUNTIF(B4:Q4, "&lt;3600")</f>
        <v>0</v>
      </c>
    </row>
    <row r="5" spans="1:19" x14ac:dyDescent="0.2">
      <c r="A5" t="s">
        <v>57</v>
      </c>
      <c r="B5" s="4">
        <v>3600</v>
      </c>
      <c r="C5">
        <f>VLOOKUP(A5, 's=2'!$A$132:$D$172, 3,FALSE)</f>
        <v>3600.01</v>
      </c>
      <c r="D5">
        <f>VLOOKUP(A5, 's=2'!$A$46:$D$86,3,FALSE)</f>
        <v>3600.01</v>
      </c>
      <c r="E5">
        <f>VLOOKUP(A5,'s=2'!$A$89:$D$129,3,FALSE)</f>
        <v>3600.01</v>
      </c>
      <c r="F5" s="4">
        <v>3600</v>
      </c>
      <c r="G5">
        <f>VLOOKUP(A5,'s=3'!$A$122:$D$162,3,FALSE)</f>
        <v>3600.01</v>
      </c>
      <c r="H5">
        <f>VLOOKUP(A5,'s=3'!$A$36:$D$76,3,FALSE)</f>
        <v>3600.04</v>
      </c>
      <c r="I5">
        <f>VLOOKUP(A5,'s=3'!$A$79:$D$119,3,FALSE)</f>
        <v>3600.02</v>
      </c>
      <c r="J5" s="4">
        <v>3600</v>
      </c>
      <c r="K5">
        <f>VLOOKUP(A5,'s=4'!$A$122:$D$162,3,FALSE)</f>
        <v>3600.01</v>
      </c>
      <c r="L5">
        <f>VLOOKUP(A5,'s=4'!$A$36:$D$76,3,FALSE)</f>
        <v>3600.01</v>
      </c>
      <c r="M5">
        <f>VLOOKUP(A5,'s=4'!$A$79:$D$119,3,FALSE)</f>
        <v>3600.01</v>
      </c>
      <c r="N5" s="4">
        <v>3600</v>
      </c>
      <c r="O5">
        <f>VLOOKUP(A5,'s=5'!$A$122:$D$162,3,FALSE)</f>
        <v>3600.01</v>
      </c>
      <c r="P5">
        <f>VLOOKUP(A5,'s=5'!$A$36:$D$119,3,FALSE)</f>
        <v>3600.01</v>
      </c>
      <c r="Q5">
        <f>VLOOKUP(A5,'s=5'!$A$79:$D$119,3,FALSE)</f>
        <v>3600.01</v>
      </c>
      <c r="S5">
        <f t="shared" si="0"/>
        <v>0</v>
      </c>
    </row>
    <row r="6" spans="1:19" x14ac:dyDescent="0.2">
      <c r="A6" t="s">
        <v>2</v>
      </c>
      <c r="B6" s="4">
        <v>0</v>
      </c>
      <c r="C6">
        <f>VLOOKUP(A6, 's=2'!$A$132:$D$172, 3,FALSE)</f>
        <v>0</v>
      </c>
      <c r="D6">
        <f>VLOOKUP(A6, 's=2'!$A$46:$D$86,3,FALSE)</f>
        <v>0</v>
      </c>
      <c r="E6">
        <f>VLOOKUP(A6,'s=2'!$A$89:$D$129,3,FALSE)</f>
        <v>0</v>
      </c>
      <c r="F6" s="4">
        <f>VLOOKUP(A6,'s=3'!$A$2:$D$33,3,FALSE)</f>
        <v>0.02</v>
      </c>
      <c r="G6">
        <f>VLOOKUP(A6,'s=3'!$A$122:$D$162,3,FALSE)</f>
        <v>0</v>
      </c>
      <c r="H6">
        <f>VLOOKUP(A6,'s=3'!$A$36:$D$76,3,FALSE)</f>
        <v>0</v>
      </c>
      <c r="I6">
        <f>VLOOKUP(A6,'s=3'!$A$79:$D$119,3,FALSE)</f>
        <v>0</v>
      </c>
      <c r="J6" s="4">
        <f>VLOOKUP(A6,'s=4'!$A$2:$D$33,3,FALSE)</f>
        <v>0.95</v>
      </c>
      <c r="K6">
        <f>VLOOKUP(A6,'s=4'!$A$122:$D$162,3,FALSE)</f>
        <v>0.03</v>
      </c>
      <c r="L6">
        <f>VLOOKUP(A6,'s=4'!$A$36:$D$76,3,FALSE)</f>
        <v>0.04</v>
      </c>
      <c r="M6">
        <f>VLOOKUP(A6,'s=4'!$A$79:$D$119,3,FALSE)</f>
        <v>0.04</v>
      </c>
      <c r="N6" s="4">
        <f>VLOOKUP(A6,'s=5'!$A$2:$D$33,3,FALSE)</f>
        <v>14.09</v>
      </c>
      <c r="O6">
        <f>VLOOKUP(A6,'s=5'!$A$122:$D$162,3,FALSE)</f>
        <v>0.01</v>
      </c>
      <c r="P6">
        <f>VLOOKUP(A6,'s=5'!$A$36:$D$119,3,FALSE)</f>
        <v>0</v>
      </c>
      <c r="Q6">
        <f>VLOOKUP(A6,'s=5'!$A$79:$D$119,3,FALSE)</f>
        <v>0</v>
      </c>
      <c r="S6">
        <f t="shared" si="0"/>
        <v>16</v>
      </c>
    </row>
    <row r="7" spans="1:19" x14ac:dyDescent="0.2">
      <c r="A7" t="s">
        <v>3</v>
      </c>
      <c r="B7" s="4">
        <v>0.64</v>
      </c>
      <c r="C7">
        <f>VLOOKUP(A7, 's=2'!$A$132:$D$172, 3,FALSE)</f>
        <v>0.11</v>
      </c>
      <c r="D7">
        <f>VLOOKUP(A7, 's=2'!$A$46:$D$86,3,FALSE)</f>
        <v>0.15</v>
      </c>
      <c r="E7">
        <f>VLOOKUP(A7,'s=2'!$A$89:$D$129,3,FALSE)</f>
        <v>0.15</v>
      </c>
      <c r="F7" s="4">
        <f>VLOOKUP(A7,'s=3'!$A$2:$D$33,3,FALSE)</f>
        <v>12.33</v>
      </c>
      <c r="G7">
        <f>VLOOKUP(A7,'s=3'!$A$122:$D$162,3,FALSE)</f>
        <v>2.33</v>
      </c>
      <c r="H7">
        <f>VLOOKUP(A7,'s=3'!$A$36:$D$76,3,FALSE)</f>
        <v>2.73</v>
      </c>
      <c r="I7">
        <f>VLOOKUP(A7,'s=3'!$A$79:$D$119,3,FALSE)</f>
        <v>2.83</v>
      </c>
      <c r="J7" s="4">
        <f>VLOOKUP(A7,'s=4'!$A$2:$D$33,3,FALSE)</f>
        <v>415.93</v>
      </c>
      <c r="K7">
        <f>VLOOKUP(A7,'s=4'!$A$122:$D$162,3,FALSE)</f>
        <v>31.18</v>
      </c>
      <c r="L7">
        <f>VLOOKUP(A7,'s=4'!$A$36:$D$76,3,FALSE)</f>
        <v>34.71</v>
      </c>
      <c r="M7">
        <f>VLOOKUP(A7,'s=4'!$A$79:$D$119,3,FALSE)</f>
        <v>33.299999999999997</v>
      </c>
      <c r="N7" s="4">
        <f>VLOOKUP(A7,'s=5'!$A$2:$D$33,3,FALSE)</f>
        <v>3600.01</v>
      </c>
      <c r="O7">
        <f>VLOOKUP(A7,'s=5'!$A$122:$D$162,3,FALSE)</f>
        <v>109.82</v>
      </c>
      <c r="P7">
        <f>VLOOKUP(A7,'s=5'!$A$36:$D$119,3,FALSE)</f>
        <v>157.26</v>
      </c>
      <c r="Q7">
        <f>VLOOKUP(A7,'s=5'!$A$79:$D$119,3,FALSE)</f>
        <v>188.5</v>
      </c>
      <c r="S7">
        <f t="shared" si="0"/>
        <v>15</v>
      </c>
    </row>
    <row r="8" spans="1:19" x14ac:dyDescent="0.2">
      <c r="A8" t="s">
        <v>4</v>
      </c>
      <c r="B8" s="4">
        <v>0.01</v>
      </c>
      <c r="C8">
        <f>VLOOKUP(A8, 's=2'!$A$132:$D$172, 3,FALSE)</f>
        <v>0.01</v>
      </c>
      <c r="D8">
        <f>VLOOKUP(A8, 's=2'!$A$46:$D$86,3,FALSE)</f>
        <v>0.01</v>
      </c>
      <c r="E8">
        <f>VLOOKUP(A8,'s=2'!$A$89:$D$129,3,FALSE)</f>
        <v>0.01</v>
      </c>
      <c r="F8" s="4">
        <f>VLOOKUP(A8,'s=3'!$A$2:$D$33,3,FALSE)</f>
        <v>0.12</v>
      </c>
      <c r="G8">
        <f>VLOOKUP(A8,'s=3'!$A$122:$D$162,3,FALSE)</f>
        <v>0.01</v>
      </c>
      <c r="H8">
        <f>VLOOKUP(A8,'s=3'!$A$36:$D$76,3,FALSE)</f>
        <v>0.01</v>
      </c>
      <c r="I8">
        <f>VLOOKUP(A8,'s=3'!$A$79:$D$119,3,FALSE)</f>
        <v>0.01</v>
      </c>
      <c r="J8" s="4">
        <f>VLOOKUP(A8,'s=4'!$A$2:$D$33,3,FALSE)</f>
        <v>1.7</v>
      </c>
      <c r="K8">
        <f>VLOOKUP(A8,'s=4'!$A$122:$D$162,3,FALSE)</f>
        <v>0.02</v>
      </c>
      <c r="L8">
        <f>VLOOKUP(A8,'s=4'!$A$36:$D$76,3,FALSE)</f>
        <v>0</v>
      </c>
      <c r="M8">
        <f>VLOOKUP(A8,'s=4'!$A$79:$D$119,3,FALSE)</f>
        <v>0.01</v>
      </c>
      <c r="N8" s="4">
        <f>VLOOKUP(A8,'s=5'!$A$2:$D$33,3,FALSE)</f>
        <v>223.41</v>
      </c>
      <c r="O8">
        <f>VLOOKUP(A8,'s=5'!$A$122:$D$162,3,FALSE)</f>
        <v>0.08</v>
      </c>
      <c r="P8">
        <f>VLOOKUP(A8,'s=5'!$A$36:$D$119,3,FALSE)</f>
        <v>0</v>
      </c>
      <c r="Q8">
        <f>VLOOKUP(A8,'s=5'!$A$79:$D$119,3,FALSE)</f>
        <v>0.01</v>
      </c>
      <c r="S8">
        <f t="shared" si="0"/>
        <v>16</v>
      </c>
    </row>
    <row r="9" spans="1:19" x14ac:dyDescent="0.2">
      <c r="A9" t="s">
        <v>38</v>
      </c>
      <c r="B9" s="4">
        <v>3600</v>
      </c>
      <c r="C9">
        <f>VLOOKUP(A9, 's=2'!$A$132:$D$172, 3,FALSE)</f>
        <v>11.8</v>
      </c>
      <c r="D9">
        <f>VLOOKUP(A9, 's=2'!$A$46:$D$86,3,FALSE)</f>
        <v>40.36</v>
      </c>
      <c r="E9">
        <f>VLOOKUP(A9,'s=2'!$A$89:$D$129,3,FALSE)</f>
        <v>13.78</v>
      </c>
      <c r="F9" s="4">
        <v>3600</v>
      </c>
      <c r="G9">
        <f>VLOOKUP(A9,'s=3'!$A$122:$D$162,3,FALSE)</f>
        <v>63.13</v>
      </c>
      <c r="H9">
        <f>VLOOKUP(A9,'s=3'!$A$36:$D$76,3,FALSE)</f>
        <v>2567</v>
      </c>
      <c r="I9">
        <f>VLOOKUP(A9,'s=3'!$A$79:$D$119,3,FALSE)</f>
        <v>25.99</v>
      </c>
      <c r="J9" s="4">
        <v>3600</v>
      </c>
      <c r="K9">
        <f>VLOOKUP(A9,'s=4'!$A$122:$D$162,3,FALSE)</f>
        <v>932.68</v>
      </c>
      <c r="L9">
        <f>VLOOKUP(A9,'s=4'!$A$36:$D$76,3,FALSE)</f>
        <v>3600.01</v>
      </c>
      <c r="M9">
        <f>VLOOKUP(A9,'s=4'!$A$79:$D$119,3,FALSE)</f>
        <v>1098.67</v>
      </c>
      <c r="N9" s="4">
        <v>3600</v>
      </c>
      <c r="O9">
        <f>VLOOKUP(A9,'s=5'!$A$122:$D$162,3,FALSE)</f>
        <v>1339.59</v>
      </c>
      <c r="P9">
        <f>VLOOKUP(A9,'s=5'!$A$36:$D$119,3,FALSE)</f>
        <v>3600.01</v>
      </c>
      <c r="Q9">
        <f>VLOOKUP(A9,'s=5'!$A$79:$D$119,3,FALSE)</f>
        <v>3600.01</v>
      </c>
      <c r="S9">
        <f t="shared" si="0"/>
        <v>9</v>
      </c>
    </row>
    <row r="10" spans="1:19" x14ac:dyDescent="0.2">
      <c r="A10" t="s">
        <v>5</v>
      </c>
      <c r="B10" s="4">
        <v>0</v>
      </c>
      <c r="C10">
        <f>VLOOKUP(A10, 's=2'!$A$132:$D$172, 3,FALSE)</f>
        <v>0</v>
      </c>
      <c r="D10">
        <f>VLOOKUP(A10, 's=2'!$A$46:$D$86,3,FALSE)</f>
        <v>0</v>
      </c>
      <c r="E10">
        <f>VLOOKUP(A10,'s=2'!$A$89:$D$129,3,FALSE)</f>
        <v>0</v>
      </c>
      <c r="F10" s="4">
        <f>VLOOKUP(A10,'s=3'!$A$2:$D$33,3,FALSE)</f>
        <v>0.15</v>
      </c>
      <c r="G10">
        <f>VLOOKUP(A10,'s=3'!$A$122:$D$162,3,FALSE)</f>
        <v>0</v>
      </c>
      <c r="H10">
        <f>VLOOKUP(A10,'s=3'!$A$36:$D$76,3,FALSE)</f>
        <v>0</v>
      </c>
      <c r="I10">
        <f>VLOOKUP(A10,'s=3'!$A$79:$D$119,3,FALSE)</f>
        <v>0</v>
      </c>
      <c r="J10" s="4">
        <f>VLOOKUP(A10,'s=4'!$A$2:$D$33,3,FALSE)</f>
        <v>7.02</v>
      </c>
      <c r="K10">
        <f>VLOOKUP(A10,'s=4'!$A$122:$D$162,3,FALSE)</f>
        <v>0.02</v>
      </c>
      <c r="L10">
        <f>VLOOKUP(A10,'s=4'!$A$36:$D$76,3,FALSE)</f>
        <v>0</v>
      </c>
      <c r="M10">
        <f>VLOOKUP(A10,'s=4'!$A$79:$D$119,3,FALSE)</f>
        <v>0.01</v>
      </c>
      <c r="N10" s="4">
        <f>VLOOKUP(A10,'s=5'!$A$2:$D$33,3,FALSE)</f>
        <v>1290.9000000000001</v>
      </c>
      <c r="O10">
        <f>VLOOKUP(A10,'s=5'!$A$122:$D$162,3,FALSE)</f>
        <v>0.05</v>
      </c>
      <c r="P10">
        <f>VLOOKUP(A10,'s=5'!$A$36:$D$119,3,FALSE)</f>
        <v>0</v>
      </c>
      <c r="Q10">
        <f>VLOOKUP(A10,'s=5'!$A$79:$D$119,3,FALSE)</f>
        <v>0</v>
      </c>
      <c r="S10">
        <f t="shared" si="0"/>
        <v>16</v>
      </c>
    </row>
    <row r="11" spans="1:19" x14ac:dyDescent="0.2">
      <c r="A11" t="s">
        <v>6</v>
      </c>
      <c r="B11" s="4">
        <v>0</v>
      </c>
      <c r="C11">
        <f>VLOOKUP(A11, 's=2'!$A$132:$D$172, 3,FALSE)</f>
        <v>0</v>
      </c>
      <c r="D11">
        <f>VLOOKUP(A11, 's=2'!$A$46:$D$86,3,FALSE)</f>
        <v>0</v>
      </c>
      <c r="E11">
        <f>VLOOKUP(A11,'s=2'!$A$89:$D$129,3,FALSE)</f>
        <v>0</v>
      </c>
      <c r="F11" s="4">
        <f>VLOOKUP(A11,'s=3'!$A$2:$D$33,3,FALSE)</f>
        <v>0</v>
      </c>
      <c r="G11">
        <f>VLOOKUP(A11,'s=3'!$A$122:$D$162,3,FALSE)</f>
        <v>0</v>
      </c>
      <c r="H11">
        <f>VLOOKUP(A11,'s=3'!$A$36:$D$76,3,FALSE)</f>
        <v>0</v>
      </c>
      <c r="I11">
        <f>VLOOKUP(A11,'s=3'!$A$79:$D$119,3,FALSE)</f>
        <v>0</v>
      </c>
      <c r="J11" s="4">
        <f>VLOOKUP(A11,'s=4'!$A$2:$D$33,3,FALSE)</f>
        <v>0.05</v>
      </c>
      <c r="K11">
        <f>VLOOKUP(A11,'s=4'!$A$122:$D$162,3,FALSE)</f>
        <v>0</v>
      </c>
      <c r="L11">
        <f>VLOOKUP(A11,'s=4'!$A$36:$D$76,3,FALSE)</f>
        <v>0</v>
      </c>
      <c r="M11">
        <f>VLOOKUP(A11,'s=4'!$A$79:$D$119,3,FALSE)</f>
        <v>0</v>
      </c>
      <c r="N11" s="4">
        <f>VLOOKUP(A11,'s=5'!$A$2:$D$33,3,FALSE)</f>
        <v>0.51</v>
      </c>
      <c r="O11">
        <f>VLOOKUP(A11,'s=5'!$A$122:$D$162,3,FALSE)</f>
        <v>0</v>
      </c>
      <c r="P11">
        <f>VLOOKUP(A11,'s=5'!$A$36:$D$119,3,FALSE)</f>
        <v>0</v>
      </c>
      <c r="Q11">
        <f>VLOOKUP(A11,'s=5'!$A$79:$D$119,3,FALSE)</f>
        <v>0</v>
      </c>
      <c r="S11">
        <f t="shared" si="0"/>
        <v>16</v>
      </c>
    </row>
    <row r="12" spans="1:19" x14ac:dyDescent="0.2">
      <c r="A12" t="s">
        <v>39</v>
      </c>
      <c r="B12" s="4">
        <v>3600</v>
      </c>
      <c r="C12">
        <f>VLOOKUP(A12, 's=2'!$A$132:$D$172, 3,FALSE)</f>
        <v>489.62</v>
      </c>
      <c r="D12">
        <f>VLOOKUP(A12, 's=2'!$A$46:$D$86,3,FALSE)</f>
        <v>102.94</v>
      </c>
      <c r="E12">
        <f>VLOOKUP(A12,'s=2'!$A$89:$D$129,3,FALSE)</f>
        <v>188.18</v>
      </c>
      <c r="F12" s="4">
        <v>3600</v>
      </c>
      <c r="G12">
        <f>VLOOKUP(A12,'s=3'!$A$122:$D$162,3,FALSE)</f>
        <v>1080.1500000000001</v>
      </c>
      <c r="H12">
        <f>VLOOKUP(A12,'s=3'!$A$36:$D$76,3,FALSE)</f>
        <v>133.91</v>
      </c>
      <c r="I12">
        <f>VLOOKUP(A12,'s=3'!$A$79:$D$119,3,FALSE)</f>
        <v>200.04</v>
      </c>
      <c r="J12" s="4">
        <v>3600</v>
      </c>
      <c r="K12">
        <f>VLOOKUP(A12,'s=4'!$A$122:$D$162,3,FALSE)</f>
        <v>1556.34</v>
      </c>
      <c r="L12">
        <f>VLOOKUP(A12,'s=4'!$A$36:$D$76,3,FALSE)</f>
        <v>140.30000000000001</v>
      </c>
      <c r="M12">
        <f>VLOOKUP(A12,'s=4'!$A$79:$D$119,3,FALSE)</f>
        <v>239.41</v>
      </c>
      <c r="N12" s="4">
        <v>3600</v>
      </c>
      <c r="O12">
        <f>VLOOKUP(A12,'s=5'!$A$122:$D$162,3,FALSE)</f>
        <v>3602.06</v>
      </c>
      <c r="P12">
        <f>VLOOKUP(A12,'s=5'!$A$36:$D$119,3,FALSE)</f>
        <v>164.06</v>
      </c>
      <c r="Q12">
        <f>VLOOKUP(A12,'s=5'!$A$79:$D$119,3,FALSE)</f>
        <v>238.64</v>
      </c>
      <c r="S12">
        <f t="shared" si="0"/>
        <v>11</v>
      </c>
    </row>
    <row r="13" spans="1:19" x14ac:dyDescent="0.2">
      <c r="A13" t="s">
        <v>40</v>
      </c>
      <c r="B13" s="4">
        <v>3600</v>
      </c>
      <c r="C13">
        <f>VLOOKUP(A13, 's=2'!$A$132:$D$172, 3,FALSE)</f>
        <v>936.86</v>
      </c>
      <c r="D13">
        <f>VLOOKUP(A13, 's=2'!$A$46:$D$86,3,FALSE)</f>
        <v>760.88</v>
      </c>
      <c r="E13">
        <f>VLOOKUP(A13,'s=2'!$A$89:$D$129,3,FALSE)</f>
        <v>780.24</v>
      </c>
      <c r="F13" s="4">
        <v>3600</v>
      </c>
      <c r="G13">
        <f>VLOOKUP(A13,'s=3'!$A$122:$D$162,3,FALSE)</f>
        <v>3605.36</v>
      </c>
      <c r="H13">
        <f>VLOOKUP(A13,'s=3'!$A$36:$D$76,3,FALSE)</f>
        <v>839.89</v>
      </c>
      <c r="I13">
        <f>VLOOKUP(A13,'s=3'!$A$79:$D$119,3,FALSE)</f>
        <v>858.68</v>
      </c>
      <c r="J13" s="4">
        <v>3600</v>
      </c>
      <c r="K13">
        <f>VLOOKUP(A13,'s=4'!$A$122:$D$162,3,FALSE)</f>
        <v>3602.18</v>
      </c>
      <c r="L13">
        <f>VLOOKUP(A13,'s=4'!$A$36:$D$76,3,FALSE)</f>
        <v>160.30000000000001</v>
      </c>
      <c r="M13">
        <f>VLOOKUP(A13,'s=4'!$A$79:$D$119,3,FALSE)</f>
        <v>208.32</v>
      </c>
      <c r="N13" s="4">
        <v>3600</v>
      </c>
      <c r="O13">
        <f>VLOOKUP(A13,'s=5'!$A$122:$D$162,3,FALSE)</f>
        <v>823.09</v>
      </c>
      <c r="P13">
        <f>VLOOKUP(A13,'s=5'!$A$36:$D$119,3,FALSE)</f>
        <v>75.760000000000005</v>
      </c>
      <c r="Q13">
        <f>VLOOKUP(A13,'s=5'!$A$79:$D$119,3,FALSE)</f>
        <v>107.42</v>
      </c>
      <c r="S13">
        <f t="shared" si="0"/>
        <v>10</v>
      </c>
    </row>
    <row r="14" spans="1:19" x14ac:dyDescent="0.2">
      <c r="A14" s="3" t="s">
        <v>60</v>
      </c>
      <c r="B14" s="4">
        <v>0.13</v>
      </c>
      <c r="C14">
        <f>VLOOKUP(A14, 's=2'!$A$132:$D$172, 3,FALSE)</f>
        <v>0.1</v>
      </c>
      <c r="D14">
        <f>VLOOKUP(A14, 's=2'!$A$46:$D$86,3,FALSE)</f>
        <v>0.13</v>
      </c>
      <c r="E14">
        <f>VLOOKUP(A14,'s=2'!$A$89:$D$129,3,FALSE)</f>
        <v>0.11</v>
      </c>
      <c r="F14" s="4">
        <f>VLOOKUP(A14,'s=3'!$A$2:$D$33,3,FALSE)</f>
        <v>0.14000000000000001</v>
      </c>
      <c r="G14">
        <f>VLOOKUP(A14,'s=3'!$A$122:$D$162,3,FALSE)</f>
        <v>0.09</v>
      </c>
      <c r="H14">
        <f>VLOOKUP(A14,'s=3'!$A$36:$D$76,3,FALSE)</f>
        <v>0.08</v>
      </c>
      <c r="I14">
        <f>VLOOKUP(A14,'s=3'!$A$79:$D$119,3,FALSE)</f>
        <v>0.13</v>
      </c>
      <c r="J14" s="4">
        <f>VLOOKUP(A14,'s=4'!$A$2:$D$33,3,FALSE)</f>
        <v>14.91</v>
      </c>
      <c r="K14">
        <f>VLOOKUP(A14,'s=4'!$A$122:$D$162,3,FALSE)</f>
        <v>0.1</v>
      </c>
      <c r="L14">
        <f>VLOOKUP(A14,'s=4'!$A$36:$D$76,3,FALSE)</f>
        <v>0.08</v>
      </c>
      <c r="M14">
        <f>VLOOKUP(A14,'s=4'!$A$79:$D$119,3,FALSE)</f>
        <v>0.11</v>
      </c>
      <c r="N14" s="4">
        <f>VLOOKUP(A14,'s=5'!$A$2:$D$33,3,FALSE)</f>
        <v>818.08</v>
      </c>
      <c r="O14">
        <f>VLOOKUP(A14,'s=5'!$A$122:$D$162,3,FALSE)</f>
        <v>0.11</v>
      </c>
      <c r="P14">
        <f>VLOOKUP(A14,'s=5'!$A$36:$D$119,3,FALSE)</f>
        <v>7.0000000000000007E-2</v>
      </c>
      <c r="Q14">
        <f>VLOOKUP(A14,'s=5'!$A$79:$D$119,3,FALSE)</f>
        <v>0.12</v>
      </c>
      <c r="S14">
        <f t="shared" si="0"/>
        <v>16</v>
      </c>
    </row>
    <row r="15" spans="1:19" x14ac:dyDescent="0.2">
      <c r="A15" t="s">
        <v>8</v>
      </c>
      <c r="B15" s="4">
        <v>0.03</v>
      </c>
      <c r="C15">
        <f>VLOOKUP(A15, 's=2'!$A$132:$D$172, 3,FALSE)</f>
        <v>0.04</v>
      </c>
      <c r="D15">
        <f>VLOOKUP(A15, 's=2'!$A$46:$D$86,3,FALSE)</f>
        <v>0.02</v>
      </c>
      <c r="E15">
        <f>VLOOKUP(A15,'s=2'!$A$89:$D$129,3,FALSE)</f>
        <v>0.04</v>
      </c>
      <c r="F15" s="4">
        <f>VLOOKUP(A15,'s=3'!$A$2:$D$33,3,FALSE)</f>
        <v>0.04</v>
      </c>
      <c r="G15">
        <f>VLOOKUP(A15,'s=3'!$A$122:$D$162,3,FALSE)</f>
        <v>0.04</v>
      </c>
      <c r="H15">
        <f>VLOOKUP(A15,'s=3'!$A$36:$D$76,3,FALSE)</f>
        <v>0.03</v>
      </c>
      <c r="I15">
        <f>VLOOKUP(A15,'s=3'!$A$79:$D$119,3,FALSE)</f>
        <v>0.03</v>
      </c>
      <c r="J15" s="4">
        <f>VLOOKUP(A15,'s=4'!$A$2:$D$33,3,FALSE)</f>
        <v>0.03</v>
      </c>
      <c r="K15">
        <f>VLOOKUP(A15,'s=4'!$A$122:$D$162,3,FALSE)</f>
        <v>0.05</v>
      </c>
      <c r="L15">
        <f>VLOOKUP(A15,'s=4'!$A$36:$D$76,3,FALSE)</f>
        <v>0.05</v>
      </c>
      <c r="M15">
        <f>VLOOKUP(A15,'s=4'!$A$79:$D$119,3,FALSE)</f>
        <v>0.04</v>
      </c>
      <c r="N15" s="4">
        <f>VLOOKUP(A15,'s=5'!$A$2:$D$33,3,FALSE)</f>
        <v>0.03</v>
      </c>
      <c r="O15">
        <f>VLOOKUP(A15,'s=5'!$A$122:$D$162,3,FALSE)</f>
        <v>0.05</v>
      </c>
      <c r="P15">
        <f>VLOOKUP(A15,'s=5'!$A$36:$D$119,3,FALSE)</f>
        <v>0.04</v>
      </c>
      <c r="Q15">
        <f>VLOOKUP(A15,'s=5'!$A$79:$D$119,3,FALSE)</f>
        <v>0.04</v>
      </c>
      <c r="S15">
        <f t="shared" si="0"/>
        <v>16</v>
      </c>
    </row>
    <row r="16" spans="1:19" x14ac:dyDescent="0.2">
      <c r="A16" t="s">
        <v>9</v>
      </c>
      <c r="B16" s="4">
        <v>0.06</v>
      </c>
      <c r="C16">
        <f>VLOOKUP(A16, 's=2'!$A$132:$D$172, 3,FALSE)</f>
        <v>7.0000000000000007E-2</v>
      </c>
      <c r="D16">
        <f>VLOOKUP(A16, 's=2'!$A$46:$D$86,3,FALSE)</f>
        <v>0.04</v>
      </c>
      <c r="E16">
        <f>VLOOKUP(A16,'s=2'!$A$89:$D$129,3,FALSE)</f>
        <v>7.0000000000000007E-2</v>
      </c>
      <c r="F16" s="4">
        <f>VLOOKUP(A16,'s=3'!$A$2:$D$33,3,FALSE)</f>
        <v>7.0000000000000007E-2</v>
      </c>
      <c r="G16">
        <f>VLOOKUP(A16,'s=3'!$A$122:$D$162,3,FALSE)</f>
        <v>0.06</v>
      </c>
      <c r="H16">
        <f>VLOOKUP(A16,'s=3'!$A$36:$D$76,3,FALSE)</f>
        <v>0.05</v>
      </c>
      <c r="I16">
        <f>VLOOKUP(A16,'s=3'!$A$79:$D$119,3,FALSE)</f>
        <v>7.0000000000000007E-2</v>
      </c>
      <c r="J16" s="4">
        <f>VLOOKUP(A16,'s=4'!$A$2:$D$33,3,FALSE)</f>
        <v>0.05</v>
      </c>
      <c r="K16">
        <f>VLOOKUP(A16,'s=4'!$A$122:$D$162,3,FALSE)</f>
        <v>0.06</v>
      </c>
      <c r="L16">
        <f>VLOOKUP(A16,'s=4'!$A$36:$D$76,3,FALSE)</f>
        <v>0.04</v>
      </c>
      <c r="M16">
        <f>VLOOKUP(A16,'s=4'!$A$79:$D$119,3,FALSE)</f>
        <v>0.08</v>
      </c>
      <c r="N16" s="4">
        <f>VLOOKUP(A16,'s=5'!$A$2:$D$33,3,FALSE)</f>
        <v>0.06</v>
      </c>
      <c r="O16">
        <f>VLOOKUP(A16,'s=5'!$A$122:$D$162,3,FALSE)</f>
        <v>0.08</v>
      </c>
      <c r="P16">
        <f>VLOOKUP(A16,'s=5'!$A$36:$D$119,3,FALSE)</f>
        <v>0.04</v>
      </c>
      <c r="Q16">
        <f>VLOOKUP(A16,'s=5'!$A$79:$D$119,3,FALSE)</f>
        <v>0.09</v>
      </c>
      <c r="S16">
        <f t="shared" si="0"/>
        <v>16</v>
      </c>
    </row>
    <row r="17" spans="1:19" x14ac:dyDescent="0.2">
      <c r="A17" t="s">
        <v>10</v>
      </c>
      <c r="B17" s="4">
        <v>0</v>
      </c>
      <c r="C17">
        <f>VLOOKUP(A17, 's=2'!$A$132:$D$172, 3,FALSE)</f>
        <v>0.01</v>
      </c>
      <c r="D17">
        <f>VLOOKUP(A17, 's=2'!$A$46:$D$86,3,FALSE)</f>
        <v>0</v>
      </c>
      <c r="E17">
        <f>VLOOKUP(A17,'s=2'!$A$89:$D$129,3,FALSE)</f>
        <v>0</v>
      </c>
      <c r="F17" s="4">
        <f>VLOOKUP(A17,'s=3'!$A$2:$D$33,3,FALSE)</f>
        <v>0.02</v>
      </c>
      <c r="G17">
        <f>VLOOKUP(A17,'s=3'!$A$122:$D$162,3,FALSE)</f>
        <v>0.01</v>
      </c>
      <c r="H17">
        <f>VLOOKUP(A17,'s=3'!$A$36:$D$76,3,FALSE)</f>
        <v>0.01</v>
      </c>
      <c r="I17">
        <f>VLOOKUP(A17,'s=3'!$A$79:$D$119,3,FALSE)</f>
        <v>0</v>
      </c>
      <c r="J17" s="4">
        <f>VLOOKUP(A17,'s=4'!$A$2:$D$33,3,FALSE)</f>
        <v>0.05</v>
      </c>
      <c r="K17">
        <f>VLOOKUP(A17,'s=4'!$A$122:$D$162,3,FALSE)</f>
        <v>0.01</v>
      </c>
      <c r="L17">
        <f>VLOOKUP(A17,'s=4'!$A$36:$D$76,3,FALSE)</f>
        <v>0.01</v>
      </c>
      <c r="M17">
        <f>VLOOKUP(A17,'s=4'!$A$79:$D$119,3,FALSE)</f>
        <v>0.01</v>
      </c>
      <c r="N17" s="4">
        <f>VLOOKUP(A17,'s=5'!$A$2:$D$33,3,FALSE)</f>
        <v>4.95</v>
      </c>
      <c r="O17">
        <f>VLOOKUP(A17,'s=5'!$A$122:$D$162,3,FALSE)</f>
        <v>0.01</v>
      </c>
      <c r="P17">
        <f>VLOOKUP(A17,'s=5'!$A$36:$D$119,3,FALSE)</f>
        <v>0.01</v>
      </c>
      <c r="Q17">
        <f>VLOOKUP(A17,'s=5'!$A$79:$D$119,3,FALSE)</f>
        <v>0.01</v>
      </c>
      <c r="S17">
        <f t="shared" si="0"/>
        <v>16</v>
      </c>
    </row>
    <row r="18" spans="1:19" x14ac:dyDescent="0.2">
      <c r="A18" t="s">
        <v>11</v>
      </c>
      <c r="B18" s="4">
        <v>0.02</v>
      </c>
      <c r="C18">
        <f>VLOOKUP(A18, 's=2'!$A$132:$D$172, 3,FALSE)</f>
        <v>0.01</v>
      </c>
      <c r="D18">
        <f>VLOOKUP(A18, 's=2'!$A$46:$D$86,3,FALSE)</f>
        <v>0.01</v>
      </c>
      <c r="E18">
        <f>VLOOKUP(A18,'s=2'!$A$89:$D$129,3,FALSE)</f>
        <v>0</v>
      </c>
      <c r="F18" s="4">
        <f>VLOOKUP(A18,'s=3'!$A$2:$D$33,3,FALSE)</f>
        <v>0.02</v>
      </c>
      <c r="G18">
        <f>VLOOKUP(A18,'s=3'!$A$122:$D$162,3,FALSE)</f>
        <v>0</v>
      </c>
      <c r="H18">
        <f>VLOOKUP(A18,'s=3'!$A$36:$D$76,3,FALSE)</f>
        <v>0.02</v>
      </c>
      <c r="I18">
        <f>VLOOKUP(A18,'s=3'!$A$79:$D$119,3,FALSE)</f>
        <v>0</v>
      </c>
      <c r="J18" s="4">
        <f>VLOOKUP(A18,'s=4'!$A$2:$D$33,3,FALSE)</f>
        <v>0.02</v>
      </c>
      <c r="K18">
        <f>VLOOKUP(A18,'s=4'!$A$122:$D$162,3,FALSE)</f>
        <v>0.01</v>
      </c>
      <c r="L18">
        <f>VLOOKUP(A18,'s=4'!$A$36:$D$76,3,FALSE)</f>
        <v>0.01</v>
      </c>
      <c r="M18">
        <f>VLOOKUP(A18,'s=4'!$A$79:$D$119,3,FALSE)</f>
        <v>0</v>
      </c>
      <c r="N18" s="4">
        <f>VLOOKUP(A18,'s=5'!$A$2:$D$33,3,FALSE)</f>
        <v>0.6</v>
      </c>
      <c r="O18">
        <f>VLOOKUP(A18,'s=5'!$A$122:$D$162,3,FALSE)</f>
        <v>0</v>
      </c>
      <c r="P18">
        <f>VLOOKUP(A18,'s=5'!$A$36:$D$119,3,FALSE)</f>
        <v>0.01</v>
      </c>
      <c r="Q18">
        <f>VLOOKUP(A18,'s=5'!$A$79:$D$119,3,FALSE)</f>
        <v>0</v>
      </c>
      <c r="S18">
        <f t="shared" si="0"/>
        <v>16</v>
      </c>
    </row>
    <row r="19" spans="1:19" x14ac:dyDescent="0.2">
      <c r="A19" t="s">
        <v>12</v>
      </c>
      <c r="B19" s="4">
        <v>0</v>
      </c>
      <c r="C19">
        <f>VLOOKUP(A19, 's=2'!$A$132:$D$172, 3,FALSE)</f>
        <v>0</v>
      </c>
      <c r="D19">
        <f>VLOOKUP(A19, 's=2'!$A$46:$D$86,3,FALSE)</f>
        <v>0</v>
      </c>
      <c r="E19">
        <f>VLOOKUP(A19,'s=2'!$A$89:$D$129,3,FALSE)</f>
        <v>0</v>
      </c>
      <c r="F19" s="4">
        <f>VLOOKUP(A19,'s=3'!$A$2:$D$33,3,FALSE)</f>
        <v>0</v>
      </c>
      <c r="G19">
        <f>VLOOKUP(A19,'s=3'!$A$122:$D$162,3,FALSE)</f>
        <v>0</v>
      </c>
      <c r="H19">
        <f>VLOOKUP(A19,'s=3'!$A$36:$D$76,3,FALSE)</f>
        <v>0.01</v>
      </c>
      <c r="I19">
        <f>VLOOKUP(A19,'s=3'!$A$79:$D$119,3,FALSE)</f>
        <v>0</v>
      </c>
      <c r="J19" s="4">
        <f>VLOOKUP(A19,'s=4'!$A$2:$D$33,3,FALSE)</f>
        <v>0.09</v>
      </c>
      <c r="K19">
        <f>VLOOKUP(A19,'s=4'!$A$122:$D$162,3,FALSE)</f>
        <v>0</v>
      </c>
      <c r="L19">
        <f>VLOOKUP(A19,'s=4'!$A$36:$D$76,3,FALSE)</f>
        <v>0</v>
      </c>
      <c r="M19">
        <f>VLOOKUP(A19,'s=4'!$A$79:$D$119,3,FALSE)</f>
        <v>0</v>
      </c>
      <c r="N19" s="4">
        <f>VLOOKUP(A19,'s=5'!$A$2:$D$33,3,FALSE)</f>
        <v>7.24</v>
      </c>
      <c r="O19">
        <f>VLOOKUP(A19,'s=5'!$A$122:$D$162,3,FALSE)</f>
        <v>0.02</v>
      </c>
      <c r="P19">
        <f>VLOOKUP(A19,'s=5'!$A$36:$D$119,3,FALSE)</f>
        <v>0.01</v>
      </c>
      <c r="Q19">
        <f>VLOOKUP(A19,'s=5'!$A$79:$D$119,3,FALSE)</f>
        <v>0.01</v>
      </c>
      <c r="S19">
        <f t="shared" si="0"/>
        <v>16</v>
      </c>
    </row>
    <row r="20" spans="1:19" x14ac:dyDescent="0.2">
      <c r="A20" t="s">
        <v>13</v>
      </c>
      <c r="B20" s="4">
        <v>0</v>
      </c>
      <c r="C20">
        <f>VLOOKUP(A20, 's=2'!$A$132:$D$172, 3,FALSE)</f>
        <v>0</v>
      </c>
      <c r="D20">
        <f>VLOOKUP(A20, 's=2'!$A$46:$D$86,3,FALSE)</f>
        <v>0</v>
      </c>
      <c r="E20">
        <f>VLOOKUP(A20,'s=2'!$A$89:$D$129,3,FALSE)</f>
        <v>0</v>
      </c>
      <c r="F20" s="4">
        <f>VLOOKUP(A20,'s=3'!$A$2:$D$33,3,FALSE)</f>
        <v>0</v>
      </c>
      <c r="G20">
        <f>VLOOKUP(A20,'s=3'!$A$122:$D$162,3,FALSE)</f>
        <v>0</v>
      </c>
      <c r="H20">
        <f>VLOOKUP(A20,'s=3'!$A$36:$D$76,3,FALSE)</f>
        <v>0</v>
      </c>
      <c r="I20">
        <f>VLOOKUP(A20,'s=3'!$A$79:$D$119,3,FALSE)</f>
        <v>0</v>
      </c>
      <c r="J20" s="4">
        <f>VLOOKUP(A20,'s=4'!$A$2:$D$33,3,FALSE)</f>
        <v>0.06</v>
      </c>
      <c r="K20">
        <f>VLOOKUP(A20,'s=4'!$A$122:$D$162,3,FALSE)</f>
        <v>0</v>
      </c>
      <c r="L20">
        <f>VLOOKUP(A20,'s=4'!$A$36:$D$76,3,FALSE)</f>
        <v>0</v>
      </c>
      <c r="M20">
        <f>VLOOKUP(A20,'s=4'!$A$79:$D$119,3,FALSE)</f>
        <v>0</v>
      </c>
      <c r="N20" s="4">
        <f>VLOOKUP(A20,'s=5'!$A$2:$D$33,3,FALSE)</f>
        <v>0.88</v>
      </c>
      <c r="O20">
        <f>VLOOKUP(A20,'s=5'!$A$122:$D$162,3,FALSE)</f>
        <v>0.01</v>
      </c>
      <c r="P20">
        <f>VLOOKUP(A20,'s=5'!$A$36:$D$119,3,FALSE)</f>
        <v>0</v>
      </c>
      <c r="Q20">
        <f>VLOOKUP(A20,'s=5'!$A$79:$D$119,3,FALSE)</f>
        <v>0</v>
      </c>
      <c r="S20">
        <f t="shared" si="0"/>
        <v>16</v>
      </c>
    </row>
    <row r="21" spans="1:19" x14ac:dyDescent="0.2">
      <c r="A21" t="s">
        <v>14</v>
      </c>
      <c r="B21" s="4">
        <v>18.61</v>
      </c>
      <c r="C21">
        <f>VLOOKUP(A21, 's=2'!$A$132:$D$172, 3,FALSE)</f>
        <v>154.81</v>
      </c>
      <c r="D21">
        <f>VLOOKUP(A21, 's=2'!$A$46:$D$86,3,FALSE)</f>
        <v>376.07</v>
      </c>
      <c r="E21">
        <f>VLOOKUP(A21,'s=2'!$A$89:$D$129,3,FALSE)</f>
        <v>428.95</v>
      </c>
      <c r="F21" s="4">
        <f>VLOOKUP(A21,'s=3'!$A$2:$D$33,3,FALSE)</f>
        <v>2100.29</v>
      </c>
      <c r="G21">
        <f>VLOOKUP(A21,'s=3'!$A$122:$D$162,3,FALSE)</f>
        <v>3600.37</v>
      </c>
      <c r="H21">
        <f>VLOOKUP(A21,'s=3'!$A$36:$D$76,3,FALSE)</f>
        <v>3600.01</v>
      </c>
      <c r="I21">
        <f>VLOOKUP(A21,'s=3'!$A$79:$D$119,3,FALSE)</f>
        <v>3600.04</v>
      </c>
      <c r="J21" s="4">
        <f>VLOOKUP(A21,'s=4'!$A$2:$D$33,3,FALSE)</f>
        <v>3600.01</v>
      </c>
      <c r="K21">
        <f>VLOOKUP(A21,'s=4'!$A$122:$D$162,3,FALSE)</f>
        <v>3600.01</v>
      </c>
      <c r="L21">
        <f>VLOOKUP(A21,'s=4'!$A$36:$D$76,3,FALSE)</f>
        <v>3600.01</v>
      </c>
      <c r="M21">
        <f>VLOOKUP(A21,'s=4'!$A$79:$D$119,3,FALSE)</f>
        <v>3600.01</v>
      </c>
      <c r="N21" s="4">
        <f>VLOOKUP(A21,'s=5'!$A$2:$D$33,3,FALSE)</f>
        <v>3600.01</v>
      </c>
      <c r="O21">
        <f>VLOOKUP(A21,'s=5'!$A$122:$D$162,3,FALSE)</f>
        <v>3600.01</v>
      </c>
      <c r="P21">
        <f>VLOOKUP(A21,'s=5'!$A$36:$D$119,3,FALSE)</f>
        <v>3600.01</v>
      </c>
      <c r="Q21">
        <f>VLOOKUP(A21,'s=5'!$A$79:$D$119,3,FALSE)</f>
        <v>3600.01</v>
      </c>
      <c r="S21">
        <f t="shared" si="0"/>
        <v>5</v>
      </c>
    </row>
    <row r="22" spans="1:19" x14ac:dyDescent="0.2">
      <c r="A22" t="s">
        <v>15</v>
      </c>
      <c r="B22" s="4">
        <v>0</v>
      </c>
      <c r="C22">
        <f>VLOOKUP(A22, 's=2'!$A$132:$D$172, 3,FALSE)</f>
        <v>0</v>
      </c>
      <c r="D22">
        <f>VLOOKUP(A22, 's=2'!$A$46:$D$86,3,FALSE)</f>
        <v>0</v>
      </c>
      <c r="E22">
        <f>VLOOKUP(A22,'s=2'!$A$89:$D$129,3,FALSE)</f>
        <v>0</v>
      </c>
      <c r="F22" s="4">
        <f>VLOOKUP(A22,'s=3'!$A$2:$D$33,3,FALSE)</f>
        <v>0.13</v>
      </c>
      <c r="G22">
        <f>VLOOKUP(A22,'s=3'!$A$122:$D$162,3,FALSE)</f>
        <v>0</v>
      </c>
      <c r="H22">
        <f>VLOOKUP(A22,'s=3'!$A$36:$D$76,3,FALSE)</f>
        <v>0</v>
      </c>
      <c r="I22">
        <f>VLOOKUP(A22,'s=3'!$A$79:$D$119,3,FALSE)</f>
        <v>0</v>
      </c>
      <c r="J22" s="4">
        <f>VLOOKUP(A22,'s=4'!$A$2:$D$33,3,FALSE)</f>
        <v>33.18</v>
      </c>
      <c r="K22">
        <f>VLOOKUP(A22,'s=4'!$A$122:$D$162,3,FALSE)</f>
        <v>0.01</v>
      </c>
      <c r="L22">
        <f>VLOOKUP(A22,'s=4'!$A$36:$D$76,3,FALSE)</f>
        <v>0.02</v>
      </c>
      <c r="M22">
        <f>VLOOKUP(A22,'s=4'!$A$79:$D$119,3,FALSE)</f>
        <v>0.01</v>
      </c>
      <c r="N22" s="4">
        <f>VLOOKUP(A22,'s=5'!$A$2:$D$33,3,FALSE)</f>
        <v>3600.01</v>
      </c>
      <c r="O22">
        <f>VLOOKUP(A22,'s=5'!$A$122:$D$162,3,FALSE)</f>
        <v>0.06</v>
      </c>
      <c r="P22">
        <f>VLOOKUP(A22,'s=5'!$A$36:$D$119,3,FALSE)</f>
        <v>0.03</v>
      </c>
      <c r="Q22">
        <f>VLOOKUP(A22,'s=5'!$A$79:$D$119,3,FALSE)</f>
        <v>0.04</v>
      </c>
      <c r="S22">
        <f t="shared" si="0"/>
        <v>15</v>
      </c>
    </row>
    <row r="23" spans="1:19" x14ac:dyDescent="0.2">
      <c r="A23" t="s">
        <v>16</v>
      </c>
      <c r="B23" s="4">
        <v>0</v>
      </c>
      <c r="C23">
        <f>VLOOKUP(A23, 's=2'!$A$132:$D$172, 3,FALSE)</f>
        <v>0</v>
      </c>
      <c r="D23">
        <f>VLOOKUP(A23, 's=2'!$A$46:$D$86,3,FALSE)</f>
        <v>0</v>
      </c>
      <c r="E23">
        <f>VLOOKUP(A23,'s=2'!$A$89:$D$129,3,FALSE)</f>
        <v>0</v>
      </c>
      <c r="F23" s="4">
        <f>VLOOKUP(A23,'s=3'!$A$2:$D$33,3,FALSE)</f>
        <v>0.02</v>
      </c>
      <c r="G23">
        <f>VLOOKUP(A23,'s=3'!$A$122:$D$162,3,FALSE)</f>
        <v>0</v>
      </c>
      <c r="H23">
        <f>VLOOKUP(A23,'s=3'!$A$36:$D$76,3,FALSE)</f>
        <v>0</v>
      </c>
      <c r="I23">
        <f>VLOOKUP(A23,'s=3'!$A$79:$D$119,3,FALSE)</f>
        <v>0</v>
      </c>
      <c r="J23" s="4">
        <f>VLOOKUP(A23,'s=4'!$A$2:$D$33,3,FALSE)</f>
        <v>0.49</v>
      </c>
      <c r="K23">
        <f>VLOOKUP(A23,'s=4'!$A$122:$D$162,3,FALSE)</f>
        <v>0</v>
      </c>
      <c r="L23">
        <f>VLOOKUP(A23,'s=4'!$A$36:$D$76,3,FALSE)</f>
        <v>0</v>
      </c>
      <c r="M23">
        <f>VLOOKUP(A23,'s=4'!$A$79:$D$119,3,FALSE)</f>
        <v>0</v>
      </c>
      <c r="N23" s="4">
        <f>VLOOKUP(A23,'s=5'!$A$2:$D$33,3,FALSE)</f>
        <v>8.31</v>
      </c>
      <c r="O23">
        <f>VLOOKUP(A23,'s=5'!$A$122:$D$162,3,FALSE)</f>
        <v>0.01</v>
      </c>
      <c r="P23">
        <f>VLOOKUP(A23,'s=5'!$A$36:$D$119,3,FALSE)</f>
        <v>0</v>
      </c>
      <c r="Q23">
        <f>VLOOKUP(A23,'s=5'!$A$79:$D$119,3,FALSE)</f>
        <v>0</v>
      </c>
      <c r="S23">
        <f t="shared" si="0"/>
        <v>16</v>
      </c>
    </row>
    <row r="24" spans="1:19" x14ac:dyDescent="0.2">
      <c r="A24" t="s">
        <v>17</v>
      </c>
      <c r="B24" s="4">
        <v>0</v>
      </c>
      <c r="C24">
        <f>VLOOKUP(A24, 's=2'!$A$132:$D$172, 3,FALSE)</f>
        <v>0</v>
      </c>
      <c r="D24">
        <f>VLOOKUP(A24, 's=2'!$A$46:$D$86,3,FALSE)</f>
        <v>0</v>
      </c>
      <c r="E24">
        <f>VLOOKUP(A24,'s=2'!$A$89:$D$129,3,FALSE)</f>
        <v>0</v>
      </c>
      <c r="F24" s="4">
        <f>VLOOKUP(A24,'s=3'!$A$2:$D$33,3,FALSE)</f>
        <v>0</v>
      </c>
      <c r="G24">
        <f>VLOOKUP(A24,'s=3'!$A$122:$D$162,3,FALSE)</f>
        <v>0</v>
      </c>
      <c r="H24">
        <f>VLOOKUP(A24,'s=3'!$A$36:$D$76,3,FALSE)</f>
        <v>0</v>
      </c>
      <c r="I24">
        <f>VLOOKUP(A24,'s=3'!$A$79:$D$119,3,FALSE)</f>
        <v>0</v>
      </c>
      <c r="J24" s="4">
        <f>VLOOKUP(A24,'s=4'!$A$2:$D$33,3,FALSE)</f>
        <v>0</v>
      </c>
      <c r="K24">
        <f>VLOOKUP(A24,'s=4'!$A$122:$D$162,3,FALSE)</f>
        <v>0</v>
      </c>
      <c r="L24">
        <f>VLOOKUP(A24,'s=4'!$A$36:$D$76,3,FALSE)</f>
        <v>0</v>
      </c>
      <c r="M24">
        <f>VLOOKUP(A24,'s=4'!$A$79:$D$119,3,FALSE)</f>
        <v>0</v>
      </c>
      <c r="N24" s="4">
        <f>VLOOKUP(A24,'s=5'!$A$2:$D$33,3,FALSE)</f>
        <v>0</v>
      </c>
      <c r="O24">
        <f>VLOOKUP(A24,'s=5'!$A$122:$D$162,3,FALSE)</f>
        <v>0</v>
      </c>
      <c r="P24">
        <f>VLOOKUP(A24,'s=5'!$A$36:$D$119,3,FALSE)</f>
        <v>0</v>
      </c>
      <c r="Q24">
        <f>VLOOKUP(A24,'s=5'!$A$79:$D$119,3,FALSE)</f>
        <v>0</v>
      </c>
      <c r="S24">
        <f t="shared" si="0"/>
        <v>16</v>
      </c>
    </row>
    <row r="25" spans="1:19" x14ac:dyDescent="0.2">
      <c r="A25" t="s">
        <v>18</v>
      </c>
      <c r="B25" s="4">
        <v>0</v>
      </c>
      <c r="C25">
        <f>VLOOKUP(A25, 's=2'!$A$132:$D$172, 3,FALSE)</f>
        <v>0</v>
      </c>
      <c r="D25">
        <f>VLOOKUP(A25, 's=2'!$A$46:$D$86,3,FALSE)</f>
        <v>0</v>
      </c>
      <c r="E25">
        <f>VLOOKUP(A25,'s=2'!$A$89:$D$129,3,FALSE)</f>
        <v>0</v>
      </c>
      <c r="F25" s="4">
        <f>VLOOKUP(A25,'s=3'!$A$2:$D$33,3,FALSE)</f>
        <v>0</v>
      </c>
      <c r="G25">
        <f>VLOOKUP(A25,'s=3'!$A$122:$D$162,3,FALSE)</f>
        <v>0</v>
      </c>
      <c r="H25">
        <f>VLOOKUP(A25,'s=3'!$A$36:$D$76,3,FALSE)</f>
        <v>0</v>
      </c>
      <c r="I25">
        <f>VLOOKUP(A25,'s=3'!$A$79:$D$119,3,FALSE)</f>
        <v>0</v>
      </c>
      <c r="J25" s="4">
        <f>VLOOKUP(A25,'s=4'!$A$2:$D$33,3,FALSE)</f>
        <v>0</v>
      </c>
      <c r="K25">
        <f>VLOOKUP(A25,'s=4'!$A$122:$D$162,3,FALSE)</f>
        <v>0</v>
      </c>
      <c r="L25">
        <f>VLOOKUP(A25,'s=4'!$A$36:$D$76,3,FALSE)</f>
        <v>0</v>
      </c>
      <c r="M25">
        <f>VLOOKUP(A25,'s=4'!$A$79:$D$119,3,FALSE)</f>
        <v>0</v>
      </c>
      <c r="N25" s="4">
        <f>VLOOKUP(A25,'s=5'!$A$2:$D$33,3,FALSE)</f>
        <v>0</v>
      </c>
      <c r="O25">
        <f>VLOOKUP(A25,'s=5'!$A$122:$D$162,3,FALSE)</f>
        <v>0</v>
      </c>
      <c r="P25">
        <f>VLOOKUP(A25,'s=5'!$A$36:$D$119,3,FALSE)</f>
        <v>0</v>
      </c>
      <c r="Q25">
        <f>VLOOKUP(A25,'s=5'!$A$79:$D$119,3,FALSE)</f>
        <v>0</v>
      </c>
      <c r="S25">
        <f t="shared" si="0"/>
        <v>16</v>
      </c>
    </row>
    <row r="26" spans="1:19" x14ac:dyDescent="0.2">
      <c r="A26" t="s">
        <v>19</v>
      </c>
      <c r="B26" s="4">
        <v>0</v>
      </c>
      <c r="C26">
        <f>VLOOKUP(A26, 's=2'!$A$132:$D$172, 3,FALSE)</f>
        <v>0</v>
      </c>
      <c r="D26">
        <f>VLOOKUP(A26, 's=2'!$A$46:$D$86,3,FALSE)</f>
        <v>0</v>
      </c>
      <c r="E26">
        <f>VLOOKUP(A26,'s=2'!$A$89:$D$129,3,FALSE)</f>
        <v>0</v>
      </c>
      <c r="F26" s="4">
        <f>VLOOKUP(A26,'s=3'!$A$2:$D$33,3,FALSE)</f>
        <v>0</v>
      </c>
      <c r="G26">
        <f>VLOOKUP(A26,'s=3'!$A$122:$D$162,3,FALSE)</f>
        <v>0</v>
      </c>
      <c r="H26">
        <f>VLOOKUP(A26,'s=3'!$A$36:$D$76,3,FALSE)</f>
        <v>0</v>
      </c>
      <c r="I26">
        <f>VLOOKUP(A26,'s=3'!$A$79:$D$119,3,FALSE)</f>
        <v>0</v>
      </c>
      <c r="J26" s="4">
        <f>VLOOKUP(A26,'s=4'!$A$2:$D$33,3,FALSE)</f>
        <v>0</v>
      </c>
      <c r="K26">
        <f>VLOOKUP(A26,'s=4'!$A$122:$D$162,3,FALSE)</f>
        <v>0</v>
      </c>
      <c r="L26">
        <f>VLOOKUP(A26,'s=4'!$A$36:$D$76,3,FALSE)</f>
        <v>0</v>
      </c>
      <c r="M26">
        <f>VLOOKUP(A26,'s=4'!$A$79:$D$119,3,FALSE)</f>
        <v>0</v>
      </c>
      <c r="N26" s="4">
        <f>VLOOKUP(A26,'s=5'!$A$2:$D$33,3,FALSE)</f>
        <v>0.05</v>
      </c>
      <c r="O26">
        <f>VLOOKUP(A26,'s=5'!$A$122:$D$162,3,FALSE)</f>
        <v>0</v>
      </c>
      <c r="P26">
        <f>VLOOKUP(A26,'s=5'!$A$36:$D$119,3,FALSE)</f>
        <v>0</v>
      </c>
      <c r="Q26">
        <f>VLOOKUP(A26,'s=5'!$A$79:$D$119,3,FALSE)</f>
        <v>0</v>
      </c>
      <c r="S26">
        <f t="shared" si="0"/>
        <v>16</v>
      </c>
    </row>
    <row r="27" spans="1:19" x14ac:dyDescent="0.2">
      <c r="A27" t="s">
        <v>20</v>
      </c>
      <c r="B27" s="4">
        <v>0</v>
      </c>
      <c r="C27">
        <f>VLOOKUP(A27, 's=2'!$A$132:$D$172, 3,FALSE)</f>
        <v>0</v>
      </c>
      <c r="D27">
        <f>VLOOKUP(A27, 's=2'!$A$46:$D$86,3,FALSE)</f>
        <v>0.01</v>
      </c>
      <c r="E27">
        <f>VLOOKUP(A27,'s=2'!$A$89:$D$129,3,FALSE)</f>
        <v>0</v>
      </c>
      <c r="F27" s="4">
        <f>VLOOKUP(A27,'s=3'!$A$2:$D$33,3,FALSE)</f>
        <v>0</v>
      </c>
      <c r="G27">
        <f>VLOOKUP(A27,'s=3'!$A$122:$D$162,3,FALSE)</f>
        <v>0</v>
      </c>
      <c r="H27">
        <f>VLOOKUP(A27,'s=3'!$A$36:$D$76,3,FALSE)</f>
        <v>0</v>
      </c>
      <c r="I27">
        <f>VLOOKUP(A27,'s=3'!$A$79:$D$119,3,FALSE)</f>
        <v>0</v>
      </c>
      <c r="J27" s="4">
        <f>VLOOKUP(A27,'s=4'!$A$2:$D$33,3,FALSE)</f>
        <v>0.01</v>
      </c>
      <c r="K27">
        <f>VLOOKUP(A27,'s=4'!$A$122:$D$162,3,FALSE)</f>
        <v>0</v>
      </c>
      <c r="L27">
        <f>VLOOKUP(A27,'s=4'!$A$36:$D$76,3,FALSE)</f>
        <v>0</v>
      </c>
      <c r="M27">
        <f>VLOOKUP(A27,'s=4'!$A$79:$D$119,3,FALSE)</f>
        <v>0</v>
      </c>
      <c r="N27" s="4">
        <f>VLOOKUP(A27,'s=5'!$A$2:$D$33,3,FALSE)</f>
        <v>0</v>
      </c>
      <c r="O27">
        <f>VLOOKUP(A27,'s=5'!$A$122:$D$162,3,FALSE)</f>
        <v>0</v>
      </c>
      <c r="P27">
        <f>VLOOKUP(A27,'s=5'!$A$36:$D$119,3,FALSE)</f>
        <v>0</v>
      </c>
      <c r="Q27">
        <f>VLOOKUP(A27,'s=5'!$A$79:$D$119,3,FALSE)</f>
        <v>0</v>
      </c>
      <c r="S27">
        <f t="shared" si="0"/>
        <v>16</v>
      </c>
    </row>
    <row r="28" spans="1:19" x14ac:dyDescent="0.2">
      <c r="A28" t="s">
        <v>21</v>
      </c>
      <c r="B28" s="4">
        <v>0</v>
      </c>
      <c r="C28">
        <f>VLOOKUP(A28, 's=2'!$A$132:$D$172, 3,FALSE)</f>
        <v>0</v>
      </c>
      <c r="D28">
        <f>VLOOKUP(A28, 's=2'!$A$46:$D$86,3,FALSE)</f>
        <v>0</v>
      </c>
      <c r="E28">
        <f>VLOOKUP(A28,'s=2'!$A$89:$D$129,3,FALSE)</f>
        <v>0</v>
      </c>
      <c r="F28" s="4">
        <f>VLOOKUP(A28,'s=3'!$A$2:$D$33,3,FALSE)</f>
        <v>0</v>
      </c>
      <c r="G28">
        <f>VLOOKUP(A28,'s=3'!$A$122:$D$162,3,FALSE)</f>
        <v>0</v>
      </c>
      <c r="H28">
        <f>VLOOKUP(A28,'s=3'!$A$36:$D$76,3,FALSE)</f>
        <v>0</v>
      </c>
      <c r="I28">
        <f>VLOOKUP(A28,'s=3'!$A$79:$D$119,3,FALSE)</f>
        <v>0</v>
      </c>
      <c r="J28" s="4">
        <f>VLOOKUP(A28,'s=4'!$A$2:$D$33,3,FALSE)</f>
        <v>0</v>
      </c>
      <c r="K28">
        <f>VLOOKUP(A28,'s=4'!$A$122:$D$162,3,FALSE)</f>
        <v>0</v>
      </c>
      <c r="L28">
        <f>VLOOKUP(A28,'s=4'!$A$36:$D$76,3,FALSE)</f>
        <v>0</v>
      </c>
      <c r="M28">
        <f>VLOOKUP(A28,'s=4'!$A$79:$D$119,3,FALSE)</f>
        <v>0</v>
      </c>
      <c r="N28" s="4">
        <f>VLOOKUP(A28,'s=5'!$A$2:$D$33,3,FALSE)</f>
        <v>0</v>
      </c>
      <c r="O28">
        <f>VLOOKUP(A28,'s=5'!$A$122:$D$162,3,FALSE)</f>
        <v>0</v>
      </c>
      <c r="P28">
        <f>VLOOKUP(A28,'s=5'!$A$36:$D$119,3,FALSE)</f>
        <v>0</v>
      </c>
      <c r="Q28">
        <f>VLOOKUP(A28,'s=5'!$A$79:$D$119,3,FALSE)</f>
        <v>0</v>
      </c>
      <c r="S28">
        <f t="shared" si="0"/>
        <v>16</v>
      </c>
    </row>
    <row r="29" spans="1:19" x14ac:dyDescent="0.2">
      <c r="A29" t="s">
        <v>41</v>
      </c>
      <c r="B29" s="4">
        <v>3600</v>
      </c>
      <c r="C29">
        <f>VLOOKUP(A29, 's=2'!$A$132:$D$172, 3,FALSE)</f>
        <v>164.24</v>
      </c>
      <c r="D29">
        <f>VLOOKUP(A29, 's=2'!$A$46:$D$86,3,FALSE)</f>
        <v>14.37</v>
      </c>
      <c r="E29">
        <f>VLOOKUP(A29,'s=2'!$A$89:$D$129,3,FALSE)</f>
        <v>34.549999999999997</v>
      </c>
      <c r="F29" s="4">
        <v>3600</v>
      </c>
      <c r="G29">
        <f>VLOOKUP(A29,'s=3'!$A$122:$D$162,3,FALSE)</f>
        <v>280.02</v>
      </c>
      <c r="H29">
        <f>VLOOKUP(A29,'s=3'!$A$36:$D$76,3,FALSE)</f>
        <v>22.55</v>
      </c>
      <c r="I29">
        <f>VLOOKUP(A29,'s=3'!$A$79:$D$119,3,FALSE)</f>
        <v>54.06</v>
      </c>
      <c r="J29" s="4">
        <v>3600</v>
      </c>
      <c r="K29">
        <f>VLOOKUP(A29,'s=4'!$A$122:$D$162,3,FALSE)</f>
        <v>2846.5</v>
      </c>
      <c r="L29">
        <f>VLOOKUP(A29,'s=4'!$A$36:$D$76,3,FALSE)</f>
        <v>27.07</v>
      </c>
      <c r="M29">
        <f>VLOOKUP(A29,'s=4'!$A$79:$D$119,3,FALSE)</f>
        <v>93.5</v>
      </c>
      <c r="N29" s="4">
        <v>3600</v>
      </c>
      <c r="O29">
        <f>VLOOKUP(A29,'s=5'!$A$122:$D$162,3,FALSE)</f>
        <v>3600.73</v>
      </c>
      <c r="P29">
        <f>VLOOKUP(A29,'s=5'!$A$36:$D$119,3,FALSE)</f>
        <v>29.89</v>
      </c>
      <c r="Q29">
        <f>VLOOKUP(A29,'s=5'!$A$79:$D$119,3,FALSE)</f>
        <v>91.77</v>
      </c>
      <c r="S29">
        <f t="shared" si="0"/>
        <v>11</v>
      </c>
    </row>
    <row r="30" spans="1:19" x14ac:dyDescent="0.2">
      <c r="A30" t="s">
        <v>42</v>
      </c>
      <c r="B30" s="4">
        <v>3600</v>
      </c>
      <c r="C30">
        <f>VLOOKUP(A30, 's=2'!$A$132:$D$172, 3,FALSE)</f>
        <v>949.74</v>
      </c>
      <c r="D30">
        <f>VLOOKUP(A30, 's=2'!$A$46:$D$86,3,FALSE)</f>
        <v>36.96</v>
      </c>
      <c r="E30">
        <f>VLOOKUP(A30,'s=2'!$A$89:$D$129,3,FALSE)</f>
        <v>75.459999999999994</v>
      </c>
      <c r="F30" s="4">
        <v>3600</v>
      </c>
      <c r="G30">
        <f>VLOOKUP(A30,'s=3'!$A$122:$D$162,3,FALSE)</f>
        <v>1813.67</v>
      </c>
      <c r="H30">
        <f>VLOOKUP(A30,'s=3'!$A$36:$D$76,3,FALSE)</f>
        <v>58.65</v>
      </c>
      <c r="I30">
        <f>VLOOKUP(A30,'s=3'!$A$79:$D$119,3,FALSE)</f>
        <v>229.83</v>
      </c>
      <c r="J30" s="4">
        <v>3600</v>
      </c>
      <c r="K30">
        <f>VLOOKUP(A30,'s=4'!$A$122:$D$162,3,FALSE)</f>
        <v>3905.45</v>
      </c>
      <c r="L30">
        <f>VLOOKUP(A30,'s=4'!$A$36:$D$76,3,FALSE)</f>
        <v>106.68</v>
      </c>
      <c r="M30">
        <f>VLOOKUP(A30,'s=4'!$A$79:$D$119,3,FALSE)</f>
        <v>773</v>
      </c>
      <c r="N30" s="4">
        <v>3600</v>
      </c>
      <c r="O30" t="str">
        <f>VLOOKUP(A30,'s=5'!$A$122:$D$162,3,FALSE)</f>
        <v>-</v>
      </c>
      <c r="P30">
        <f>VLOOKUP(A30,'s=5'!$A$36:$D$119,3,FALSE)</f>
        <v>113.56</v>
      </c>
      <c r="Q30">
        <f>VLOOKUP(A30,'s=5'!$A$79:$D$119,3,FALSE)</f>
        <v>715.71</v>
      </c>
      <c r="S30">
        <f t="shared" si="0"/>
        <v>10</v>
      </c>
    </row>
    <row r="31" spans="1:19" x14ac:dyDescent="0.2">
      <c r="A31" t="s">
        <v>43</v>
      </c>
      <c r="B31" s="4">
        <v>3600</v>
      </c>
      <c r="C31">
        <f>VLOOKUP(A31, 's=2'!$A$132:$D$172, 3,FALSE)</f>
        <v>495.52</v>
      </c>
      <c r="D31">
        <f>VLOOKUP(A31, 's=2'!$A$46:$D$86,3,FALSE)</f>
        <v>24.42</v>
      </c>
      <c r="E31">
        <f>VLOOKUP(A31,'s=2'!$A$89:$D$129,3,FALSE)</f>
        <v>50.6</v>
      </c>
      <c r="F31" s="4">
        <v>3600</v>
      </c>
      <c r="G31">
        <f>VLOOKUP(A31,'s=3'!$A$122:$D$162,3,FALSE)</f>
        <v>1190.43</v>
      </c>
      <c r="H31">
        <f>VLOOKUP(A31,'s=3'!$A$36:$D$76,3,FALSE)</f>
        <v>38.31</v>
      </c>
      <c r="I31">
        <f>VLOOKUP(A31,'s=3'!$A$79:$D$119,3,FALSE)</f>
        <v>150.53</v>
      </c>
      <c r="J31" s="4">
        <v>3600</v>
      </c>
      <c r="K31" t="str">
        <f>VLOOKUP(A31,'s=4'!$A$122:$D$162,3,FALSE)</f>
        <v>-</v>
      </c>
      <c r="L31">
        <f>VLOOKUP(A31,'s=4'!$A$36:$D$76,3,FALSE)</f>
        <v>70.53</v>
      </c>
      <c r="M31">
        <f>VLOOKUP(A31,'s=4'!$A$79:$D$119,3,FALSE)</f>
        <v>383.18</v>
      </c>
      <c r="N31" s="4">
        <v>3600</v>
      </c>
      <c r="O31" t="str">
        <f>VLOOKUP(A31,'s=5'!$A$122:$D$162,3,FALSE)</f>
        <v>-</v>
      </c>
      <c r="P31">
        <f>VLOOKUP(A31,'s=5'!$A$36:$D$119,3,FALSE)</f>
        <v>50.75</v>
      </c>
      <c r="Q31">
        <f>VLOOKUP(A31,'s=5'!$A$79:$D$119,3,FALSE)</f>
        <v>391.09</v>
      </c>
      <c r="S31">
        <f t="shared" si="0"/>
        <v>10</v>
      </c>
    </row>
    <row r="32" spans="1:19" x14ac:dyDescent="0.2">
      <c r="A32" s="3" t="s">
        <v>61</v>
      </c>
      <c r="B32" s="4">
        <v>45.04</v>
      </c>
      <c r="C32">
        <f>VLOOKUP(A32, 's=2'!$A$132:$D$172, 3,FALSE)</f>
        <v>13.13</v>
      </c>
      <c r="D32">
        <f>VLOOKUP(A32, 's=2'!$A$46:$D$86,3,FALSE)</f>
        <v>4.87</v>
      </c>
      <c r="E32">
        <f>VLOOKUP(A32,'s=2'!$A$89:$D$129,3,FALSE)</f>
        <v>5.8</v>
      </c>
      <c r="F32" s="4">
        <f>VLOOKUP(A32,'s=3'!$A$2:$D$33,3,FALSE)</f>
        <v>2730.01</v>
      </c>
      <c r="G32">
        <f>VLOOKUP(A32,'s=3'!$A$122:$D$162,3,FALSE)</f>
        <v>112.64</v>
      </c>
      <c r="H32">
        <f>VLOOKUP(A32,'s=3'!$A$36:$D$76,3,FALSE)</f>
        <v>42.98</v>
      </c>
      <c r="I32">
        <f>VLOOKUP(A32,'s=3'!$A$79:$D$119,3,FALSE)</f>
        <v>50.42</v>
      </c>
      <c r="J32" s="4">
        <f>VLOOKUP(A32,'s=4'!$A$2:$D$33,3,FALSE)</f>
        <v>3600.01</v>
      </c>
      <c r="K32">
        <f>VLOOKUP(A32,'s=4'!$A$122:$D$162,3,FALSE)</f>
        <v>810.04</v>
      </c>
      <c r="L32">
        <f>VLOOKUP(A32,'s=4'!$A$36:$D$76,3,FALSE)</f>
        <v>309.47000000000003</v>
      </c>
      <c r="M32">
        <f>VLOOKUP(A32,'s=4'!$A$79:$D$119,3,FALSE)</f>
        <v>348.53</v>
      </c>
      <c r="N32" s="4">
        <f>VLOOKUP(A32,'s=5'!$A$2:$D$33,3,FALSE)</f>
        <v>3600.01</v>
      </c>
      <c r="O32">
        <f>VLOOKUP(A32,'s=5'!$A$122:$D$162,3,FALSE)</f>
        <v>1409.8</v>
      </c>
      <c r="P32">
        <f>VLOOKUP(A32,'s=5'!$A$36:$D$119,3,FALSE)</f>
        <v>670.04</v>
      </c>
      <c r="Q32">
        <f>VLOOKUP(A32,'s=5'!$A$79:$D$119,3,FALSE)</f>
        <v>687.37</v>
      </c>
      <c r="S32">
        <f t="shared" si="0"/>
        <v>14</v>
      </c>
    </row>
    <row r="33" spans="1:22" x14ac:dyDescent="0.2">
      <c r="A33" t="s">
        <v>23</v>
      </c>
      <c r="B33" s="4">
        <v>0</v>
      </c>
      <c r="C33">
        <f>VLOOKUP(A33, 's=2'!$A$132:$D$172, 3,FALSE)</f>
        <v>0</v>
      </c>
      <c r="D33">
        <f>VLOOKUP(A33, 's=2'!$A$46:$D$86,3,FALSE)</f>
        <v>0</v>
      </c>
      <c r="E33">
        <f>VLOOKUP(A33,'s=2'!$A$89:$D$129,3,FALSE)</f>
        <v>0</v>
      </c>
      <c r="F33" s="4">
        <f>VLOOKUP(A33,'s=3'!$A$2:$D$33,3,FALSE)</f>
        <v>0.04</v>
      </c>
      <c r="G33">
        <f>VLOOKUP(A33,'s=3'!$A$122:$D$162,3,FALSE)</f>
        <v>0</v>
      </c>
      <c r="H33">
        <f>VLOOKUP(A33,'s=3'!$A$36:$D$76,3,FALSE)</f>
        <v>0</v>
      </c>
      <c r="I33">
        <f>VLOOKUP(A33,'s=3'!$A$79:$D$119,3,FALSE)</f>
        <v>0</v>
      </c>
      <c r="J33" s="4">
        <f>VLOOKUP(A33,'s=4'!$A$2:$D$33,3,FALSE)</f>
        <v>0.96</v>
      </c>
      <c r="K33">
        <f>VLOOKUP(A33,'s=4'!$A$122:$D$162,3,FALSE)</f>
        <v>0</v>
      </c>
      <c r="L33">
        <f>VLOOKUP(A33,'s=4'!$A$36:$D$76,3,FALSE)</f>
        <v>0</v>
      </c>
      <c r="M33">
        <f>VLOOKUP(A33,'s=4'!$A$79:$D$119,3,FALSE)</f>
        <v>0</v>
      </c>
      <c r="N33" s="4">
        <f>VLOOKUP(A33,'s=5'!$A$2:$D$33,3,FALSE)</f>
        <v>7.67</v>
      </c>
      <c r="O33">
        <f>VLOOKUP(A33,'s=5'!$A$122:$D$162,3,FALSE)</f>
        <v>0</v>
      </c>
      <c r="P33">
        <f>VLOOKUP(A33,'s=5'!$A$36:$D$119,3,FALSE)</f>
        <v>0</v>
      </c>
      <c r="Q33">
        <f>VLOOKUP(A33,'s=5'!$A$79:$D$119,3,FALSE)</f>
        <v>0</v>
      </c>
      <c r="S33">
        <f t="shared" si="0"/>
        <v>16</v>
      </c>
    </row>
    <row r="34" spans="1:22" x14ac:dyDescent="0.2">
      <c r="A34" t="s">
        <v>24</v>
      </c>
      <c r="B34" s="4">
        <v>0</v>
      </c>
      <c r="C34">
        <f>VLOOKUP(A34, 's=2'!$A$132:$D$172, 3,FALSE)</f>
        <v>0</v>
      </c>
      <c r="D34">
        <f>VLOOKUP(A34, 's=2'!$A$46:$D$86,3,FALSE)</f>
        <v>0</v>
      </c>
      <c r="E34">
        <f>VLOOKUP(A34,'s=2'!$A$89:$D$129,3,FALSE)</f>
        <v>0</v>
      </c>
      <c r="F34" s="4">
        <f>VLOOKUP(A34,'s=3'!$A$2:$D$33,3,FALSE)</f>
        <v>0</v>
      </c>
      <c r="G34">
        <f>VLOOKUP(A34,'s=3'!$A$122:$D$162,3,FALSE)</f>
        <v>0</v>
      </c>
      <c r="H34">
        <f>VLOOKUP(A34,'s=3'!$A$36:$D$76,3,FALSE)</f>
        <v>0</v>
      </c>
      <c r="I34">
        <f>VLOOKUP(A34,'s=3'!$A$79:$D$119,3,FALSE)</f>
        <v>0</v>
      </c>
      <c r="J34" s="4">
        <f>VLOOKUP(A34,'s=4'!$A$2:$D$33,3,FALSE)</f>
        <v>55.76</v>
      </c>
      <c r="K34">
        <f>VLOOKUP(A34,'s=4'!$A$122:$D$162,3,FALSE)</f>
        <v>0.01</v>
      </c>
      <c r="L34">
        <f>VLOOKUP(A34,'s=4'!$A$36:$D$76,3,FALSE)</f>
        <v>0</v>
      </c>
      <c r="M34">
        <f>VLOOKUP(A34,'s=4'!$A$79:$D$119,3,FALSE)</f>
        <v>0</v>
      </c>
      <c r="N34" s="4">
        <f>VLOOKUP(A34,'s=5'!$A$2:$D$33,3,FALSE)</f>
        <v>3600.01</v>
      </c>
      <c r="O34">
        <f>VLOOKUP(A34,'s=5'!$A$122:$D$162,3,FALSE)</f>
        <v>23.31</v>
      </c>
      <c r="P34">
        <f>VLOOKUP(A34,'s=5'!$A$36:$D$119,3,FALSE)</f>
        <v>0.5</v>
      </c>
      <c r="Q34">
        <f>VLOOKUP(A34,'s=5'!$A$79:$D$119,3,FALSE)</f>
        <v>1.1399999999999999</v>
      </c>
      <c r="S34">
        <f t="shared" si="0"/>
        <v>15</v>
      </c>
    </row>
    <row r="35" spans="1:22" x14ac:dyDescent="0.2">
      <c r="A35" s="3" t="s">
        <v>62</v>
      </c>
      <c r="B35" s="4">
        <v>0.03</v>
      </c>
      <c r="C35">
        <f>VLOOKUP(A35, 's=2'!$A$132:$D$172, 3,FALSE)</f>
        <v>0.04</v>
      </c>
      <c r="D35">
        <f>VLOOKUP(A35, 's=2'!$A$46:$D$86,3,FALSE)</f>
        <v>0.01</v>
      </c>
      <c r="E35">
        <f>VLOOKUP(A35,'s=2'!$A$89:$D$129,3,FALSE)</f>
        <v>0.03</v>
      </c>
      <c r="F35" s="4">
        <f>VLOOKUP(A35,'s=3'!$A$2:$D$33,3,FALSE)</f>
        <v>0.11</v>
      </c>
      <c r="G35">
        <f>VLOOKUP(A35,'s=3'!$A$122:$D$162,3,FALSE)</f>
        <v>0.05</v>
      </c>
      <c r="H35">
        <f>VLOOKUP(A35,'s=3'!$A$36:$D$76,3,FALSE)</f>
        <v>0.03</v>
      </c>
      <c r="I35">
        <f>VLOOKUP(A35,'s=3'!$A$79:$D$119,3,FALSE)</f>
        <v>0.03</v>
      </c>
      <c r="J35" s="4">
        <f>VLOOKUP(A35,'s=4'!$A$2:$D$33,3,FALSE)</f>
        <v>3600.01</v>
      </c>
      <c r="K35">
        <f>VLOOKUP(A35,'s=4'!$A$122:$D$162,3,FALSE)</f>
        <v>0.26</v>
      </c>
      <c r="L35">
        <f>VLOOKUP(A35,'s=4'!$A$36:$D$76,3,FALSE)</f>
        <v>0.02</v>
      </c>
      <c r="M35">
        <f>VLOOKUP(A35,'s=4'!$A$79:$D$119,3,FALSE)</f>
        <v>0.05</v>
      </c>
      <c r="N35" s="4">
        <f>VLOOKUP(A35,'s=5'!$A$2:$D$33,3,FALSE)</f>
        <v>3600.01</v>
      </c>
      <c r="O35">
        <f>VLOOKUP(A35,'s=5'!$A$122:$D$162,3,FALSE)</f>
        <v>6.43</v>
      </c>
      <c r="P35">
        <f>VLOOKUP(A35,'s=5'!$A$36:$D$119,3,FALSE)</f>
        <v>0.15</v>
      </c>
      <c r="Q35">
        <f>VLOOKUP(A35,'s=5'!$A$79:$D$119,3,FALSE)</f>
        <v>0.25</v>
      </c>
      <c r="S35">
        <f t="shared" si="0"/>
        <v>14</v>
      </c>
    </row>
    <row r="36" spans="1:22" x14ac:dyDescent="0.2">
      <c r="A36" t="s">
        <v>26</v>
      </c>
      <c r="B36" s="4">
        <v>0.11</v>
      </c>
      <c r="C36">
        <f>VLOOKUP(A36, 's=2'!$A$132:$D$172, 3,FALSE)</f>
        <v>0.13</v>
      </c>
      <c r="D36">
        <f>VLOOKUP(A36, 's=2'!$A$46:$D$86,3,FALSE)</f>
        <v>0.12</v>
      </c>
      <c r="E36">
        <f>VLOOKUP(A36,'s=2'!$A$89:$D$129,3,FALSE)</f>
        <v>0.17</v>
      </c>
      <c r="F36" s="4">
        <f>VLOOKUP(A36,'s=3'!$A$2:$D$33,3,FALSE)</f>
        <v>0.12</v>
      </c>
      <c r="G36">
        <f>VLOOKUP(A36,'s=3'!$A$122:$D$162,3,FALSE)</f>
        <v>0.13</v>
      </c>
      <c r="H36">
        <f>VLOOKUP(A36,'s=3'!$A$36:$D$76,3,FALSE)</f>
        <v>0.1</v>
      </c>
      <c r="I36">
        <f>VLOOKUP(A36,'s=3'!$A$79:$D$119,3,FALSE)</f>
        <v>0.14000000000000001</v>
      </c>
      <c r="J36" s="4">
        <f>VLOOKUP(A36,'s=4'!$A$2:$D$33,3,FALSE)</f>
        <v>25.48</v>
      </c>
      <c r="K36">
        <f>VLOOKUP(A36,'s=4'!$A$122:$D$162,3,FALSE)</f>
        <v>0.13</v>
      </c>
      <c r="L36">
        <f>VLOOKUP(A36,'s=4'!$A$36:$D$76,3,FALSE)</f>
        <v>0.14000000000000001</v>
      </c>
      <c r="M36">
        <f>VLOOKUP(A36,'s=4'!$A$79:$D$119,3,FALSE)</f>
        <v>0.14000000000000001</v>
      </c>
      <c r="N36" s="4">
        <f>VLOOKUP(A36,'s=5'!$A$2:$D$33,3,FALSE)</f>
        <v>3600.01</v>
      </c>
      <c r="O36">
        <f>VLOOKUP(A36,'s=5'!$A$122:$D$162,3,FALSE)</f>
        <v>0.21</v>
      </c>
      <c r="P36">
        <f>VLOOKUP(A36,'s=5'!$A$36:$D$119,3,FALSE)</f>
        <v>0.2</v>
      </c>
      <c r="Q36">
        <f>VLOOKUP(A36,'s=5'!$A$79:$D$119,3,FALSE)</f>
        <v>0.18</v>
      </c>
      <c r="S36">
        <f t="shared" si="0"/>
        <v>15</v>
      </c>
    </row>
    <row r="37" spans="1:22" x14ac:dyDescent="0.2">
      <c r="A37" t="s">
        <v>27</v>
      </c>
      <c r="B37" s="4">
        <v>0.43</v>
      </c>
      <c r="C37">
        <f>VLOOKUP(A37, 's=2'!$A$132:$D$172, 3,FALSE)</f>
        <v>0.35</v>
      </c>
      <c r="D37">
        <f>VLOOKUP(A37, 's=2'!$A$46:$D$86,3,FALSE)</f>
        <v>0.48</v>
      </c>
      <c r="E37">
        <f>VLOOKUP(A37,'s=2'!$A$89:$D$129,3,FALSE)</f>
        <v>0.43</v>
      </c>
      <c r="F37" s="4">
        <f>VLOOKUP(A37,'s=3'!$A$2:$D$33,3,FALSE)</f>
        <v>12.2</v>
      </c>
      <c r="G37">
        <f>VLOOKUP(A37,'s=3'!$A$122:$D$162,3,FALSE)</f>
        <v>0.38</v>
      </c>
      <c r="H37">
        <f>VLOOKUP(A37,'s=3'!$A$36:$D$76,3,FALSE)</f>
        <v>0.53</v>
      </c>
      <c r="I37">
        <f>VLOOKUP(A37,'s=3'!$A$79:$D$119,3,FALSE)</f>
        <v>0.41</v>
      </c>
      <c r="J37" s="4">
        <f>VLOOKUP(A37,'s=4'!$A$2:$D$33,3,FALSE)</f>
        <v>3600.01</v>
      </c>
      <c r="K37">
        <f>VLOOKUP(A37,'s=4'!$A$122:$D$162,3,FALSE)</f>
        <v>5.3</v>
      </c>
      <c r="L37">
        <f>VLOOKUP(A37,'s=4'!$A$36:$D$76,3,FALSE)</f>
        <v>0.62</v>
      </c>
      <c r="M37">
        <f>VLOOKUP(A37,'s=4'!$A$79:$D$119,3,FALSE)</f>
        <v>0.65</v>
      </c>
      <c r="N37" s="4">
        <v>3600</v>
      </c>
      <c r="O37">
        <f>VLOOKUP(A37,'s=5'!$A$122:$D$162,3,FALSE)</f>
        <v>166</v>
      </c>
      <c r="P37">
        <f>VLOOKUP(A37,'s=5'!$A$36:$D$119,3,FALSE)</f>
        <v>1.79</v>
      </c>
      <c r="Q37">
        <f>VLOOKUP(A37,'s=5'!$A$79:$D$119,3,FALSE)</f>
        <v>3.67</v>
      </c>
      <c r="S37">
        <f t="shared" si="0"/>
        <v>14</v>
      </c>
    </row>
    <row r="38" spans="1:22" x14ac:dyDescent="0.2">
      <c r="A38" t="s">
        <v>58</v>
      </c>
      <c r="B38" s="4">
        <v>3600</v>
      </c>
      <c r="C38">
        <f>VLOOKUP(A38, 's=2'!$A$132:$D$172, 3,FALSE)</f>
        <v>3600.01</v>
      </c>
      <c r="D38">
        <f>VLOOKUP(A38, 's=2'!$A$46:$D$86,3,FALSE)</f>
        <v>3600.01</v>
      </c>
      <c r="E38">
        <f>VLOOKUP(A38,'s=2'!$A$89:$D$129,3,FALSE)</f>
        <v>3601.18</v>
      </c>
      <c r="F38" s="4">
        <v>3600</v>
      </c>
      <c r="G38">
        <f>VLOOKUP(A38,'s=3'!$A$122:$D$162,3,FALSE)</f>
        <v>3600.01</v>
      </c>
      <c r="H38">
        <f>VLOOKUP(A38,'s=3'!$A$36:$D$76,3,FALSE)</f>
        <v>3600.01</v>
      </c>
      <c r="I38">
        <f>VLOOKUP(A38,'s=3'!$A$79:$D$119,3,FALSE)</f>
        <v>3600.01</v>
      </c>
      <c r="J38" s="4">
        <v>3600</v>
      </c>
      <c r="K38">
        <f>VLOOKUP(A38,'s=4'!$A$122:$D$162,3,FALSE)</f>
        <v>3600.03</v>
      </c>
      <c r="L38">
        <f>VLOOKUP(A38,'s=4'!$A$36:$D$76,3,FALSE)</f>
        <v>3600.01</v>
      </c>
      <c r="M38">
        <f>VLOOKUP(A38,'s=4'!$A$79:$D$119,3,FALSE)</f>
        <v>3600.01</v>
      </c>
      <c r="N38" s="4">
        <v>3600</v>
      </c>
      <c r="O38">
        <f>VLOOKUP(A38,'s=5'!$A$122:$D$162,3,FALSE)</f>
        <v>3600.01</v>
      </c>
      <c r="P38">
        <f>VLOOKUP(A38,'s=5'!$A$36:$D$119,3,FALSE)</f>
        <v>3600.01</v>
      </c>
      <c r="Q38">
        <f>VLOOKUP(A38,'s=5'!$A$79:$D$119,3,FALSE)</f>
        <v>3600.01</v>
      </c>
      <c r="S38">
        <f t="shared" si="0"/>
        <v>0</v>
      </c>
    </row>
    <row r="39" spans="1:22" x14ac:dyDescent="0.2">
      <c r="A39" t="s">
        <v>28</v>
      </c>
      <c r="B39" s="4">
        <v>1.57</v>
      </c>
      <c r="C39">
        <f>VLOOKUP(A39, 's=2'!$A$132:$D$172, 3,FALSE)</f>
        <v>0.94</v>
      </c>
      <c r="D39">
        <f>VLOOKUP(A39, 's=2'!$A$46:$D$86,3,FALSE)</f>
        <v>0.46</v>
      </c>
      <c r="E39">
        <f>VLOOKUP(A39,'s=2'!$A$89:$D$129,3,FALSE)</f>
        <v>0.73</v>
      </c>
      <c r="F39" s="4">
        <f>VLOOKUP(A39,'s=3'!$A$2:$D$33,3,FALSE)</f>
        <v>5.58</v>
      </c>
      <c r="G39">
        <f>VLOOKUP(A39,'s=3'!$A$122:$D$162,3,FALSE)</f>
        <v>1.44</v>
      </c>
      <c r="H39">
        <f>VLOOKUP(A39,'s=3'!$A$36:$D$76,3,FALSE)</f>
        <v>0.63</v>
      </c>
      <c r="I39">
        <f>VLOOKUP(A39,'s=3'!$A$79:$D$119,3,FALSE)</f>
        <v>0.72</v>
      </c>
      <c r="J39" s="4">
        <f>VLOOKUP(A39,'s=4'!$A$2:$D$33,3,FALSE)</f>
        <v>131</v>
      </c>
      <c r="K39">
        <f>VLOOKUP(A39,'s=4'!$A$122:$D$162,3,FALSE)</f>
        <v>4.4400000000000004</v>
      </c>
      <c r="L39">
        <f>VLOOKUP(A39,'s=4'!$A$36:$D$76,3,FALSE)</f>
        <v>0.61</v>
      </c>
      <c r="M39">
        <f>VLOOKUP(A39,'s=4'!$A$79:$D$119,3,FALSE)</f>
        <v>0.77</v>
      </c>
      <c r="N39" s="4">
        <f>VLOOKUP(A39,'s=5'!$A$2:$D$33,3,FALSE)</f>
        <v>2906.57</v>
      </c>
      <c r="O39">
        <f>VLOOKUP(A39,'s=5'!$A$122:$D$162,3,FALSE)</f>
        <v>21.22</v>
      </c>
      <c r="P39">
        <f>VLOOKUP(A39,'s=5'!$A$36:$D$119,3,FALSE)</f>
        <v>0.88</v>
      </c>
      <c r="Q39">
        <f>VLOOKUP(A39,'s=5'!$A$79:$D$119,3,FALSE)</f>
        <v>0.97</v>
      </c>
      <c r="S39">
        <f t="shared" si="0"/>
        <v>16</v>
      </c>
    </row>
    <row r="40" spans="1:22" x14ac:dyDescent="0.2">
      <c r="A40" s="3" t="s">
        <v>63</v>
      </c>
      <c r="B40" s="4">
        <v>3.75</v>
      </c>
      <c r="C40">
        <f>VLOOKUP(A40, 's=2'!$A$132:$D$172, 3,FALSE)</f>
        <v>1.02</v>
      </c>
      <c r="D40">
        <f>VLOOKUP(A40, 's=2'!$A$46:$D$86,3,FALSE)</f>
        <v>0.83</v>
      </c>
      <c r="E40">
        <f>VLOOKUP(A40,'s=2'!$A$89:$D$129,3,FALSE)</f>
        <v>1.03</v>
      </c>
      <c r="F40" s="4">
        <f>VLOOKUP(A40,'s=3'!$A$2:$D$33,3,FALSE)</f>
        <v>3600.01</v>
      </c>
      <c r="G40">
        <f>VLOOKUP(A40,'s=3'!$A$122:$D$162,3,FALSE)</f>
        <v>1.07</v>
      </c>
      <c r="H40">
        <f>VLOOKUP(A40,'s=3'!$A$36:$D$76,3,FALSE)</f>
        <v>0.89</v>
      </c>
      <c r="I40">
        <f>VLOOKUP(A40,'s=3'!$A$79:$D$119,3,FALSE)</f>
        <v>1.06</v>
      </c>
      <c r="J40" s="4">
        <f>VLOOKUP(A40,'s=4'!$A$2:$D$33,3,FALSE)</f>
        <v>3600.01</v>
      </c>
      <c r="K40">
        <f>VLOOKUP(A40,'s=4'!$A$122:$D$162,3,FALSE)</f>
        <v>1.01</v>
      </c>
      <c r="L40">
        <f>VLOOKUP(A40,'s=4'!$A$36:$D$76,3,FALSE)</f>
        <v>0.93</v>
      </c>
      <c r="M40">
        <f>VLOOKUP(A40,'s=4'!$A$79:$D$119,3,FALSE)</f>
        <v>1.03</v>
      </c>
      <c r="N40" s="4">
        <f>VLOOKUP(A40,'s=5'!$A$2:$D$33,3,FALSE)</f>
        <v>3600.01</v>
      </c>
      <c r="O40">
        <f>VLOOKUP(A40,'s=5'!$A$122:$D$162,3,FALSE)</f>
        <v>0.88</v>
      </c>
      <c r="P40">
        <f>VLOOKUP(A40,'s=5'!$A$36:$D$119,3,FALSE)</f>
        <v>0.93</v>
      </c>
      <c r="Q40">
        <f>VLOOKUP(A40,'s=5'!$A$79:$D$119,3,FALSE)</f>
        <v>1.05</v>
      </c>
      <c r="S40">
        <f t="shared" si="0"/>
        <v>13</v>
      </c>
    </row>
    <row r="41" spans="1:22" x14ac:dyDescent="0.2">
      <c r="A41" t="s">
        <v>30</v>
      </c>
      <c r="B41" s="4">
        <v>5.4</v>
      </c>
      <c r="C41">
        <f>VLOOKUP(A41, 's=2'!$A$132:$D$172, 3,FALSE)</f>
        <v>15.3</v>
      </c>
      <c r="D41">
        <f>VLOOKUP(A41, 's=2'!$A$46:$D$86,3,FALSE)</f>
        <v>0.18</v>
      </c>
      <c r="E41">
        <f>VLOOKUP(A41,'s=2'!$A$89:$D$129,3,FALSE)</f>
        <v>0.18</v>
      </c>
      <c r="F41" s="4">
        <f>VLOOKUP(A41,'s=3'!$A$2:$D$33,3,FALSE)</f>
        <v>1887.09</v>
      </c>
      <c r="G41">
        <f>VLOOKUP(A41,'s=3'!$A$122:$D$162,3,FALSE)</f>
        <v>142.44</v>
      </c>
      <c r="H41">
        <f>VLOOKUP(A41,'s=3'!$A$36:$D$76,3,FALSE)</f>
        <v>0.68</v>
      </c>
      <c r="I41">
        <f>VLOOKUP(A41,'s=3'!$A$79:$D$119,3,FALSE)</f>
        <v>0.68</v>
      </c>
      <c r="J41" s="4" t="str">
        <f>VLOOKUP(A41,'s=4'!$A$2:$D$33,3,FALSE)</f>
        <v>-</v>
      </c>
      <c r="K41">
        <f>VLOOKUP(A41,'s=4'!$A$122:$D$162,3,FALSE)</f>
        <v>1546.95</v>
      </c>
      <c r="L41">
        <f>VLOOKUP(A41,'s=4'!$A$36:$D$76,3,FALSE)</f>
        <v>3.82</v>
      </c>
      <c r="M41">
        <f>VLOOKUP(A41,'s=4'!$A$79:$D$119,3,FALSE)</f>
        <v>4.53</v>
      </c>
      <c r="N41" s="4">
        <f>VLOOKUP(A41,'s=5'!$A$2:$D$33,3,FALSE)</f>
        <v>3600.01</v>
      </c>
      <c r="O41">
        <f>VLOOKUP(A41,'s=5'!$A$122:$D$162,3,FALSE)</f>
        <v>3601.35</v>
      </c>
      <c r="P41">
        <f>VLOOKUP(A41,'s=5'!$A$36:$D$119,3,FALSE)</f>
        <v>26.35</v>
      </c>
      <c r="Q41">
        <f>VLOOKUP(A41,'s=5'!$A$79:$D$119,3,FALSE)</f>
        <v>28.16</v>
      </c>
      <c r="S41">
        <f t="shared" si="0"/>
        <v>13</v>
      </c>
    </row>
    <row r="42" spans="1:22" x14ac:dyDescent="0.2">
      <c r="A42" t="s">
        <v>31</v>
      </c>
      <c r="B42" s="4">
        <v>3600</v>
      </c>
      <c r="C42">
        <f>VLOOKUP(A42, 's=2'!$A$132:$D$172, 3,FALSE)</f>
        <v>0.56999999999999995</v>
      </c>
      <c r="D42">
        <f>VLOOKUP(A42, 's=2'!$A$46:$D$86,3,FALSE)</f>
        <v>51.35</v>
      </c>
      <c r="E42">
        <f>VLOOKUP(A42,'s=2'!$A$89:$D$129,3,FALSE)</f>
        <v>12.19</v>
      </c>
      <c r="F42" s="4">
        <f>VLOOKUP(A42,'s=3'!$A$2:$D$33,3,FALSE)</f>
        <v>3600.01</v>
      </c>
      <c r="G42">
        <f>VLOOKUP(A42,'s=3'!$A$122:$D$162,3,FALSE)</f>
        <v>7.87</v>
      </c>
      <c r="H42">
        <f>VLOOKUP(A42,'s=3'!$A$36:$D$76,3,FALSE)</f>
        <v>2816.11</v>
      </c>
      <c r="I42">
        <f>VLOOKUP(A42,'s=3'!$A$79:$D$119,3,FALSE)</f>
        <v>294.77</v>
      </c>
      <c r="J42" s="4">
        <f>VLOOKUP(A42,'s=4'!$A$2:$D$33,3,FALSE)</f>
        <v>3600.01</v>
      </c>
      <c r="K42">
        <f>VLOOKUP(A42,'s=4'!$A$122:$D$162,3,FALSE)</f>
        <v>707.23</v>
      </c>
      <c r="L42">
        <f>VLOOKUP(A42,'s=4'!$A$36:$D$76,3,FALSE)</f>
        <v>3600.02</v>
      </c>
      <c r="M42">
        <f>VLOOKUP(A42,'s=4'!$A$79:$D$119,3,FALSE)</f>
        <v>3600.01</v>
      </c>
      <c r="N42" s="4">
        <f>VLOOKUP(A42,'s=5'!$A$2:$D$33,3,FALSE)</f>
        <v>3600.01</v>
      </c>
      <c r="O42">
        <f>VLOOKUP(A42,'s=5'!$A$122:$D$162,3,FALSE)</f>
        <v>3600.01</v>
      </c>
      <c r="P42">
        <f>VLOOKUP(A42,'s=5'!$A$36:$D$119,3,FALSE)</f>
        <v>3600.01</v>
      </c>
      <c r="Q42">
        <f>VLOOKUP(A42,'s=5'!$A$79:$D$119,3,FALSE)</f>
        <v>3600.01</v>
      </c>
      <c r="S42">
        <f t="shared" si="0"/>
        <v>7</v>
      </c>
      <c r="U42">
        <v>375.99634146341469</v>
      </c>
      <c r="V42">
        <v>1447648.1951219512</v>
      </c>
    </row>
    <row r="43" spans="1:22" x14ac:dyDescent="0.2">
      <c r="A43" t="s">
        <v>32</v>
      </c>
      <c r="B43" s="4">
        <v>95.33</v>
      </c>
      <c r="C43">
        <f>VLOOKUP(A43, 's=2'!$A$132:$D$172, 3,FALSE)</f>
        <v>1375.82</v>
      </c>
      <c r="D43">
        <f>VLOOKUP(A43, 's=2'!$A$46:$D$86,3,FALSE)</f>
        <v>3201.14</v>
      </c>
      <c r="E43">
        <f>VLOOKUP(A43,'s=2'!$A$89:$D$129,3,FALSE)</f>
        <v>3002.35</v>
      </c>
      <c r="F43" s="4">
        <f>VLOOKUP(A43,'s=3'!$A$2:$D$33,3,FALSE)</f>
        <v>3600.01</v>
      </c>
      <c r="G43">
        <f>VLOOKUP(A43,'s=3'!$A$122:$D$162,3,FALSE)</f>
        <v>3600.04</v>
      </c>
      <c r="H43">
        <f>VLOOKUP(A43,'s=3'!$A$36:$D$76,3,FALSE)</f>
        <v>3600.01</v>
      </c>
      <c r="I43">
        <f>VLOOKUP(A43,'s=3'!$A$79:$D$119,3,FALSE)</f>
        <v>3600.01</v>
      </c>
      <c r="J43" s="4">
        <f>VLOOKUP(A43,'s=4'!$A$2:$D$33,3,FALSE)</f>
        <v>3600.01</v>
      </c>
      <c r="K43">
        <f>VLOOKUP(A43,'s=4'!$A$122:$D$162,3,FALSE)</f>
        <v>3600.02</v>
      </c>
      <c r="L43">
        <f>VLOOKUP(A43,'s=4'!$A$36:$D$76,3,FALSE)</f>
        <v>3600.01</v>
      </c>
      <c r="M43">
        <f>VLOOKUP(A43,'s=4'!$A$79:$D$119,3,FALSE)</f>
        <v>3600.01</v>
      </c>
      <c r="N43" s="4">
        <f>VLOOKUP(A43,'s=5'!$A$2:$D$33,3,FALSE)</f>
        <v>3600.01</v>
      </c>
      <c r="O43">
        <f>VLOOKUP(A43,'s=5'!$A$122:$D$162,3,FALSE)</f>
        <v>3600.01</v>
      </c>
      <c r="P43">
        <f>VLOOKUP(A43,'s=5'!$A$36:$D$119,3,FALSE)</f>
        <v>3600.01</v>
      </c>
      <c r="Q43">
        <f>VLOOKUP(A43,'s=5'!$A$79:$D$119,3,FALSE)</f>
        <v>3600.01</v>
      </c>
      <c r="S43">
        <f t="shared" si="0"/>
        <v>4</v>
      </c>
    </row>
    <row r="44" spans="1:22" s="1" customFormat="1" x14ac:dyDescent="0.2">
      <c r="A44" s="2" t="s">
        <v>54</v>
      </c>
      <c r="B44" s="5">
        <v>31</v>
      </c>
      <c r="F44" s="5"/>
      <c r="J44" s="5"/>
      <c r="N44" s="5"/>
    </row>
  </sheetData>
  <mergeCells count="4">
    <mergeCell ref="B1:E1"/>
    <mergeCell ref="F1:I1"/>
    <mergeCell ref="J1:M1"/>
    <mergeCell ref="N1:Q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s=2</vt:lpstr>
      <vt:lpstr>s=3</vt:lpstr>
      <vt:lpstr>s=4</vt:lpstr>
      <vt:lpstr>s=5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2018-01-29T14:37:47Z</dcterms:modified>
</cp:coreProperties>
</file>