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UNSW\Coding\engg1811\self_paced\"/>
    </mc:Choice>
  </mc:AlternateContent>
  <xr:revisionPtr revIDLastSave="0" documentId="13_ncr:1_{32395B15-8BD5-4545-8A74-7C0ACDDF5FC9}" xr6:coauthVersionLast="46" xr6:coauthVersionMax="46" xr10:uidLastSave="{00000000-0000-0000-0000-000000000000}"/>
  <workbookProtection workbookAlgorithmName="SHA-512" workbookHashValue="BirMjOQMnRt0KxuAAnBaaNQvLMsoGXJvrJbFT7I81+zjMojhy19GMe3Wk051hPaoo5SEox3Nw6bC8OjQEPsLaA==" workbookSaltValue="8hp2Wgrb2RjZOU6UgYOjqQ==" workbookSpinCount="100000" lockStructure="1"/>
  <bookViews>
    <workbookView xWindow="28680" yWindow="-120" windowWidth="29040" windowHeight="15840" activeTab="1" xr2:uid="{F4333353-DF9F-F147-AC41-CE4ED384F43B}"/>
  </bookViews>
  <sheets>
    <sheet name="Freefall" sheetId="1" r:id="rId1"/>
    <sheet name="Heart_Beat" sheetId="3" r:id="rId2"/>
  </sheets>
  <definedNames>
    <definedName name="Threshold">Heart_Beat!$H$4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3" i="3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10" i="1"/>
  <c r="H3" i="3"/>
  <c r="H572" i="3" a="1"/>
  <c r="H572" i="3" s="1"/>
  <c r="C2" i="3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<sst xmlns="http://schemas.openxmlformats.org/spreadsheetml/2006/main" count="21" uniqueCount="21">
  <si>
    <t>Parameters</t>
  </si>
  <si>
    <r>
      <rPr>
        <i/>
        <sz val="12"/>
        <color theme="1"/>
        <rFont val="Calibri"/>
        <family val="2"/>
        <scheme val="minor"/>
      </rPr>
      <t>m s</t>
    </r>
    <r>
      <rPr>
        <vertAlign val="superscript"/>
        <sz val="14"/>
        <color theme="1"/>
        <rFont val="Calibri"/>
        <family val="2"/>
      </rPr>
      <t>–</t>
    </r>
    <r>
      <rPr>
        <vertAlign val="superscript"/>
        <sz val="14"/>
        <color theme="1"/>
        <rFont val="Calibri"/>
        <family val="2"/>
        <scheme val="minor"/>
      </rPr>
      <t>1</t>
    </r>
  </si>
  <si>
    <r>
      <rPr>
        <sz val="12"/>
        <color theme="1"/>
        <rFont val="Symbol"/>
        <family val="1"/>
        <charset val="2"/>
      </rPr>
      <t xml:space="preserve">D </t>
    </r>
    <r>
      <rPr>
        <i/>
        <sz val="12"/>
        <color theme="1"/>
        <rFont val="Times New Roman"/>
        <family val="1"/>
      </rPr>
      <t>t</t>
    </r>
  </si>
  <si>
    <t>s</t>
  </si>
  <si>
    <t>g</t>
  </si>
  <si>
    <r>
      <rPr>
        <i/>
        <sz val="12"/>
        <color theme="1"/>
        <rFont val="Calibri"/>
        <family val="2"/>
        <scheme val="minor"/>
      </rPr>
      <t>m s</t>
    </r>
    <r>
      <rPr>
        <vertAlign val="superscript"/>
        <sz val="14"/>
        <color theme="1"/>
        <rFont val="Calibri"/>
        <family val="2"/>
      </rPr>
      <t>–</t>
    </r>
    <r>
      <rPr>
        <vertAlign val="superscript"/>
        <sz val="14"/>
        <color theme="1"/>
        <rFont val="Calibri"/>
        <family val="2"/>
        <scheme val="minor"/>
      </rPr>
      <t>2</t>
    </r>
  </si>
  <si>
    <t>t</t>
  </si>
  <si>
    <t>Time (s)</t>
  </si>
  <si>
    <t>Voltage (V)</t>
  </si>
  <si>
    <t>Crossing level</t>
  </si>
  <si>
    <t>Number of beats</t>
  </si>
  <si>
    <t>m</t>
  </si>
  <si>
    <r>
      <rPr>
        <i/>
        <sz val="12"/>
        <color theme="1"/>
        <rFont val="Times New Roman"/>
        <family val="1"/>
      </rPr>
      <t>c</t>
    </r>
    <r>
      <rPr>
        <vertAlign val="subscript"/>
        <sz val="12"/>
        <color theme="1"/>
        <rFont val="Times New Roman"/>
        <family val="1"/>
      </rPr>
      <t>air</t>
    </r>
  </si>
  <si>
    <t>kg</t>
  </si>
  <si>
    <t>v</t>
  </si>
  <si>
    <t>Freefall Speed Simulation</t>
  </si>
  <si>
    <t>Beat or not?</t>
  </si>
  <si>
    <t>Threshold</t>
  </si>
  <si>
    <t>V</t>
  </si>
  <si>
    <t>Beat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</si>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</sst>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theme="1"/>
      <name val="Symbol"/>
      <family val="1"/>
      <charset val="2"/>
    </font>
    <font>
      <i/>
      <sz val="12"/>
      <color theme="1"/>
      <name val="Calibri"/>
      <family val="2"/>
      <scheme val="minor"/>
    </font>
    <font>
      <vertAlign val="superscript"/>
      <sz val="14"/>
      <color theme="1"/>
      <name val="Calibri"/>
      <family val="2"/>
    </font>
    <font>
      <vertAlign val="superscript"/>
      <sz val="14"/>
      <color theme="1"/>
      <name val="Calibri"/>
      <family val="2"/>
      <scheme val="minor"/>
    </font>
    <font>
      <i/>
      <sz val="11"/>
      <color theme="1"/>
      <name val="Times New Roman"/>
      <family val="1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right" indent="1"/>
    </xf>
    <xf numFmtId="0" fontId="2" fillId="0" borderId="0" xfId="0" applyFont="1"/>
    <xf numFmtId="0" fontId="0" fillId="0" borderId="0" xfId="0" applyAlignment="1">
      <alignment horizontal="right" indent="1"/>
    </xf>
    <xf numFmtId="2" fontId="2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right" indent="1"/>
    </xf>
    <xf numFmtId="0" fontId="4" fillId="0" borderId="0" xfId="0" applyFont="1" applyAlignment="1">
      <alignment horizontal="right" indent="1"/>
    </xf>
    <xf numFmtId="0" fontId="1" fillId="2" borderId="1" xfId="0" applyFont="1" applyFill="1" applyBorder="1" applyAlignment="1">
      <alignment horizontal="right" vertical="center" indent="1"/>
    </xf>
    <xf numFmtId="0" fontId="1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3" fillId="0" borderId="0" xfId="0" applyFont="1" applyAlignment="1">
      <alignment horizontal="right" indent="1"/>
    </xf>
    <xf numFmtId="2" fontId="10" fillId="3" borderId="0" xfId="0" applyNumberFormat="1" applyFont="1" applyFill="1" applyAlignment="1">
      <alignment horizontal="right" indent="1"/>
    </xf>
    <xf numFmtId="0" fontId="11" fillId="0" borderId="0" xfId="0" applyFont="1"/>
    <xf numFmtId="0" fontId="12" fillId="0" borderId="0" xfId="0" applyFont="1"/>
    <xf numFmtId="0" fontId="7" fillId="0" borderId="0" xfId="0" applyFont="1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 indent="1"/>
    </xf>
    <xf numFmtId="0" fontId="0" fillId="0" borderId="0" xfId="0" applyBorder="1"/>
    <xf numFmtId="0" fontId="12" fillId="2" borderId="0" xfId="0" applyFont="1" applyFill="1"/>
    <xf numFmtId="0" fontId="12" fillId="4" borderId="0" xfId="0" applyFont="1" applyFill="1"/>
    <xf numFmtId="0" fontId="11" fillId="3" borderId="0" xfId="0" applyFont="1" applyFill="1"/>
    <xf numFmtId="0" fontId="1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Freefall</a:t>
            </a:r>
            <a:r>
              <a:rPr lang="en-AU" baseline="0"/>
              <a:t> Speed SImulation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Freefall!$A$10:$A$37</c:f>
              <c:numCache>
                <c:formatCode>0.00</c:formatCode>
                <c:ptCount val="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</c:numCache>
            </c:numRef>
          </c:xVal>
          <c:yVal>
            <c:numRef>
              <c:f>Freefall!$B$10:$B$37</c:f>
              <c:numCache>
                <c:formatCode>0.00</c:formatCode>
                <c:ptCount val="28"/>
                <c:pt idx="0">
                  <c:v>0</c:v>
                </c:pt>
                <c:pt idx="1">
                  <c:v>4.7273940237383947</c:v>
                </c:pt>
                <c:pt idx="2">
                  <c:v>9.1196575004728562</c:v>
                </c:pt>
                <c:pt idx="3">
                  <c:v>13.200548230583717</c:v>
                </c:pt>
                <c:pt idx="4">
                  <c:v>16.992139795916309</c:v>
                </c:pt>
                <c:pt idx="5">
                  <c:v>20.514940956022521</c:v>
                </c:pt>
                <c:pt idx="6">
                  <c:v>23.788006580261793</c:v>
                </c:pt>
                <c:pt idx="7">
                  <c:v>26.829040715794388</c:v>
                </c:pt>
                <c:pt idx="8">
                  <c:v>29.654492348962869</c:v>
                </c:pt>
                <c:pt idx="9">
                  <c:v>32.279644378036132</c:v>
                </c:pt>
                <c:pt idx="10">
                  <c:v>34.718696278570491</c:v>
                </c:pt>
                <c:pt idx="11">
                  <c:v>36.984840908525634</c:v>
                </c:pt>
                <c:pt idx="12">
                  <c:v>39.090335868575259</c:v>
                </c:pt>
                <c:pt idx="13">
                  <c:v>41.046569803600896</c:v>
                </c:pt>
                <c:pt idx="14">
                  <c:v>42.864124003994583</c:v>
                </c:pt>
                <c:pt idx="15">
                  <c:v>44.552829639972302</c:v>
                </c:pt>
                <c:pt idx="16">
                  <c:v>46.12182093847953</c:v>
                </c:pt>
                <c:pt idx="17">
                  <c:v>47.579584590322909</c:v>
                </c:pt>
                <c:pt idx="18">
                  <c:v>48.934005654772164</c:v>
                </c:pt>
                <c:pt idx="19">
                  <c:v>50.192410209930401</c:v>
                </c:pt>
                <c:pt idx="20">
                  <c:v>51.361604979569442</c:v>
                </c:pt>
                <c:pt idx="21">
                  <c:v>52.447914150771865</c:v>
                </c:pt>
                <c:pt idx="22">
                  <c:v>53.457213581526943</c:v>
                </c:pt>
                <c:pt idx="23">
                  <c:v>54.394962583309685</c:v>
                </c:pt>
                <c:pt idx="24">
                  <c:v>55.266233450555355</c:v>
                </c:pt>
                <c:pt idx="25">
                  <c:v>56.075738896754579</c:v>
                </c:pt>
                <c:pt idx="26">
                  <c:v>56.827857545571341</c:v>
                </c:pt>
                <c:pt idx="27">
                  <c:v>57.526657614865385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6-4C63-B66F-6C3F65344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342288"/>
        <c:axId val="493342616"/>
      </c:scatterChart>
      <c:valAx>
        <c:axId val="49334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42616"/>
        <c:crosses val="autoZero"/>
        <c:crossBetween val="midCat"/>
      </c:valAx>
      <c:valAx>
        <c:axId val="49334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Velocity (m.s)</a:t>
                </a:r>
              </a:p>
            </c:rich>
          </c:tx>
          <c:layout>
            <c:manualLayout>
              <c:xMode val="edge"/>
              <c:yMode val="edge"/>
              <c:x val="9.8992562306854087E-3"/>
              <c:y val="0.43475659248542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34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Heart_Beat!$A$2:$A$601</c:f>
              <c:numCache>
                <c:formatCode>General</c:formatCode>
                <c:ptCount val="6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</c:numCache>
            </c:numRef>
          </c:xVal>
          <c:yVal>
            <c:numRef>
              <c:f>Heart_Beat!$B$2:$B$601</c:f>
              <c:numCache>
                <c:formatCode>General</c:formatCode>
                <c:ptCount val="600"/>
                <c:pt idx="0">
                  <c:v>3.37</c:v>
                </c:pt>
                <c:pt idx="1">
                  <c:v>2.39</c:v>
                </c:pt>
                <c:pt idx="2">
                  <c:v>2.2400000000000002</c:v>
                </c:pt>
                <c:pt idx="3">
                  <c:v>1.83</c:v>
                </c:pt>
                <c:pt idx="4">
                  <c:v>1.62</c:v>
                </c:pt>
                <c:pt idx="5">
                  <c:v>1.74</c:v>
                </c:pt>
                <c:pt idx="6">
                  <c:v>1.78</c:v>
                </c:pt>
                <c:pt idx="7">
                  <c:v>4.0599999999999996</c:v>
                </c:pt>
                <c:pt idx="8">
                  <c:v>4.26</c:v>
                </c:pt>
                <c:pt idx="9">
                  <c:v>2.52</c:v>
                </c:pt>
                <c:pt idx="10">
                  <c:v>2.29</c:v>
                </c:pt>
                <c:pt idx="11">
                  <c:v>2.04</c:v>
                </c:pt>
                <c:pt idx="12">
                  <c:v>1.72</c:v>
                </c:pt>
                <c:pt idx="13">
                  <c:v>1.75</c:v>
                </c:pt>
                <c:pt idx="14">
                  <c:v>1.74</c:v>
                </c:pt>
                <c:pt idx="15">
                  <c:v>3.46</c:v>
                </c:pt>
                <c:pt idx="16">
                  <c:v>4.26</c:v>
                </c:pt>
                <c:pt idx="17">
                  <c:v>2.62</c:v>
                </c:pt>
                <c:pt idx="18">
                  <c:v>2.13</c:v>
                </c:pt>
                <c:pt idx="19">
                  <c:v>2.0499999999999998</c:v>
                </c:pt>
                <c:pt idx="20">
                  <c:v>1.77</c:v>
                </c:pt>
                <c:pt idx="21">
                  <c:v>1.64</c:v>
                </c:pt>
                <c:pt idx="22">
                  <c:v>1.8</c:v>
                </c:pt>
                <c:pt idx="23">
                  <c:v>3.18</c:v>
                </c:pt>
                <c:pt idx="24">
                  <c:v>4.3899999999999997</c:v>
                </c:pt>
                <c:pt idx="25">
                  <c:v>2.71</c:v>
                </c:pt>
                <c:pt idx="26">
                  <c:v>2.2599999999999998</c:v>
                </c:pt>
                <c:pt idx="27">
                  <c:v>2.13</c:v>
                </c:pt>
                <c:pt idx="28">
                  <c:v>1.81</c:v>
                </c:pt>
                <c:pt idx="29">
                  <c:v>1.52</c:v>
                </c:pt>
                <c:pt idx="30">
                  <c:v>1.78</c:v>
                </c:pt>
                <c:pt idx="31">
                  <c:v>3.09</c:v>
                </c:pt>
                <c:pt idx="32">
                  <c:v>4.43</c:v>
                </c:pt>
                <c:pt idx="33">
                  <c:v>2.99</c:v>
                </c:pt>
                <c:pt idx="34">
                  <c:v>2.2400000000000002</c:v>
                </c:pt>
                <c:pt idx="35">
                  <c:v>2.0499999999999998</c:v>
                </c:pt>
                <c:pt idx="36">
                  <c:v>1.8</c:v>
                </c:pt>
                <c:pt idx="37">
                  <c:v>1.64</c:v>
                </c:pt>
                <c:pt idx="38">
                  <c:v>1.68</c:v>
                </c:pt>
                <c:pt idx="39">
                  <c:v>3.03</c:v>
                </c:pt>
                <c:pt idx="40">
                  <c:v>4.58</c:v>
                </c:pt>
                <c:pt idx="41">
                  <c:v>2.99</c:v>
                </c:pt>
                <c:pt idx="42">
                  <c:v>2.15</c:v>
                </c:pt>
                <c:pt idx="43">
                  <c:v>2.16</c:v>
                </c:pt>
                <c:pt idx="44">
                  <c:v>1.87</c:v>
                </c:pt>
                <c:pt idx="45">
                  <c:v>1.63</c:v>
                </c:pt>
                <c:pt idx="46">
                  <c:v>1.76</c:v>
                </c:pt>
                <c:pt idx="47">
                  <c:v>2.6</c:v>
                </c:pt>
                <c:pt idx="48">
                  <c:v>4.63</c:v>
                </c:pt>
                <c:pt idx="49">
                  <c:v>3.53</c:v>
                </c:pt>
                <c:pt idx="50">
                  <c:v>2.3199999999999998</c:v>
                </c:pt>
                <c:pt idx="51">
                  <c:v>2.29</c:v>
                </c:pt>
                <c:pt idx="52">
                  <c:v>1.73</c:v>
                </c:pt>
                <c:pt idx="53">
                  <c:v>1.66</c:v>
                </c:pt>
                <c:pt idx="54">
                  <c:v>1.76</c:v>
                </c:pt>
                <c:pt idx="55">
                  <c:v>2.42</c:v>
                </c:pt>
                <c:pt idx="56">
                  <c:v>4.57</c:v>
                </c:pt>
                <c:pt idx="57">
                  <c:v>3.33</c:v>
                </c:pt>
                <c:pt idx="58">
                  <c:v>2.16</c:v>
                </c:pt>
                <c:pt idx="59">
                  <c:v>2.12</c:v>
                </c:pt>
                <c:pt idx="60">
                  <c:v>1.76</c:v>
                </c:pt>
                <c:pt idx="61">
                  <c:v>1.65</c:v>
                </c:pt>
                <c:pt idx="62">
                  <c:v>1.75</c:v>
                </c:pt>
                <c:pt idx="63">
                  <c:v>2.57</c:v>
                </c:pt>
                <c:pt idx="64">
                  <c:v>4.62</c:v>
                </c:pt>
                <c:pt idx="65">
                  <c:v>3.18</c:v>
                </c:pt>
                <c:pt idx="66">
                  <c:v>2.14</c:v>
                </c:pt>
                <c:pt idx="67">
                  <c:v>2.14</c:v>
                </c:pt>
                <c:pt idx="68">
                  <c:v>1.7</c:v>
                </c:pt>
                <c:pt idx="69">
                  <c:v>1.58</c:v>
                </c:pt>
                <c:pt idx="70">
                  <c:v>1.71</c:v>
                </c:pt>
                <c:pt idx="71">
                  <c:v>2.39</c:v>
                </c:pt>
                <c:pt idx="72">
                  <c:v>4.37</c:v>
                </c:pt>
                <c:pt idx="73">
                  <c:v>2.99</c:v>
                </c:pt>
                <c:pt idx="74">
                  <c:v>1.88</c:v>
                </c:pt>
                <c:pt idx="75">
                  <c:v>1.88</c:v>
                </c:pt>
                <c:pt idx="76">
                  <c:v>1.63</c:v>
                </c:pt>
                <c:pt idx="77">
                  <c:v>1.58</c:v>
                </c:pt>
                <c:pt idx="78">
                  <c:v>1.55</c:v>
                </c:pt>
                <c:pt idx="79">
                  <c:v>1.82</c:v>
                </c:pt>
                <c:pt idx="80">
                  <c:v>3.76</c:v>
                </c:pt>
                <c:pt idx="81">
                  <c:v>3.09</c:v>
                </c:pt>
                <c:pt idx="82">
                  <c:v>2.09</c:v>
                </c:pt>
                <c:pt idx="83">
                  <c:v>2.2000000000000002</c:v>
                </c:pt>
                <c:pt idx="84">
                  <c:v>1.87</c:v>
                </c:pt>
                <c:pt idx="85">
                  <c:v>1.66</c:v>
                </c:pt>
                <c:pt idx="86">
                  <c:v>1.79</c:v>
                </c:pt>
                <c:pt idx="87">
                  <c:v>1.86</c:v>
                </c:pt>
                <c:pt idx="88">
                  <c:v>3.33</c:v>
                </c:pt>
                <c:pt idx="89">
                  <c:v>3.73</c:v>
                </c:pt>
                <c:pt idx="90">
                  <c:v>2.48</c:v>
                </c:pt>
                <c:pt idx="91">
                  <c:v>2.23</c:v>
                </c:pt>
                <c:pt idx="92">
                  <c:v>2.11</c:v>
                </c:pt>
                <c:pt idx="93">
                  <c:v>1.85</c:v>
                </c:pt>
                <c:pt idx="94">
                  <c:v>1.9</c:v>
                </c:pt>
                <c:pt idx="95">
                  <c:v>1.9</c:v>
                </c:pt>
                <c:pt idx="96">
                  <c:v>2.89</c:v>
                </c:pt>
                <c:pt idx="97">
                  <c:v>3.87</c:v>
                </c:pt>
                <c:pt idx="98">
                  <c:v>2.56</c:v>
                </c:pt>
                <c:pt idx="99">
                  <c:v>2.2000000000000002</c:v>
                </c:pt>
                <c:pt idx="100">
                  <c:v>2.2000000000000002</c:v>
                </c:pt>
                <c:pt idx="101">
                  <c:v>1.87</c:v>
                </c:pt>
                <c:pt idx="102">
                  <c:v>1.86</c:v>
                </c:pt>
                <c:pt idx="103">
                  <c:v>1.88</c:v>
                </c:pt>
                <c:pt idx="104">
                  <c:v>2.74</c:v>
                </c:pt>
                <c:pt idx="105">
                  <c:v>3.94</c:v>
                </c:pt>
                <c:pt idx="106">
                  <c:v>2.66</c:v>
                </c:pt>
                <c:pt idx="107">
                  <c:v>2.21</c:v>
                </c:pt>
                <c:pt idx="108">
                  <c:v>2.2599999999999998</c:v>
                </c:pt>
                <c:pt idx="109">
                  <c:v>1.92</c:v>
                </c:pt>
                <c:pt idx="110">
                  <c:v>1.82</c:v>
                </c:pt>
                <c:pt idx="111">
                  <c:v>1.91</c:v>
                </c:pt>
                <c:pt idx="112">
                  <c:v>2.5499999999999998</c:v>
                </c:pt>
                <c:pt idx="113">
                  <c:v>4.0199999999999996</c:v>
                </c:pt>
                <c:pt idx="114">
                  <c:v>2.95</c:v>
                </c:pt>
                <c:pt idx="115">
                  <c:v>2.2400000000000002</c:v>
                </c:pt>
                <c:pt idx="116">
                  <c:v>2.2599999999999998</c:v>
                </c:pt>
                <c:pt idx="117">
                  <c:v>1.97</c:v>
                </c:pt>
                <c:pt idx="118">
                  <c:v>1.91</c:v>
                </c:pt>
                <c:pt idx="119">
                  <c:v>1.93</c:v>
                </c:pt>
                <c:pt idx="120">
                  <c:v>2.4300000000000002</c:v>
                </c:pt>
                <c:pt idx="121">
                  <c:v>3.97</c:v>
                </c:pt>
                <c:pt idx="122">
                  <c:v>3.01</c:v>
                </c:pt>
                <c:pt idx="123">
                  <c:v>2.31</c:v>
                </c:pt>
                <c:pt idx="124">
                  <c:v>2.23</c:v>
                </c:pt>
                <c:pt idx="125">
                  <c:v>2.12</c:v>
                </c:pt>
                <c:pt idx="126">
                  <c:v>1.86</c:v>
                </c:pt>
                <c:pt idx="127">
                  <c:v>1.94</c:v>
                </c:pt>
                <c:pt idx="128">
                  <c:v>2.16</c:v>
                </c:pt>
                <c:pt idx="129">
                  <c:v>3.94</c:v>
                </c:pt>
                <c:pt idx="130">
                  <c:v>3.14</c:v>
                </c:pt>
                <c:pt idx="131">
                  <c:v>2.27</c:v>
                </c:pt>
                <c:pt idx="132">
                  <c:v>2.35</c:v>
                </c:pt>
                <c:pt idx="133">
                  <c:v>2.11</c:v>
                </c:pt>
                <c:pt idx="134">
                  <c:v>1.89</c:v>
                </c:pt>
                <c:pt idx="135">
                  <c:v>1.93</c:v>
                </c:pt>
                <c:pt idx="136">
                  <c:v>2.63</c:v>
                </c:pt>
                <c:pt idx="137">
                  <c:v>3.96</c:v>
                </c:pt>
                <c:pt idx="138">
                  <c:v>2.7</c:v>
                </c:pt>
                <c:pt idx="139">
                  <c:v>2.31</c:v>
                </c:pt>
                <c:pt idx="140">
                  <c:v>2.27</c:v>
                </c:pt>
                <c:pt idx="141">
                  <c:v>2.0099999999999998</c:v>
                </c:pt>
                <c:pt idx="142">
                  <c:v>1.9</c:v>
                </c:pt>
                <c:pt idx="143">
                  <c:v>2.15</c:v>
                </c:pt>
                <c:pt idx="144">
                  <c:v>3.13</c:v>
                </c:pt>
                <c:pt idx="145">
                  <c:v>3.95</c:v>
                </c:pt>
                <c:pt idx="146">
                  <c:v>2.67</c:v>
                </c:pt>
                <c:pt idx="147">
                  <c:v>2.3199999999999998</c:v>
                </c:pt>
                <c:pt idx="148">
                  <c:v>2.25</c:v>
                </c:pt>
                <c:pt idx="149">
                  <c:v>2.06</c:v>
                </c:pt>
                <c:pt idx="150">
                  <c:v>1.86</c:v>
                </c:pt>
                <c:pt idx="151">
                  <c:v>2.08</c:v>
                </c:pt>
                <c:pt idx="152">
                  <c:v>3.43</c:v>
                </c:pt>
                <c:pt idx="153">
                  <c:v>3.97</c:v>
                </c:pt>
                <c:pt idx="154">
                  <c:v>2.69</c:v>
                </c:pt>
                <c:pt idx="155">
                  <c:v>2.33</c:v>
                </c:pt>
                <c:pt idx="156">
                  <c:v>2.13</c:v>
                </c:pt>
                <c:pt idx="157">
                  <c:v>1.85</c:v>
                </c:pt>
                <c:pt idx="158">
                  <c:v>1.91</c:v>
                </c:pt>
                <c:pt idx="159">
                  <c:v>1.93</c:v>
                </c:pt>
                <c:pt idx="160">
                  <c:v>3.39</c:v>
                </c:pt>
                <c:pt idx="161">
                  <c:v>3.83</c:v>
                </c:pt>
                <c:pt idx="162">
                  <c:v>2.57</c:v>
                </c:pt>
                <c:pt idx="163">
                  <c:v>2.39</c:v>
                </c:pt>
                <c:pt idx="164">
                  <c:v>2.2400000000000002</c:v>
                </c:pt>
                <c:pt idx="165">
                  <c:v>1.87</c:v>
                </c:pt>
                <c:pt idx="166">
                  <c:v>1.88</c:v>
                </c:pt>
                <c:pt idx="167">
                  <c:v>2.0099999999999998</c:v>
                </c:pt>
                <c:pt idx="168">
                  <c:v>3.64</c:v>
                </c:pt>
                <c:pt idx="169">
                  <c:v>3.58</c:v>
                </c:pt>
                <c:pt idx="170">
                  <c:v>2.41</c:v>
                </c:pt>
                <c:pt idx="171">
                  <c:v>2.2200000000000002</c:v>
                </c:pt>
                <c:pt idx="172">
                  <c:v>2.02</c:v>
                </c:pt>
                <c:pt idx="173">
                  <c:v>1.87</c:v>
                </c:pt>
                <c:pt idx="174">
                  <c:v>1.8</c:v>
                </c:pt>
                <c:pt idx="175">
                  <c:v>1.99</c:v>
                </c:pt>
                <c:pt idx="176">
                  <c:v>3.68</c:v>
                </c:pt>
                <c:pt idx="177">
                  <c:v>3.65</c:v>
                </c:pt>
                <c:pt idx="178">
                  <c:v>2.38</c:v>
                </c:pt>
                <c:pt idx="179">
                  <c:v>2.27</c:v>
                </c:pt>
                <c:pt idx="180">
                  <c:v>2.08</c:v>
                </c:pt>
                <c:pt idx="181">
                  <c:v>1.82</c:v>
                </c:pt>
                <c:pt idx="182">
                  <c:v>1.89</c:v>
                </c:pt>
                <c:pt idx="183">
                  <c:v>1.95</c:v>
                </c:pt>
                <c:pt idx="184">
                  <c:v>3.62</c:v>
                </c:pt>
                <c:pt idx="185">
                  <c:v>3.74</c:v>
                </c:pt>
                <c:pt idx="186">
                  <c:v>2.41</c:v>
                </c:pt>
                <c:pt idx="187">
                  <c:v>2.2799999999999998</c:v>
                </c:pt>
                <c:pt idx="188">
                  <c:v>2.11</c:v>
                </c:pt>
                <c:pt idx="189">
                  <c:v>1.93</c:v>
                </c:pt>
                <c:pt idx="190">
                  <c:v>1.8</c:v>
                </c:pt>
                <c:pt idx="191">
                  <c:v>1.82</c:v>
                </c:pt>
                <c:pt idx="192">
                  <c:v>3.29</c:v>
                </c:pt>
                <c:pt idx="193">
                  <c:v>3.74</c:v>
                </c:pt>
                <c:pt idx="194">
                  <c:v>2.5299999999999998</c:v>
                </c:pt>
                <c:pt idx="195">
                  <c:v>2.2999999999999998</c:v>
                </c:pt>
                <c:pt idx="196">
                  <c:v>2.14</c:v>
                </c:pt>
                <c:pt idx="197">
                  <c:v>1.9</c:v>
                </c:pt>
                <c:pt idx="198">
                  <c:v>1.91</c:v>
                </c:pt>
                <c:pt idx="199">
                  <c:v>2.02</c:v>
                </c:pt>
                <c:pt idx="200">
                  <c:v>3.57</c:v>
                </c:pt>
                <c:pt idx="201">
                  <c:v>3.39</c:v>
                </c:pt>
                <c:pt idx="202">
                  <c:v>2.29</c:v>
                </c:pt>
                <c:pt idx="203">
                  <c:v>2.35</c:v>
                </c:pt>
                <c:pt idx="204">
                  <c:v>2.06</c:v>
                </c:pt>
                <c:pt idx="205">
                  <c:v>1.87</c:v>
                </c:pt>
                <c:pt idx="206">
                  <c:v>1.88</c:v>
                </c:pt>
                <c:pt idx="207">
                  <c:v>2.2400000000000002</c:v>
                </c:pt>
                <c:pt idx="208">
                  <c:v>3.86</c:v>
                </c:pt>
                <c:pt idx="209">
                  <c:v>3.12</c:v>
                </c:pt>
                <c:pt idx="210">
                  <c:v>2.2400000000000002</c:v>
                </c:pt>
                <c:pt idx="211">
                  <c:v>2.23</c:v>
                </c:pt>
                <c:pt idx="212">
                  <c:v>2.02</c:v>
                </c:pt>
                <c:pt idx="213">
                  <c:v>1.92</c:v>
                </c:pt>
                <c:pt idx="214">
                  <c:v>1.93</c:v>
                </c:pt>
                <c:pt idx="215">
                  <c:v>2.84</c:v>
                </c:pt>
                <c:pt idx="216">
                  <c:v>4.1100000000000003</c:v>
                </c:pt>
                <c:pt idx="217">
                  <c:v>2.87</c:v>
                </c:pt>
                <c:pt idx="218">
                  <c:v>2.2999999999999998</c:v>
                </c:pt>
                <c:pt idx="219">
                  <c:v>2.31</c:v>
                </c:pt>
                <c:pt idx="220">
                  <c:v>2</c:v>
                </c:pt>
                <c:pt idx="221">
                  <c:v>1.89</c:v>
                </c:pt>
                <c:pt idx="222">
                  <c:v>1.93</c:v>
                </c:pt>
                <c:pt idx="223">
                  <c:v>3.2</c:v>
                </c:pt>
                <c:pt idx="224">
                  <c:v>4.03</c:v>
                </c:pt>
                <c:pt idx="225">
                  <c:v>2.72</c:v>
                </c:pt>
                <c:pt idx="226">
                  <c:v>2.37</c:v>
                </c:pt>
                <c:pt idx="227">
                  <c:v>2.3199999999999998</c:v>
                </c:pt>
                <c:pt idx="228">
                  <c:v>1.97</c:v>
                </c:pt>
                <c:pt idx="229">
                  <c:v>1.9</c:v>
                </c:pt>
                <c:pt idx="230">
                  <c:v>2.1</c:v>
                </c:pt>
                <c:pt idx="231">
                  <c:v>3.97</c:v>
                </c:pt>
                <c:pt idx="232">
                  <c:v>3.58</c:v>
                </c:pt>
                <c:pt idx="233">
                  <c:v>2.2999999999999998</c:v>
                </c:pt>
                <c:pt idx="234">
                  <c:v>2.34</c:v>
                </c:pt>
                <c:pt idx="235">
                  <c:v>2.02</c:v>
                </c:pt>
                <c:pt idx="236">
                  <c:v>1.9</c:v>
                </c:pt>
                <c:pt idx="237">
                  <c:v>1.86</c:v>
                </c:pt>
                <c:pt idx="238">
                  <c:v>2.68</c:v>
                </c:pt>
                <c:pt idx="239">
                  <c:v>4.3099999999999996</c:v>
                </c:pt>
                <c:pt idx="240">
                  <c:v>3.05</c:v>
                </c:pt>
                <c:pt idx="241">
                  <c:v>2.2799999999999998</c:v>
                </c:pt>
                <c:pt idx="242">
                  <c:v>2.3199999999999998</c:v>
                </c:pt>
                <c:pt idx="243">
                  <c:v>1.95</c:v>
                </c:pt>
                <c:pt idx="244">
                  <c:v>1.85</c:v>
                </c:pt>
                <c:pt idx="245">
                  <c:v>1.91</c:v>
                </c:pt>
                <c:pt idx="246">
                  <c:v>3.38</c:v>
                </c:pt>
                <c:pt idx="247">
                  <c:v>4.3899999999999997</c:v>
                </c:pt>
                <c:pt idx="248">
                  <c:v>2.78</c:v>
                </c:pt>
                <c:pt idx="249">
                  <c:v>2.29</c:v>
                </c:pt>
                <c:pt idx="250">
                  <c:v>2.1800000000000002</c:v>
                </c:pt>
                <c:pt idx="251">
                  <c:v>1.76</c:v>
                </c:pt>
                <c:pt idx="252">
                  <c:v>1.87</c:v>
                </c:pt>
                <c:pt idx="253">
                  <c:v>1.91</c:v>
                </c:pt>
                <c:pt idx="254">
                  <c:v>3.92</c:v>
                </c:pt>
                <c:pt idx="255">
                  <c:v>4</c:v>
                </c:pt>
                <c:pt idx="256">
                  <c:v>2.4500000000000002</c:v>
                </c:pt>
                <c:pt idx="257">
                  <c:v>2.29</c:v>
                </c:pt>
                <c:pt idx="258">
                  <c:v>2.0699999999999998</c:v>
                </c:pt>
                <c:pt idx="259">
                  <c:v>1.76</c:v>
                </c:pt>
                <c:pt idx="260">
                  <c:v>1.8</c:v>
                </c:pt>
                <c:pt idx="261">
                  <c:v>2.4700000000000002</c:v>
                </c:pt>
                <c:pt idx="262">
                  <c:v>4.37</c:v>
                </c:pt>
                <c:pt idx="263">
                  <c:v>3.14</c:v>
                </c:pt>
                <c:pt idx="264">
                  <c:v>2.17</c:v>
                </c:pt>
                <c:pt idx="265">
                  <c:v>2.25</c:v>
                </c:pt>
                <c:pt idx="266">
                  <c:v>1.86</c:v>
                </c:pt>
                <c:pt idx="267">
                  <c:v>1.77</c:v>
                </c:pt>
                <c:pt idx="268">
                  <c:v>1.83</c:v>
                </c:pt>
                <c:pt idx="269">
                  <c:v>2.94</c:v>
                </c:pt>
                <c:pt idx="270">
                  <c:v>4.3899999999999997</c:v>
                </c:pt>
                <c:pt idx="271">
                  <c:v>2.91</c:v>
                </c:pt>
                <c:pt idx="272">
                  <c:v>2.23</c:v>
                </c:pt>
                <c:pt idx="273">
                  <c:v>2.13</c:v>
                </c:pt>
                <c:pt idx="274">
                  <c:v>1.86</c:v>
                </c:pt>
                <c:pt idx="275">
                  <c:v>1.72</c:v>
                </c:pt>
                <c:pt idx="276">
                  <c:v>1.81</c:v>
                </c:pt>
                <c:pt idx="277">
                  <c:v>3.3</c:v>
                </c:pt>
                <c:pt idx="278">
                  <c:v>4.26</c:v>
                </c:pt>
                <c:pt idx="279">
                  <c:v>2.81</c:v>
                </c:pt>
                <c:pt idx="280">
                  <c:v>2.1800000000000002</c:v>
                </c:pt>
                <c:pt idx="281">
                  <c:v>2.17</c:v>
                </c:pt>
                <c:pt idx="282">
                  <c:v>1.7</c:v>
                </c:pt>
                <c:pt idx="283">
                  <c:v>1.75</c:v>
                </c:pt>
                <c:pt idx="284">
                  <c:v>1.81</c:v>
                </c:pt>
                <c:pt idx="285">
                  <c:v>3.32</c:v>
                </c:pt>
                <c:pt idx="286">
                  <c:v>4.04</c:v>
                </c:pt>
                <c:pt idx="287">
                  <c:v>2.5299999999999998</c:v>
                </c:pt>
                <c:pt idx="288">
                  <c:v>2.29</c:v>
                </c:pt>
                <c:pt idx="289">
                  <c:v>2.2000000000000002</c:v>
                </c:pt>
                <c:pt idx="290">
                  <c:v>1.81</c:v>
                </c:pt>
                <c:pt idx="291">
                  <c:v>1.84</c:v>
                </c:pt>
                <c:pt idx="292">
                  <c:v>2.0099999999999998</c:v>
                </c:pt>
                <c:pt idx="293">
                  <c:v>4.09</c:v>
                </c:pt>
                <c:pt idx="294">
                  <c:v>3.46</c:v>
                </c:pt>
                <c:pt idx="295">
                  <c:v>2.21</c:v>
                </c:pt>
                <c:pt idx="296">
                  <c:v>2.2799999999999998</c:v>
                </c:pt>
                <c:pt idx="297">
                  <c:v>2.02</c:v>
                </c:pt>
                <c:pt idx="298">
                  <c:v>1.84</c:v>
                </c:pt>
                <c:pt idx="299">
                  <c:v>1.83</c:v>
                </c:pt>
                <c:pt idx="300">
                  <c:v>2.76</c:v>
                </c:pt>
                <c:pt idx="301">
                  <c:v>4.46</c:v>
                </c:pt>
                <c:pt idx="302">
                  <c:v>3.03</c:v>
                </c:pt>
                <c:pt idx="303">
                  <c:v>2.34</c:v>
                </c:pt>
                <c:pt idx="304">
                  <c:v>2.27</c:v>
                </c:pt>
                <c:pt idx="305">
                  <c:v>1.93</c:v>
                </c:pt>
                <c:pt idx="306">
                  <c:v>1.85</c:v>
                </c:pt>
                <c:pt idx="307">
                  <c:v>1.86</c:v>
                </c:pt>
                <c:pt idx="308">
                  <c:v>4.0999999999999996</c:v>
                </c:pt>
                <c:pt idx="309">
                  <c:v>4.07</c:v>
                </c:pt>
                <c:pt idx="310">
                  <c:v>2.4300000000000002</c:v>
                </c:pt>
                <c:pt idx="311">
                  <c:v>2.3199999999999998</c:v>
                </c:pt>
                <c:pt idx="312">
                  <c:v>2.21</c:v>
                </c:pt>
                <c:pt idx="313">
                  <c:v>1.78</c:v>
                </c:pt>
                <c:pt idx="314">
                  <c:v>1.82</c:v>
                </c:pt>
                <c:pt idx="315">
                  <c:v>2.8</c:v>
                </c:pt>
                <c:pt idx="316">
                  <c:v>4.58</c:v>
                </c:pt>
                <c:pt idx="317">
                  <c:v>2.83</c:v>
                </c:pt>
                <c:pt idx="318">
                  <c:v>2.2000000000000002</c:v>
                </c:pt>
                <c:pt idx="319">
                  <c:v>2.2799999999999998</c:v>
                </c:pt>
                <c:pt idx="320">
                  <c:v>1.97</c:v>
                </c:pt>
                <c:pt idx="321">
                  <c:v>1.73</c:v>
                </c:pt>
                <c:pt idx="322">
                  <c:v>1.93</c:v>
                </c:pt>
                <c:pt idx="323">
                  <c:v>4.34</c:v>
                </c:pt>
                <c:pt idx="324">
                  <c:v>3.75</c:v>
                </c:pt>
                <c:pt idx="325">
                  <c:v>2.19</c:v>
                </c:pt>
                <c:pt idx="326">
                  <c:v>2.38</c:v>
                </c:pt>
                <c:pt idx="327">
                  <c:v>1.95</c:v>
                </c:pt>
                <c:pt idx="328">
                  <c:v>1.69</c:v>
                </c:pt>
                <c:pt idx="329">
                  <c:v>1.79</c:v>
                </c:pt>
                <c:pt idx="330">
                  <c:v>2.98</c:v>
                </c:pt>
                <c:pt idx="331">
                  <c:v>4.63</c:v>
                </c:pt>
                <c:pt idx="332">
                  <c:v>2.88</c:v>
                </c:pt>
                <c:pt idx="333">
                  <c:v>2.09</c:v>
                </c:pt>
                <c:pt idx="334">
                  <c:v>2.16</c:v>
                </c:pt>
                <c:pt idx="335">
                  <c:v>1.78</c:v>
                </c:pt>
                <c:pt idx="336">
                  <c:v>1.75</c:v>
                </c:pt>
                <c:pt idx="337">
                  <c:v>1.8</c:v>
                </c:pt>
                <c:pt idx="338">
                  <c:v>3.85</c:v>
                </c:pt>
                <c:pt idx="339">
                  <c:v>4.38</c:v>
                </c:pt>
                <c:pt idx="340">
                  <c:v>2.6</c:v>
                </c:pt>
                <c:pt idx="341">
                  <c:v>2.14</c:v>
                </c:pt>
                <c:pt idx="342">
                  <c:v>2.0099999999999998</c:v>
                </c:pt>
                <c:pt idx="343">
                  <c:v>1.74</c:v>
                </c:pt>
                <c:pt idx="344">
                  <c:v>1.73</c:v>
                </c:pt>
                <c:pt idx="345">
                  <c:v>1.84</c:v>
                </c:pt>
                <c:pt idx="346">
                  <c:v>3.58</c:v>
                </c:pt>
                <c:pt idx="347">
                  <c:v>4.38</c:v>
                </c:pt>
                <c:pt idx="348">
                  <c:v>2.6</c:v>
                </c:pt>
                <c:pt idx="349">
                  <c:v>2.21</c:v>
                </c:pt>
                <c:pt idx="350">
                  <c:v>2.13</c:v>
                </c:pt>
                <c:pt idx="351">
                  <c:v>1.72</c:v>
                </c:pt>
                <c:pt idx="352">
                  <c:v>1.77</c:v>
                </c:pt>
                <c:pt idx="353">
                  <c:v>1.79</c:v>
                </c:pt>
                <c:pt idx="354">
                  <c:v>3.62</c:v>
                </c:pt>
                <c:pt idx="355">
                  <c:v>4.4400000000000004</c:v>
                </c:pt>
                <c:pt idx="356">
                  <c:v>2.54</c:v>
                </c:pt>
                <c:pt idx="357">
                  <c:v>2.2599999999999998</c:v>
                </c:pt>
                <c:pt idx="358">
                  <c:v>2.15</c:v>
                </c:pt>
                <c:pt idx="359">
                  <c:v>1.78</c:v>
                </c:pt>
                <c:pt idx="360">
                  <c:v>1.74</c:v>
                </c:pt>
                <c:pt idx="361">
                  <c:v>1.8</c:v>
                </c:pt>
                <c:pt idx="362">
                  <c:v>3.89</c:v>
                </c:pt>
                <c:pt idx="363">
                  <c:v>4.21</c:v>
                </c:pt>
                <c:pt idx="364">
                  <c:v>2.4500000000000002</c:v>
                </c:pt>
                <c:pt idx="365">
                  <c:v>2.2200000000000002</c:v>
                </c:pt>
                <c:pt idx="366">
                  <c:v>2.08</c:v>
                </c:pt>
                <c:pt idx="367">
                  <c:v>1.7</c:v>
                </c:pt>
                <c:pt idx="368">
                  <c:v>1.76</c:v>
                </c:pt>
                <c:pt idx="369">
                  <c:v>1.73</c:v>
                </c:pt>
                <c:pt idx="370">
                  <c:v>3.74</c:v>
                </c:pt>
                <c:pt idx="371">
                  <c:v>4.43</c:v>
                </c:pt>
                <c:pt idx="372">
                  <c:v>2.79</c:v>
                </c:pt>
                <c:pt idx="373">
                  <c:v>2.29</c:v>
                </c:pt>
                <c:pt idx="374">
                  <c:v>2.09</c:v>
                </c:pt>
                <c:pt idx="375">
                  <c:v>1.79</c:v>
                </c:pt>
                <c:pt idx="376">
                  <c:v>1.75</c:v>
                </c:pt>
                <c:pt idx="377">
                  <c:v>1.72</c:v>
                </c:pt>
                <c:pt idx="378">
                  <c:v>3.63</c:v>
                </c:pt>
                <c:pt idx="379">
                  <c:v>4.66</c:v>
                </c:pt>
                <c:pt idx="380">
                  <c:v>2.76</c:v>
                </c:pt>
                <c:pt idx="381">
                  <c:v>2.23</c:v>
                </c:pt>
                <c:pt idx="382">
                  <c:v>2.16</c:v>
                </c:pt>
                <c:pt idx="383">
                  <c:v>1.63</c:v>
                </c:pt>
                <c:pt idx="384">
                  <c:v>1.53</c:v>
                </c:pt>
                <c:pt idx="385">
                  <c:v>1.42</c:v>
                </c:pt>
                <c:pt idx="386">
                  <c:v>3.66</c:v>
                </c:pt>
                <c:pt idx="387">
                  <c:v>4.2699999999999996</c:v>
                </c:pt>
                <c:pt idx="388">
                  <c:v>2.4500000000000002</c:v>
                </c:pt>
                <c:pt idx="389">
                  <c:v>2.14</c:v>
                </c:pt>
                <c:pt idx="390">
                  <c:v>2.1</c:v>
                </c:pt>
                <c:pt idx="391">
                  <c:v>1.66</c:v>
                </c:pt>
                <c:pt idx="392">
                  <c:v>1.63</c:v>
                </c:pt>
                <c:pt idx="393">
                  <c:v>2.1800000000000002</c:v>
                </c:pt>
                <c:pt idx="394">
                  <c:v>4.7</c:v>
                </c:pt>
                <c:pt idx="395">
                  <c:v>3.31</c:v>
                </c:pt>
                <c:pt idx="396">
                  <c:v>2.09</c:v>
                </c:pt>
                <c:pt idx="397">
                  <c:v>2.13</c:v>
                </c:pt>
                <c:pt idx="398">
                  <c:v>1.72</c:v>
                </c:pt>
                <c:pt idx="399">
                  <c:v>1.5</c:v>
                </c:pt>
                <c:pt idx="400">
                  <c:v>1.63</c:v>
                </c:pt>
                <c:pt idx="401">
                  <c:v>3.27</c:v>
                </c:pt>
                <c:pt idx="402">
                  <c:v>4.12</c:v>
                </c:pt>
                <c:pt idx="403">
                  <c:v>2.56</c:v>
                </c:pt>
                <c:pt idx="404">
                  <c:v>2.2000000000000002</c:v>
                </c:pt>
                <c:pt idx="405">
                  <c:v>2.0499999999999998</c:v>
                </c:pt>
                <c:pt idx="406">
                  <c:v>1.72</c:v>
                </c:pt>
                <c:pt idx="407">
                  <c:v>1.63</c:v>
                </c:pt>
                <c:pt idx="408">
                  <c:v>2.09</c:v>
                </c:pt>
                <c:pt idx="409">
                  <c:v>4.2</c:v>
                </c:pt>
                <c:pt idx="410">
                  <c:v>3.59</c:v>
                </c:pt>
                <c:pt idx="411">
                  <c:v>2.33</c:v>
                </c:pt>
                <c:pt idx="412">
                  <c:v>2.2599999999999998</c:v>
                </c:pt>
                <c:pt idx="413">
                  <c:v>1.95</c:v>
                </c:pt>
                <c:pt idx="414">
                  <c:v>1.74</c:v>
                </c:pt>
                <c:pt idx="415">
                  <c:v>1.78</c:v>
                </c:pt>
                <c:pt idx="416">
                  <c:v>3</c:v>
                </c:pt>
                <c:pt idx="417">
                  <c:v>4.5599999999999996</c:v>
                </c:pt>
                <c:pt idx="418">
                  <c:v>3.08</c:v>
                </c:pt>
                <c:pt idx="419">
                  <c:v>2.31</c:v>
                </c:pt>
                <c:pt idx="420">
                  <c:v>2.23</c:v>
                </c:pt>
                <c:pt idx="421">
                  <c:v>1.74</c:v>
                </c:pt>
                <c:pt idx="422">
                  <c:v>1.7</c:v>
                </c:pt>
                <c:pt idx="423">
                  <c:v>1.94</c:v>
                </c:pt>
                <c:pt idx="424">
                  <c:v>4.37</c:v>
                </c:pt>
                <c:pt idx="425">
                  <c:v>3.87</c:v>
                </c:pt>
                <c:pt idx="426">
                  <c:v>2.39</c:v>
                </c:pt>
                <c:pt idx="427">
                  <c:v>2.21</c:v>
                </c:pt>
                <c:pt idx="428">
                  <c:v>1.93</c:v>
                </c:pt>
                <c:pt idx="429">
                  <c:v>1.56</c:v>
                </c:pt>
                <c:pt idx="430">
                  <c:v>1.7</c:v>
                </c:pt>
                <c:pt idx="431">
                  <c:v>3.09</c:v>
                </c:pt>
                <c:pt idx="432">
                  <c:v>4.5999999999999996</c:v>
                </c:pt>
                <c:pt idx="433">
                  <c:v>2.86</c:v>
                </c:pt>
                <c:pt idx="434">
                  <c:v>2.39</c:v>
                </c:pt>
                <c:pt idx="435">
                  <c:v>2.15</c:v>
                </c:pt>
                <c:pt idx="436">
                  <c:v>1.68</c:v>
                </c:pt>
                <c:pt idx="437">
                  <c:v>1.58</c:v>
                </c:pt>
                <c:pt idx="438">
                  <c:v>1.7</c:v>
                </c:pt>
                <c:pt idx="439">
                  <c:v>4.21</c:v>
                </c:pt>
                <c:pt idx="440">
                  <c:v>4.6100000000000003</c:v>
                </c:pt>
                <c:pt idx="441">
                  <c:v>2.67</c:v>
                </c:pt>
                <c:pt idx="442">
                  <c:v>2.27</c:v>
                </c:pt>
                <c:pt idx="443">
                  <c:v>1.98</c:v>
                </c:pt>
                <c:pt idx="444">
                  <c:v>1.52</c:v>
                </c:pt>
                <c:pt idx="445">
                  <c:v>1.65</c:v>
                </c:pt>
                <c:pt idx="446">
                  <c:v>1.62</c:v>
                </c:pt>
                <c:pt idx="447">
                  <c:v>4.1100000000000003</c:v>
                </c:pt>
                <c:pt idx="448">
                  <c:v>4.63</c:v>
                </c:pt>
                <c:pt idx="449">
                  <c:v>2.69</c:v>
                </c:pt>
                <c:pt idx="450">
                  <c:v>2.15</c:v>
                </c:pt>
                <c:pt idx="451">
                  <c:v>1.86</c:v>
                </c:pt>
                <c:pt idx="452">
                  <c:v>1.59</c:v>
                </c:pt>
                <c:pt idx="453">
                  <c:v>1.49</c:v>
                </c:pt>
                <c:pt idx="454">
                  <c:v>1.75</c:v>
                </c:pt>
                <c:pt idx="455">
                  <c:v>3.46</c:v>
                </c:pt>
                <c:pt idx="456">
                  <c:v>4.66</c:v>
                </c:pt>
                <c:pt idx="457">
                  <c:v>2.79</c:v>
                </c:pt>
                <c:pt idx="458">
                  <c:v>2.15</c:v>
                </c:pt>
                <c:pt idx="459">
                  <c:v>2.0699999999999998</c:v>
                </c:pt>
                <c:pt idx="460">
                  <c:v>1.46</c:v>
                </c:pt>
                <c:pt idx="461">
                  <c:v>1.48</c:v>
                </c:pt>
                <c:pt idx="462">
                  <c:v>1.64</c:v>
                </c:pt>
                <c:pt idx="463">
                  <c:v>3.05</c:v>
                </c:pt>
                <c:pt idx="464">
                  <c:v>4.74</c:v>
                </c:pt>
                <c:pt idx="465">
                  <c:v>2.99</c:v>
                </c:pt>
                <c:pt idx="466">
                  <c:v>2.16</c:v>
                </c:pt>
                <c:pt idx="467">
                  <c:v>2.06</c:v>
                </c:pt>
                <c:pt idx="468">
                  <c:v>1.57</c:v>
                </c:pt>
                <c:pt idx="469">
                  <c:v>1.54</c:v>
                </c:pt>
                <c:pt idx="470">
                  <c:v>1.62</c:v>
                </c:pt>
                <c:pt idx="471">
                  <c:v>2.75</c:v>
                </c:pt>
                <c:pt idx="472">
                  <c:v>4.74</c:v>
                </c:pt>
                <c:pt idx="473">
                  <c:v>3.41</c:v>
                </c:pt>
                <c:pt idx="474">
                  <c:v>2.13</c:v>
                </c:pt>
                <c:pt idx="475">
                  <c:v>2.11</c:v>
                </c:pt>
                <c:pt idx="476">
                  <c:v>1.58</c:v>
                </c:pt>
                <c:pt idx="477">
                  <c:v>1.5</c:v>
                </c:pt>
                <c:pt idx="478">
                  <c:v>1.65</c:v>
                </c:pt>
                <c:pt idx="479">
                  <c:v>2.2000000000000002</c:v>
                </c:pt>
                <c:pt idx="480">
                  <c:v>4.74</c:v>
                </c:pt>
                <c:pt idx="481">
                  <c:v>3.91</c:v>
                </c:pt>
                <c:pt idx="482">
                  <c:v>2.16</c:v>
                </c:pt>
                <c:pt idx="483">
                  <c:v>2.14</c:v>
                </c:pt>
                <c:pt idx="484">
                  <c:v>1.67</c:v>
                </c:pt>
                <c:pt idx="485">
                  <c:v>1.43</c:v>
                </c:pt>
                <c:pt idx="486">
                  <c:v>1.63</c:v>
                </c:pt>
                <c:pt idx="487">
                  <c:v>1.74</c:v>
                </c:pt>
                <c:pt idx="488">
                  <c:v>4.6100000000000003</c:v>
                </c:pt>
                <c:pt idx="489">
                  <c:v>4.58</c:v>
                </c:pt>
                <c:pt idx="490">
                  <c:v>2.38</c:v>
                </c:pt>
                <c:pt idx="491">
                  <c:v>2.12</c:v>
                </c:pt>
                <c:pt idx="492">
                  <c:v>1.82</c:v>
                </c:pt>
                <c:pt idx="493">
                  <c:v>1.56</c:v>
                </c:pt>
                <c:pt idx="494">
                  <c:v>1.58</c:v>
                </c:pt>
                <c:pt idx="495">
                  <c:v>1.71</c:v>
                </c:pt>
                <c:pt idx="496">
                  <c:v>4.4800000000000004</c:v>
                </c:pt>
                <c:pt idx="497">
                  <c:v>4.3600000000000003</c:v>
                </c:pt>
                <c:pt idx="498">
                  <c:v>2.23</c:v>
                </c:pt>
                <c:pt idx="499">
                  <c:v>2.12</c:v>
                </c:pt>
                <c:pt idx="500">
                  <c:v>1.83</c:v>
                </c:pt>
                <c:pt idx="501">
                  <c:v>1.5</c:v>
                </c:pt>
                <c:pt idx="502">
                  <c:v>1.56</c:v>
                </c:pt>
                <c:pt idx="503">
                  <c:v>1.74</c:v>
                </c:pt>
                <c:pt idx="504">
                  <c:v>4.57</c:v>
                </c:pt>
                <c:pt idx="505">
                  <c:v>4.3899999999999997</c:v>
                </c:pt>
                <c:pt idx="506">
                  <c:v>2.3199999999999998</c:v>
                </c:pt>
                <c:pt idx="507">
                  <c:v>2.12</c:v>
                </c:pt>
                <c:pt idx="508">
                  <c:v>1.81</c:v>
                </c:pt>
                <c:pt idx="509">
                  <c:v>1.52</c:v>
                </c:pt>
                <c:pt idx="510">
                  <c:v>1.62</c:v>
                </c:pt>
                <c:pt idx="511">
                  <c:v>1.76</c:v>
                </c:pt>
                <c:pt idx="512">
                  <c:v>4.59</c:v>
                </c:pt>
                <c:pt idx="513">
                  <c:v>4.74</c:v>
                </c:pt>
                <c:pt idx="514">
                  <c:v>2.4700000000000002</c:v>
                </c:pt>
                <c:pt idx="515">
                  <c:v>2.08</c:v>
                </c:pt>
                <c:pt idx="516">
                  <c:v>1.91</c:v>
                </c:pt>
                <c:pt idx="517">
                  <c:v>1.48</c:v>
                </c:pt>
                <c:pt idx="518">
                  <c:v>1.5</c:v>
                </c:pt>
                <c:pt idx="519">
                  <c:v>1.62</c:v>
                </c:pt>
                <c:pt idx="520">
                  <c:v>4.3600000000000003</c:v>
                </c:pt>
                <c:pt idx="521">
                  <c:v>4.74</c:v>
                </c:pt>
                <c:pt idx="522">
                  <c:v>2.6</c:v>
                </c:pt>
                <c:pt idx="523">
                  <c:v>2.15</c:v>
                </c:pt>
                <c:pt idx="524">
                  <c:v>1.98</c:v>
                </c:pt>
                <c:pt idx="525">
                  <c:v>1.51</c:v>
                </c:pt>
                <c:pt idx="526">
                  <c:v>1.54</c:v>
                </c:pt>
                <c:pt idx="527">
                  <c:v>1.8</c:v>
                </c:pt>
                <c:pt idx="528">
                  <c:v>4.67</c:v>
                </c:pt>
                <c:pt idx="529">
                  <c:v>4.45</c:v>
                </c:pt>
                <c:pt idx="530">
                  <c:v>2.2200000000000002</c:v>
                </c:pt>
                <c:pt idx="531">
                  <c:v>2.09</c:v>
                </c:pt>
                <c:pt idx="532">
                  <c:v>1.8</c:v>
                </c:pt>
                <c:pt idx="533">
                  <c:v>1.43</c:v>
                </c:pt>
                <c:pt idx="534">
                  <c:v>1.6</c:v>
                </c:pt>
                <c:pt idx="535">
                  <c:v>2.23</c:v>
                </c:pt>
                <c:pt idx="536">
                  <c:v>4.75</c:v>
                </c:pt>
                <c:pt idx="537">
                  <c:v>4.22</c:v>
                </c:pt>
                <c:pt idx="538">
                  <c:v>2.15</c:v>
                </c:pt>
                <c:pt idx="539">
                  <c:v>2.13</c:v>
                </c:pt>
                <c:pt idx="540">
                  <c:v>1.67</c:v>
                </c:pt>
                <c:pt idx="541">
                  <c:v>1.42</c:v>
                </c:pt>
                <c:pt idx="542">
                  <c:v>1.6</c:v>
                </c:pt>
                <c:pt idx="543">
                  <c:v>2.75</c:v>
                </c:pt>
                <c:pt idx="544">
                  <c:v>4.75</c:v>
                </c:pt>
                <c:pt idx="545">
                  <c:v>4.74</c:v>
                </c:pt>
                <c:pt idx="546">
                  <c:v>2.16</c:v>
                </c:pt>
                <c:pt idx="547">
                  <c:v>1.93</c:v>
                </c:pt>
                <c:pt idx="548">
                  <c:v>1.52</c:v>
                </c:pt>
                <c:pt idx="549">
                  <c:v>1.37</c:v>
                </c:pt>
                <c:pt idx="550">
                  <c:v>1.53</c:v>
                </c:pt>
                <c:pt idx="551">
                  <c:v>3.03</c:v>
                </c:pt>
                <c:pt idx="552">
                  <c:v>4.75</c:v>
                </c:pt>
                <c:pt idx="553">
                  <c:v>4.75</c:v>
                </c:pt>
                <c:pt idx="554">
                  <c:v>2.0099999999999998</c:v>
                </c:pt>
                <c:pt idx="555">
                  <c:v>1.83</c:v>
                </c:pt>
                <c:pt idx="556">
                  <c:v>1.45</c:v>
                </c:pt>
                <c:pt idx="557">
                  <c:v>1.42</c:v>
                </c:pt>
                <c:pt idx="558">
                  <c:v>1.54</c:v>
                </c:pt>
                <c:pt idx="559">
                  <c:v>3.78</c:v>
                </c:pt>
                <c:pt idx="560">
                  <c:v>4.75</c:v>
                </c:pt>
                <c:pt idx="561">
                  <c:v>3.83</c:v>
                </c:pt>
                <c:pt idx="562">
                  <c:v>1.89</c:v>
                </c:pt>
                <c:pt idx="563">
                  <c:v>1.71</c:v>
                </c:pt>
                <c:pt idx="564">
                  <c:v>1.36</c:v>
                </c:pt>
                <c:pt idx="565">
                  <c:v>1.44</c:v>
                </c:pt>
                <c:pt idx="566">
                  <c:v>1.48</c:v>
                </c:pt>
                <c:pt idx="567">
                  <c:v>4.75</c:v>
                </c:pt>
                <c:pt idx="568">
                  <c:v>4.75</c:v>
                </c:pt>
                <c:pt idx="569">
                  <c:v>2.85</c:v>
                </c:pt>
                <c:pt idx="570">
                  <c:v>1.71</c:v>
                </c:pt>
                <c:pt idx="571">
                  <c:v>1.54</c:v>
                </c:pt>
                <c:pt idx="572">
                  <c:v>1.1599999999999999</c:v>
                </c:pt>
                <c:pt idx="573">
                  <c:v>1.55</c:v>
                </c:pt>
                <c:pt idx="574">
                  <c:v>1.77</c:v>
                </c:pt>
                <c:pt idx="575">
                  <c:v>4.75</c:v>
                </c:pt>
                <c:pt idx="576">
                  <c:v>4.75</c:v>
                </c:pt>
                <c:pt idx="577">
                  <c:v>2.44</c:v>
                </c:pt>
                <c:pt idx="578">
                  <c:v>1.67</c:v>
                </c:pt>
                <c:pt idx="579">
                  <c:v>1.45</c:v>
                </c:pt>
                <c:pt idx="580">
                  <c:v>1.1499999999999999</c:v>
                </c:pt>
                <c:pt idx="581">
                  <c:v>1.42</c:v>
                </c:pt>
                <c:pt idx="582">
                  <c:v>1.92</c:v>
                </c:pt>
                <c:pt idx="583">
                  <c:v>4.75</c:v>
                </c:pt>
                <c:pt idx="584">
                  <c:v>4.75</c:v>
                </c:pt>
                <c:pt idx="585">
                  <c:v>2.16</c:v>
                </c:pt>
                <c:pt idx="586">
                  <c:v>2.13</c:v>
                </c:pt>
                <c:pt idx="587">
                  <c:v>1.67</c:v>
                </c:pt>
                <c:pt idx="588">
                  <c:v>1.42</c:v>
                </c:pt>
                <c:pt idx="589">
                  <c:v>1.6</c:v>
                </c:pt>
                <c:pt idx="590">
                  <c:v>2.75</c:v>
                </c:pt>
                <c:pt idx="591">
                  <c:v>4.75</c:v>
                </c:pt>
                <c:pt idx="592">
                  <c:v>4.74</c:v>
                </c:pt>
                <c:pt idx="593">
                  <c:v>2.16</c:v>
                </c:pt>
                <c:pt idx="594">
                  <c:v>1.67</c:v>
                </c:pt>
                <c:pt idx="595">
                  <c:v>1.45</c:v>
                </c:pt>
                <c:pt idx="596">
                  <c:v>1.1499999999999999</c:v>
                </c:pt>
                <c:pt idx="597">
                  <c:v>1.42</c:v>
                </c:pt>
                <c:pt idx="598">
                  <c:v>1.92</c:v>
                </c:pt>
                <c:pt idx="599">
                  <c:v>4.75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A4-4A7C-AE1C-FD9AEC831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693616"/>
        <c:axId val="733692304"/>
      </c:scatterChart>
      <c:valAx>
        <c:axId val="7336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92304"/>
        <c:crosses val="autoZero"/>
        <c:crossBetween val="midCat"/>
      </c:valAx>
      <c:valAx>
        <c:axId val="7336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141612</xdr:colOff>
      <xdr:row>8</xdr:row>
      <xdr:rowOff>6573</xdr:rowOff>
    </xdr:from>
    <xdr:to>
      <xdr:col>11</xdr:col>
      <xdr:colOff>328739</xdr:colOff>
      <xdr:row>32</xdr:row>
      <xdr:rowOff>134866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1B6F2-B74C-4907-A3E9-72C1D7FD5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789213</xdr:colOff>
      <xdr:row>6</xdr:row>
      <xdr:rowOff>108858</xdr:rowOff>
    </xdr:from>
    <xdr:to>
      <xdr:col>24</xdr:col>
      <xdr:colOff>571500</xdr:colOff>
      <xdr:row>42</xdr:row>
      <xdr:rowOff>122465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D91DBE-3A81-43B6-B0A7-46460E4E2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1FFDB-2E83-5342-900F-48ED14AFCC81}">
  <dimension ref="A1:F50"/>
  <sheetViews>
    <sheetView topLeftCell="A25" zoomScale="113" zoomScaleNormal="113" workbookViewId="0">
      <selection activeCell="I5" sqref="I5"/>
    </sheetView>
  </sheetViews>
  <sheetFormatPr defaultColWidth="11" defaultRowHeight="15.75" x14ac:dyDescent="0.25"/>
  <sheetData>
    <row r="1" spans="1:6" x14ac:dyDescent="0.25">
      <c r="A1" s="4" t="s">
        <v>15</v>
      </c>
      <c r="B1" s="1"/>
      <c r="C1" s="1"/>
      <c r="D1" s="2"/>
      <c r="E1" s="2"/>
      <c r="F1" s="2"/>
    </row>
    <row r="2" spans="1:6" x14ac:dyDescent="0.25">
      <c r="A2" s="5"/>
      <c r="B2" s="17"/>
      <c r="C2" s="17"/>
      <c r="D2" s="18"/>
      <c r="E2" s="18"/>
      <c r="F2" s="18"/>
    </row>
    <row r="3" spans="1:6" x14ac:dyDescent="0.25">
      <c r="A3" s="5" t="s">
        <v>0</v>
      </c>
      <c r="B3" s="17"/>
      <c r="C3" s="17"/>
      <c r="D3" s="18"/>
      <c r="E3" s="18"/>
      <c r="F3" s="18"/>
    </row>
    <row r="4" spans="1:6" x14ac:dyDescent="0.25">
      <c r="A4" s="5"/>
      <c r="B4" s="15" t="s">
        <v>11</v>
      </c>
      <c r="C4" s="8">
        <v>85</v>
      </c>
      <c r="D4" s="16" t="s">
        <v>13</v>
      </c>
    </row>
    <row r="5" spans="1:6" ht="21" x14ac:dyDescent="0.35">
      <c r="A5" s="6"/>
      <c r="B5" s="7" t="s">
        <v>12</v>
      </c>
      <c r="C5" s="8">
        <v>12.5</v>
      </c>
      <c r="D5" s="9" t="s">
        <v>1</v>
      </c>
    </row>
    <row r="6" spans="1:6" x14ac:dyDescent="0.25">
      <c r="A6" s="6"/>
      <c r="B6" s="7" t="s">
        <v>2</v>
      </c>
      <c r="C6" s="8">
        <v>0.5</v>
      </c>
      <c r="D6" s="10" t="s">
        <v>3</v>
      </c>
    </row>
    <row r="7" spans="1:6" ht="21" x14ac:dyDescent="0.25">
      <c r="A7" s="6"/>
      <c r="B7" s="11" t="s">
        <v>4</v>
      </c>
      <c r="C7" s="8">
        <v>9.8066499999999994</v>
      </c>
      <c r="D7" s="9" t="s">
        <v>5</v>
      </c>
    </row>
    <row r="8" spans="1:6" x14ac:dyDescent="0.25">
      <c r="A8" s="6"/>
      <c r="B8" s="3"/>
      <c r="C8" s="3"/>
    </row>
    <row r="9" spans="1:6" x14ac:dyDescent="0.25">
      <c r="A9" s="12" t="s">
        <v>6</v>
      </c>
      <c r="B9" s="12" t="s">
        <v>14</v>
      </c>
    </row>
    <row r="10" spans="1:6" x14ac:dyDescent="0.25">
      <c r="A10" s="6">
        <v>0</v>
      </c>
      <c r="B10" s="6">
        <f>(($C$7*$C$4)/$C$5)*(1-(EXP((-$C$5/$C$4)*A10)))</f>
        <v>0</v>
      </c>
      <c r="C10" s="6"/>
    </row>
    <row r="11" spans="1:6" x14ac:dyDescent="0.25">
      <c r="A11" s="6">
        <v>0.5</v>
      </c>
      <c r="B11" s="6">
        <f t="shared" ref="B11:B50" si="0">(($C$7*$C$4)/$C$5)*(1-(EXP((-$C$5/$C$4)*A11)))</f>
        <v>4.7273940237383947</v>
      </c>
      <c r="C11" s="6"/>
    </row>
    <row r="12" spans="1:6" x14ac:dyDescent="0.25">
      <c r="A12" s="6">
        <v>1</v>
      </c>
      <c r="B12" s="6">
        <f t="shared" si="0"/>
        <v>9.1196575004728562</v>
      </c>
      <c r="C12" s="6"/>
    </row>
    <row r="13" spans="1:6" x14ac:dyDescent="0.25">
      <c r="A13" s="6">
        <v>1.5</v>
      </c>
      <c r="B13" s="6">
        <f t="shared" si="0"/>
        <v>13.200548230583717</v>
      </c>
    </row>
    <row r="14" spans="1:6" x14ac:dyDescent="0.25">
      <c r="A14" s="6">
        <v>2</v>
      </c>
      <c r="B14" s="6">
        <f t="shared" si="0"/>
        <v>16.992139795916309</v>
      </c>
    </row>
    <row r="15" spans="1:6" x14ac:dyDescent="0.25">
      <c r="A15" s="6">
        <v>2.5</v>
      </c>
      <c r="B15" s="6">
        <f t="shared" si="0"/>
        <v>20.514940956022521</v>
      </c>
    </row>
    <row r="16" spans="1:6" x14ac:dyDescent="0.25">
      <c r="A16" s="6">
        <v>3</v>
      </c>
      <c r="B16" s="6">
        <f t="shared" si="0"/>
        <v>23.788006580261793</v>
      </c>
    </row>
    <row r="17" spans="1:2" x14ac:dyDescent="0.25">
      <c r="A17" s="6">
        <v>3.5</v>
      </c>
      <c r="B17" s="6">
        <f t="shared" si="0"/>
        <v>26.829040715794388</v>
      </c>
    </row>
    <row r="18" spans="1:2" x14ac:dyDescent="0.25">
      <c r="A18" s="6">
        <v>4</v>
      </c>
      <c r="B18" s="6">
        <f t="shared" si="0"/>
        <v>29.654492348962869</v>
      </c>
    </row>
    <row r="19" spans="1:2" x14ac:dyDescent="0.25">
      <c r="A19" s="6">
        <v>4.5</v>
      </c>
      <c r="B19" s="6">
        <f t="shared" si="0"/>
        <v>32.279644378036132</v>
      </c>
    </row>
    <row r="20" spans="1:2" x14ac:dyDescent="0.25">
      <c r="A20" s="6">
        <v>5</v>
      </c>
      <c r="B20" s="6">
        <f t="shared" si="0"/>
        <v>34.718696278570491</v>
      </c>
    </row>
    <row r="21" spans="1:2" x14ac:dyDescent="0.25">
      <c r="A21" s="6">
        <v>5.5</v>
      </c>
      <c r="B21" s="6">
        <f t="shared" si="0"/>
        <v>36.984840908525634</v>
      </c>
    </row>
    <row r="22" spans="1:2" x14ac:dyDescent="0.25">
      <c r="A22" s="6">
        <v>6</v>
      </c>
      <c r="B22" s="6">
        <f t="shared" si="0"/>
        <v>39.090335868575259</v>
      </c>
    </row>
    <row r="23" spans="1:2" x14ac:dyDescent="0.25">
      <c r="A23" s="6">
        <v>6.5</v>
      </c>
      <c r="B23" s="6">
        <f t="shared" si="0"/>
        <v>41.046569803600896</v>
      </c>
    </row>
    <row r="24" spans="1:2" x14ac:dyDescent="0.25">
      <c r="A24" s="6">
        <v>7</v>
      </c>
      <c r="B24" s="6">
        <f t="shared" si="0"/>
        <v>42.864124003994583</v>
      </c>
    </row>
    <row r="25" spans="1:2" x14ac:dyDescent="0.25">
      <c r="A25" s="6">
        <v>7.5</v>
      </c>
      <c r="B25" s="6">
        <f t="shared" si="0"/>
        <v>44.552829639972302</v>
      </c>
    </row>
    <row r="26" spans="1:2" x14ac:dyDescent="0.25">
      <c r="A26" s="6">
        <v>8</v>
      </c>
      <c r="B26" s="6">
        <f t="shared" si="0"/>
        <v>46.12182093847953</v>
      </c>
    </row>
    <row r="27" spans="1:2" x14ac:dyDescent="0.25">
      <c r="A27" s="6">
        <v>8.5</v>
      </c>
      <c r="B27" s="6">
        <f t="shared" si="0"/>
        <v>47.579584590322909</v>
      </c>
    </row>
    <row r="28" spans="1:2" x14ac:dyDescent="0.25">
      <c r="A28" s="6">
        <v>9</v>
      </c>
      <c r="B28" s="6">
        <f t="shared" si="0"/>
        <v>48.934005654772164</v>
      </c>
    </row>
    <row r="29" spans="1:2" x14ac:dyDescent="0.25">
      <c r="A29" s="6">
        <v>9.5</v>
      </c>
      <c r="B29" s="6">
        <f t="shared" si="0"/>
        <v>50.192410209930401</v>
      </c>
    </row>
    <row r="30" spans="1:2" x14ac:dyDescent="0.25">
      <c r="A30" s="6">
        <v>10</v>
      </c>
      <c r="B30" s="6">
        <f t="shared" si="0"/>
        <v>51.361604979569442</v>
      </c>
    </row>
    <row r="31" spans="1:2" x14ac:dyDescent="0.25">
      <c r="A31" s="6">
        <v>10.5</v>
      </c>
      <c r="B31" s="6">
        <f t="shared" si="0"/>
        <v>52.447914150771865</v>
      </c>
    </row>
    <row r="32" spans="1:2" x14ac:dyDescent="0.25">
      <c r="A32" s="6">
        <v>11</v>
      </c>
      <c r="B32" s="6">
        <f t="shared" si="0"/>
        <v>53.457213581526943</v>
      </c>
    </row>
    <row r="33" spans="1:2" x14ac:dyDescent="0.25">
      <c r="A33" s="6">
        <v>11.5</v>
      </c>
      <c r="B33" s="6">
        <f t="shared" si="0"/>
        <v>54.394962583309685</v>
      </c>
    </row>
    <row r="34" spans="1:2" x14ac:dyDescent="0.25">
      <c r="A34" s="6">
        <v>12</v>
      </c>
      <c r="B34" s="6">
        <f t="shared" si="0"/>
        <v>55.266233450555355</v>
      </c>
    </row>
    <row r="35" spans="1:2" x14ac:dyDescent="0.25">
      <c r="A35" s="6">
        <v>12.5</v>
      </c>
      <c r="B35" s="6">
        <f t="shared" si="0"/>
        <v>56.075738896754579</v>
      </c>
    </row>
    <row r="36" spans="1:2" x14ac:dyDescent="0.25">
      <c r="A36" s="6">
        <v>13</v>
      </c>
      <c r="B36" s="6">
        <f t="shared" si="0"/>
        <v>56.827857545571341</v>
      </c>
    </row>
    <row r="37" spans="1:2" x14ac:dyDescent="0.25">
      <c r="A37" s="6">
        <v>13.5</v>
      </c>
      <c r="B37" s="6">
        <f t="shared" si="0"/>
        <v>57.526657614865385</v>
      </c>
    </row>
    <row r="38" spans="1:2" x14ac:dyDescent="0.25">
      <c r="A38" s="6">
        <v>14</v>
      </c>
      <c r="B38" s="6">
        <f t="shared" si="0"/>
        <v>58.175918921726499</v>
      </c>
    </row>
    <row r="39" spans="1:2" x14ac:dyDescent="0.25">
      <c r="A39" s="6">
        <v>14.5</v>
      </c>
      <c r="B39" s="6">
        <f t="shared" si="0"/>
        <v>58.779153327545671</v>
      </c>
    </row>
    <row r="40" spans="1:2" x14ac:dyDescent="0.25">
      <c r="A40" s="6">
        <v>15</v>
      </c>
      <c r="B40" s="6">
        <f t="shared" si="0"/>
        <v>59.3396237337112</v>
      </c>
    </row>
    <row r="41" spans="1:2" x14ac:dyDescent="0.25">
      <c r="A41" s="6">
        <v>15.5</v>
      </c>
      <c r="B41" s="6">
        <f t="shared" si="0"/>
        <v>59.860361730677376</v>
      </c>
    </row>
    <row r="42" spans="1:2" x14ac:dyDescent="0.25">
      <c r="A42" s="6">
        <v>16</v>
      </c>
      <c r="B42" s="6">
        <f t="shared" si="0"/>
        <v>60.344183995869841</v>
      </c>
    </row>
    <row r="43" spans="1:2" x14ac:dyDescent="0.25">
      <c r="A43" s="6">
        <v>16.5</v>
      </c>
      <c r="B43" s="6">
        <f t="shared" si="0"/>
        <v>60.793707529124056</v>
      </c>
    </row>
    <row r="44" spans="1:2" x14ac:dyDescent="0.25">
      <c r="A44" s="6">
        <v>17</v>
      </c>
      <c r="B44" s="6">
        <f t="shared" si="0"/>
        <v>61.211363808065606</v>
      </c>
    </row>
    <row r="45" spans="1:2" x14ac:dyDescent="0.25">
      <c r="A45" s="6">
        <v>17.5</v>
      </c>
      <c r="B45" s="6">
        <f t="shared" si="0"/>
        <v>61.599411939998802</v>
      </c>
    </row>
    <row r="46" spans="1:2" x14ac:dyDescent="0.25">
      <c r="A46" s="6">
        <v>18</v>
      </c>
      <c r="B46" s="6">
        <f t="shared" si="0"/>
        <v>61.959950881442353</v>
      </c>
    </row>
    <row r="47" spans="1:2" x14ac:dyDescent="0.25">
      <c r="A47" s="6">
        <v>18.5</v>
      </c>
      <c r="B47" s="6">
        <f t="shared" si="0"/>
        <v>62.294930791407793</v>
      </c>
    </row>
    <row r="48" spans="1:2" x14ac:dyDescent="0.25">
      <c r="A48" s="6">
        <v>19</v>
      </c>
      <c r="B48" s="6">
        <f t="shared" si="0"/>
        <v>62.606163579830501</v>
      </c>
    </row>
    <row r="49" spans="1:2" x14ac:dyDescent="0.25">
      <c r="A49" s="6">
        <v>19.5</v>
      </c>
      <c r="B49" s="6">
        <f t="shared" si="0"/>
        <v>62.895332708210084</v>
      </c>
    </row>
    <row r="50" spans="1:2" x14ac:dyDescent="0.25">
      <c r="A50" s="6">
        <v>20</v>
      </c>
      <c r="B50" s="6">
        <f t="shared" si="0"/>
        <v>63.164002295471697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46485-D5FD-7F4C-AB06-389FD404247C}">
  <dimension ref="A1:J603"/>
  <sheetViews>
    <sheetView tabSelected="1" zoomScale="70" zoomScaleNormal="70" workbookViewId="0">
      <selection activeCell="D1" sqref="D1"/>
    </sheetView>
  </sheetViews>
  <sheetFormatPr defaultColWidth="11" defaultRowHeight="15.75" x14ac:dyDescent="0.25"/>
  <cols>
    <col min="2" max="2" width="11.75" bestFit="1" customWidth="1"/>
    <col min="7" max="7" width="16.75" bestFit="1" customWidth="1"/>
  </cols>
  <sheetData>
    <row r="1" spans="1:10" x14ac:dyDescent="0.25">
      <c r="A1" s="21" t="s">
        <v>7</v>
      </c>
      <c r="B1" s="21" t="s">
        <v>8</v>
      </c>
      <c r="C1" s="22" t="s">
        <v>16</v>
      </c>
      <c r="D1" s="14"/>
      <c r="F1" s="14"/>
      <c r="G1" s="13" t="s">
        <v>9</v>
      </c>
      <c r="H1" s="19">
        <v>3</v>
      </c>
      <c r="J1" t="s">
        <v>19</v>
      </c>
    </row>
    <row r="2" spans="1:10" x14ac:dyDescent="0.25">
      <c r="A2" s="14">
        <v>0</v>
      </c>
      <c r="B2" s="14">
        <v>3.37</v>
      </c>
      <c r="C2" s="14" t="str">
        <f>IF(B2&gt;Threshold, $J$1,$J$2)</f>
        <v>Beat</v>
      </c>
      <c r="D2" s="14"/>
      <c r="F2" s="14"/>
      <c r="G2" s="14"/>
      <c r="H2" s="14"/>
      <c r="J2" t="s">
        <v>20</v>
      </c>
    </row>
    <row r="3" spans="1:10" x14ac:dyDescent="0.25">
      <c r="A3" s="14">
        <v>0.1</v>
      </c>
      <c r="B3" s="14">
        <v>2.39</v>
      </c>
      <c r="C3" s="14" t="str">
        <f>IF(AND(B3&gt;Threshold,B2&gt;B3), $J$1,$J$2)</f>
        <v>Not</v>
      </c>
      <c r="D3" s="14"/>
      <c r="F3" s="14"/>
      <c r="G3" s="13" t="s">
        <v>10</v>
      </c>
      <c r="H3" s="20">
        <f>COUNTIF(C2:C601,J1)</f>
        <v>32</v>
      </c>
    </row>
    <row r="4" spans="1:10" x14ac:dyDescent="0.25">
      <c r="A4" s="14">
        <v>0.2</v>
      </c>
      <c r="B4" s="14">
        <v>2.2400000000000002</v>
      </c>
      <c r="C4" s="14" t="str">
        <f>IF(AND(B4&gt;Threshold,B3&gt;B4), $J$1,$J$2)</f>
        <v>Not</v>
      </c>
      <c r="D4" s="14"/>
      <c r="F4" s="14"/>
      <c r="G4" t="s">
        <v>17</v>
      </c>
      <c r="H4">
        <v>3</v>
      </c>
      <c r="I4" t="s">
        <v>18</v>
      </c>
    </row>
    <row r="5" spans="1:10" x14ac:dyDescent="0.25">
      <c r="A5" s="14">
        <v>0.3</v>
      </c>
      <c r="B5" s="14">
        <v>1.83</v>
      </c>
      <c r="C5" s="14" t="str">
        <f>IF(AND(B5&gt;Threshold,B4&gt;B5), $J$1,$J$2)</f>
        <v>Not</v>
      </c>
      <c r="D5" s="14"/>
      <c r="F5" s="14"/>
      <c r="G5" s="14"/>
      <c r="H5" s="14"/>
    </row>
    <row r="6" spans="1:10" x14ac:dyDescent="0.25">
      <c r="A6" s="14">
        <v>0.4</v>
      </c>
      <c r="B6" s="14">
        <v>1.62</v>
      </c>
      <c r="C6" s="14" t="str">
        <f>IF(AND(B6&gt;Threshold,B5&gt;B6), $J$1,$J$2)</f>
        <v>Not</v>
      </c>
      <c r="D6" s="14"/>
      <c r="F6" s="14"/>
      <c r="G6" s="14"/>
      <c r="H6" s="14"/>
    </row>
    <row r="7" spans="1:10" x14ac:dyDescent="0.25">
      <c r="A7" s="14">
        <v>0.5</v>
      </c>
      <c r="B7" s="14">
        <v>1.74</v>
      </c>
      <c r="C7" s="14" t="str">
        <f>IF(AND(B7&gt;Threshold,B6&gt;B7), $J$1,$J$2)</f>
        <v>Not</v>
      </c>
      <c r="D7" s="14"/>
      <c r="F7" s="14"/>
      <c r="G7" s="14"/>
      <c r="H7" s="14"/>
    </row>
    <row r="8" spans="1:10" x14ac:dyDescent="0.25">
      <c r="A8" s="14">
        <v>0.6</v>
      </c>
      <c r="B8" s="14">
        <v>1.78</v>
      </c>
      <c r="C8" s="14" t="str">
        <f>IF(AND(B8&gt;Threshold,B7&gt;B8), $J$1,$J$2)</f>
        <v>Not</v>
      </c>
      <c r="D8" s="14"/>
      <c r="F8" s="14"/>
      <c r="G8" s="14"/>
      <c r="H8" s="14"/>
    </row>
    <row r="9" spans="1:10" x14ac:dyDescent="0.25">
      <c r="A9" s="14">
        <v>0.7</v>
      </c>
      <c r="B9" s="14">
        <v>4.0599999999999996</v>
      </c>
      <c r="C9" s="14" t="str">
        <f>IF(AND(B9&gt;Threshold,B8&gt;B9), $J$1,$J$2)</f>
        <v>Not</v>
      </c>
      <c r="D9" s="14"/>
      <c r="F9" s="14"/>
      <c r="G9" s="14"/>
      <c r="H9" s="14"/>
    </row>
    <row r="10" spans="1:10" x14ac:dyDescent="0.25">
      <c r="A10" s="14">
        <v>0.8</v>
      </c>
      <c r="B10" s="14">
        <v>4.26</v>
      </c>
      <c r="C10" s="14" t="str">
        <f>IF(AND(B10&gt;Threshold,B9&gt;B10), $J$1,$J$2)</f>
        <v>Not</v>
      </c>
      <c r="D10" s="14"/>
      <c r="F10" s="14"/>
      <c r="G10" s="14"/>
      <c r="H10" s="14"/>
    </row>
    <row r="11" spans="1:10" x14ac:dyDescent="0.25">
      <c r="A11" s="14">
        <v>0.9</v>
      </c>
      <c r="B11" s="14">
        <v>2.52</v>
      </c>
      <c r="C11" s="14" t="str">
        <f>IF(AND(B11&gt;Threshold,B10&gt;B11), $J$1,$J$2)</f>
        <v>Not</v>
      </c>
      <c r="D11" s="14"/>
      <c r="F11" s="14"/>
      <c r="G11" s="14"/>
      <c r="H11" s="14"/>
    </row>
    <row r="12" spans="1:10" x14ac:dyDescent="0.25">
      <c r="A12" s="14">
        <v>1</v>
      </c>
      <c r="B12" s="14">
        <v>2.29</v>
      </c>
      <c r="C12" s="14" t="str">
        <f>IF(AND(B12&gt;Threshold,B11&gt;B12), $J$1,$J$2)</f>
        <v>Not</v>
      </c>
      <c r="D12" s="14"/>
      <c r="F12" s="14"/>
      <c r="G12" s="14"/>
      <c r="H12" s="14"/>
    </row>
    <row r="13" spans="1:10" x14ac:dyDescent="0.25">
      <c r="A13" s="14">
        <v>1.1000000000000001</v>
      </c>
      <c r="B13" s="14">
        <v>2.04</v>
      </c>
      <c r="C13" s="14" t="str">
        <f>IF(AND(B13&gt;Threshold,B12&gt;B13), $J$1,$J$2)</f>
        <v>Not</v>
      </c>
      <c r="D13" s="14"/>
      <c r="F13" s="14"/>
      <c r="G13" s="14"/>
      <c r="H13" s="14"/>
    </row>
    <row r="14" spans="1:10" x14ac:dyDescent="0.25">
      <c r="A14" s="14">
        <v>1.2</v>
      </c>
      <c r="B14" s="14">
        <v>1.72</v>
      </c>
      <c r="C14" s="14" t="str">
        <f>IF(AND(B14&gt;Threshold,B13&gt;B14), $J$1,$J$2)</f>
        <v>Not</v>
      </c>
      <c r="D14" s="14"/>
      <c r="F14" s="14"/>
      <c r="G14" s="14"/>
      <c r="H14" s="14"/>
    </row>
    <row r="15" spans="1:10" x14ac:dyDescent="0.25">
      <c r="A15" s="14">
        <v>1.3</v>
      </c>
      <c r="B15" s="14">
        <v>1.75</v>
      </c>
      <c r="C15" s="14" t="str">
        <f>IF(AND(B15&gt;Threshold,B14&gt;B15), $J$1,$J$2)</f>
        <v>Not</v>
      </c>
      <c r="D15" s="14"/>
      <c r="F15" s="14"/>
      <c r="G15" s="14"/>
      <c r="H15" s="14"/>
    </row>
    <row r="16" spans="1:10" x14ac:dyDescent="0.25">
      <c r="A16" s="14">
        <v>1.4</v>
      </c>
      <c r="B16" s="14">
        <v>1.74</v>
      </c>
      <c r="C16" s="14" t="str">
        <f>IF(AND(B16&gt;Threshold,B15&gt;B16), $J$1,$J$2)</f>
        <v>Not</v>
      </c>
      <c r="D16" s="14"/>
      <c r="F16" s="14"/>
      <c r="G16" s="14"/>
      <c r="H16" s="14"/>
    </row>
    <row r="17" spans="1:8" x14ac:dyDescent="0.25">
      <c r="A17" s="14">
        <v>1.5</v>
      </c>
      <c r="B17" s="14">
        <v>3.46</v>
      </c>
      <c r="C17" s="14" t="str">
        <f>IF(AND(B17&gt;Threshold,B16&gt;B17), $J$1,$J$2)</f>
        <v>Not</v>
      </c>
      <c r="D17" s="14"/>
      <c r="F17" s="14"/>
      <c r="G17" s="14"/>
      <c r="H17" s="14"/>
    </row>
    <row r="18" spans="1:8" x14ac:dyDescent="0.25">
      <c r="A18" s="14">
        <v>1.6</v>
      </c>
      <c r="B18" s="14">
        <v>4.26</v>
      </c>
      <c r="C18" s="14" t="str">
        <f>IF(AND(B18&gt;Threshold,B17&gt;B18), $J$1,$J$2)</f>
        <v>Not</v>
      </c>
      <c r="D18" s="14"/>
      <c r="F18" s="14"/>
      <c r="G18" s="14"/>
      <c r="H18" s="14"/>
    </row>
    <row r="19" spans="1:8" x14ac:dyDescent="0.25">
      <c r="A19" s="14">
        <v>1.7</v>
      </c>
      <c r="B19" s="14">
        <v>2.62</v>
      </c>
      <c r="C19" s="14" t="str">
        <f>IF(AND(B19&gt;Threshold,B18&gt;B19), $J$1,$J$2)</f>
        <v>Not</v>
      </c>
      <c r="D19" s="14"/>
      <c r="F19" s="14"/>
      <c r="G19" s="14"/>
      <c r="H19" s="14"/>
    </row>
    <row r="20" spans="1:8" x14ac:dyDescent="0.25">
      <c r="A20" s="14">
        <v>1.8</v>
      </c>
      <c r="B20" s="14">
        <v>2.13</v>
      </c>
      <c r="C20" s="14" t="str">
        <f>IF(AND(B20&gt;Threshold,B19&gt;B20), $J$1,$J$2)</f>
        <v>Not</v>
      </c>
      <c r="D20" s="14"/>
      <c r="F20" s="14"/>
      <c r="G20" s="14"/>
      <c r="H20" s="14"/>
    </row>
    <row r="21" spans="1:8" x14ac:dyDescent="0.25">
      <c r="A21" s="14">
        <v>1.9</v>
      </c>
      <c r="B21" s="14">
        <v>2.0499999999999998</v>
      </c>
      <c r="C21" s="14" t="str">
        <f>IF(AND(B21&gt;Threshold,B20&gt;B21), $J$1,$J$2)</f>
        <v>Not</v>
      </c>
      <c r="D21" s="14"/>
      <c r="F21" s="14"/>
      <c r="G21" s="14"/>
      <c r="H21" s="14"/>
    </row>
    <row r="22" spans="1:8" x14ac:dyDescent="0.25">
      <c r="A22" s="14">
        <v>2</v>
      </c>
      <c r="B22" s="14">
        <v>1.77</v>
      </c>
      <c r="C22" s="14" t="str">
        <f>IF(AND(B22&gt;Threshold,B21&gt;B22), $J$1,$J$2)</f>
        <v>Not</v>
      </c>
      <c r="D22" s="14"/>
      <c r="F22" s="14"/>
      <c r="G22" s="14"/>
      <c r="H22" s="14"/>
    </row>
    <row r="23" spans="1:8" x14ac:dyDescent="0.25">
      <c r="A23" s="14">
        <v>2.1</v>
      </c>
      <c r="B23" s="14">
        <v>1.64</v>
      </c>
      <c r="C23" s="14" t="str">
        <f>IF(AND(B23&gt;Threshold,B22&gt;B23), $J$1,$J$2)</f>
        <v>Not</v>
      </c>
      <c r="D23" s="14"/>
      <c r="F23" s="14"/>
      <c r="G23" s="14"/>
      <c r="H23" s="14"/>
    </row>
    <row r="24" spans="1:8" x14ac:dyDescent="0.25">
      <c r="A24" s="14">
        <v>2.2000000000000002</v>
      </c>
      <c r="B24" s="14">
        <v>1.8</v>
      </c>
      <c r="C24" s="14" t="str">
        <f>IF(AND(B24&gt;Threshold,B23&gt;B24), $J$1,$J$2)</f>
        <v>Not</v>
      </c>
      <c r="D24" s="14"/>
      <c r="F24" s="14"/>
      <c r="G24" s="14"/>
      <c r="H24" s="14"/>
    </row>
    <row r="25" spans="1:8" x14ac:dyDescent="0.25">
      <c r="A25" s="14">
        <v>2.2999999999999998</v>
      </c>
      <c r="B25" s="14">
        <v>3.18</v>
      </c>
      <c r="C25" s="14" t="str">
        <f>IF(AND(B25&gt;Threshold,B24&gt;B25), $J$1,$J$2)</f>
        <v>Not</v>
      </c>
      <c r="D25" s="14"/>
      <c r="F25" s="14"/>
      <c r="G25" s="14"/>
      <c r="H25" s="14"/>
    </row>
    <row r="26" spans="1:8" x14ac:dyDescent="0.25">
      <c r="A26" s="14">
        <v>2.4</v>
      </c>
      <c r="B26" s="14">
        <v>4.3899999999999997</v>
      </c>
      <c r="C26" s="14" t="str">
        <f>IF(AND(B26&gt;Threshold,B25&gt;B26), $J$1,$J$2)</f>
        <v>Not</v>
      </c>
      <c r="D26" s="14"/>
      <c r="F26" s="14"/>
      <c r="G26" s="14"/>
      <c r="H26" s="14"/>
    </row>
    <row r="27" spans="1:8" x14ac:dyDescent="0.25">
      <c r="A27" s="14">
        <v>2.5</v>
      </c>
      <c r="B27" s="14">
        <v>2.71</v>
      </c>
      <c r="C27" s="14" t="str">
        <f>IF(AND(B27&gt;Threshold,B26&gt;B27), $J$1,$J$2)</f>
        <v>Not</v>
      </c>
      <c r="D27" s="14"/>
      <c r="F27" s="14"/>
      <c r="G27" s="14"/>
      <c r="H27" s="14"/>
    </row>
    <row r="28" spans="1:8" x14ac:dyDescent="0.25">
      <c r="A28" s="14">
        <v>2.6</v>
      </c>
      <c r="B28" s="14">
        <v>2.2599999999999998</v>
      </c>
      <c r="C28" s="14" t="str">
        <f>IF(AND(B28&gt;Threshold,B27&gt;B28), $J$1,$J$2)</f>
        <v>Not</v>
      </c>
      <c r="D28" s="14"/>
      <c r="F28" s="14"/>
      <c r="G28" s="14"/>
      <c r="H28" s="14"/>
    </row>
    <row r="29" spans="1:8" x14ac:dyDescent="0.25">
      <c r="A29" s="14">
        <v>2.7</v>
      </c>
      <c r="B29" s="14">
        <v>2.13</v>
      </c>
      <c r="C29" s="14" t="str">
        <f>IF(AND(B29&gt;Threshold,B28&gt;B29), $J$1,$J$2)</f>
        <v>Not</v>
      </c>
      <c r="D29" s="14"/>
      <c r="F29" s="14"/>
      <c r="G29" s="14"/>
      <c r="H29" s="14"/>
    </row>
    <row r="30" spans="1:8" x14ac:dyDescent="0.25">
      <c r="A30" s="14">
        <v>2.8</v>
      </c>
      <c r="B30" s="14">
        <v>1.81</v>
      </c>
      <c r="C30" s="14" t="str">
        <f>IF(AND(B30&gt;Threshold,B29&gt;B30), $J$1,$J$2)</f>
        <v>Not</v>
      </c>
      <c r="D30" s="14"/>
      <c r="F30" s="14"/>
      <c r="G30" s="14"/>
      <c r="H30" s="14"/>
    </row>
    <row r="31" spans="1:8" x14ac:dyDescent="0.25">
      <c r="A31" s="14">
        <v>2.9</v>
      </c>
      <c r="B31" s="14">
        <v>1.52</v>
      </c>
      <c r="C31" s="14" t="str">
        <f>IF(AND(B31&gt;Threshold,B30&gt;B31), $J$1,$J$2)</f>
        <v>Not</v>
      </c>
      <c r="D31" s="14"/>
      <c r="F31" s="14"/>
      <c r="G31" s="14"/>
      <c r="H31" s="14"/>
    </row>
    <row r="32" spans="1:8" x14ac:dyDescent="0.25">
      <c r="A32" s="14">
        <v>3</v>
      </c>
      <c r="B32" s="14">
        <v>1.78</v>
      </c>
      <c r="C32" s="14" t="str">
        <f>IF(AND(B32&gt;Threshold,B31&gt;B32), $J$1,$J$2)</f>
        <v>Not</v>
      </c>
      <c r="D32" s="14"/>
      <c r="F32" s="14"/>
      <c r="G32" s="14"/>
      <c r="H32" s="14"/>
    </row>
    <row r="33" spans="1:8" x14ac:dyDescent="0.25">
      <c r="A33" s="14">
        <v>3.1</v>
      </c>
      <c r="B33" s="14">
        <v>3.09</v>
      </c>
      <c r="C33" s="14" t="str">
        <f>IF(AND(B33&gt;Threshold,B32&gt;B33), $J$1,$J$2)</f>
        <v>Not</v>
      </c>
      <c r="D33" s="14"/>
      <c r="F33" s="14"/>
      <c r="G33" s="14"/>
      <c r="H33" s="14"/>
    </row>
    <row r="34" spans="1:8" x14ac:dyDescent="0.25">
      <c r="A34" s="14">
        <v>3.2</v>
      </c>
      <c r="B34" s="14">
        <v>4.43</v>
      </c>
      <c r="C34" s="14" t="str">
        <f>IF(AND(B34&gt;Threshold,B33&gt;B34), $J$1,$J$2)</f>
        <v>Not</v>
      </c>
      <c r="D34" s="14"/>
      <c r="F34" s="14"/>
      <c r="G34" s="14"/>
      <c r="H34" s="14"/>
    </row>
    <row r="35" spans="1:8" x14ac:dyDescent="0.25">
      <c r="A35" s="14">
        <v>3.3</v>
      </c>
      <c r="B35" s="14">
        <v>2.99</v>
      </c>
      <c r="C35" s="14" t="str">
        <f>IF(AND(B35&gt;Threshold,B34&gt;B35), $J$1,$J$2)</f>
        <v>Not</v>
      </c>
      <c r="D35" s="14"/>
      <c r="F35" s="14"/>
      <c r="G35" s="14"/>
      <c r="H35" s="14"/>
    </row>
    <row r="36" spans="1:8" x14ac:dyDescent="0.25">
      <c r="A36" s="14">
        <v>3.4</v>
      </c>
      <c r="B36" s="14">
        <v>2.2400000000000002</v>
      </c>
      <c r="C36" s="14" t="str">
        <f>IF(AND(B36&gt;Threshold,B35&gt;B36), $J$1,$J$2)</f>
        <v>Not</v>
      </c>
      <c r="D36" s="14"/>
      <c r="F36" s="14"/>
      <c r="G36" s="14"/>
      <c r="H36" s="14"/>
    </row>
    <row r="37" spans="1:8" x14ac:dyDescent="0.25">
      <c r="A37" s="14">
        <v>3.5</v>
      </c>
      <c r="B37" s="14">
        <v>2.0499999999999998</v>
      </c>
      <c r="C37" s="14" t="str">
        <f>IF(AND(B37&gt;Threshold,B36&gt;B37), $J$1,$J$2)</f>
        <v>Not</v>
      </c>
      <c r="D37" s="14"/>
      <c r="F37" s="14"/>
      <c r="G37" s="14"/>
      <c r="H37" s="14"/>
    </row>
    <row r="38" spans="1:8" x14ac:dyDescent="0.25">
      <c r="A38" s="14">
        <v>3.6</v>
      </c>
      <c r="B38" s="14">
        <v>1.8</v>
      </c>
      <c r="C38" s="14" t="str">
        <f>IF(AND(B38&gt;Threshold,B37&gt;B38), $J$1,$J$2)</f>
        <v>Not</v>
      </c>
      <c r="D38" s="14"/>
      <c r="F38" s="14"/>
      <c r="G38" s="14"/>
      <c r="H38" s="14"/>
    </row>
    <row r="39" spans="1:8" x14ac:dyDescent="0.25">
      <c r="A39" s="14">
        <v>3.7</v>
      </c>
      <c r="B39" s="14">
        <v>1.64</v>
      </c>
      <c r="C39" s="14" t="str">
        <f>IF(AND(B39&gt;Threshold,B38&gt;B39), $J$1,$J$2)</f>
        <v>Not</v>
      </c>
      <c r="D39" s="14"/>
      <c r="F39" s="14"/>
      <c r="G39" s="14"/>
      <c r="H39" s="14"/>
    </row>
    <row r="40" spans="1:8" x14ac:dyDescent="0.25">
      <c r="A40" s="14">
        <v>3.8</v>
      </c>
      <c r="B40" s="14">
        <v>1.68</v>
      </c>
      <c r="C40" s="14" t="str">
        <f>IF(AND(B40&gt;Threshold,B39&gt;B40), $J$1,$J$2)</f>
        <v>Not</v>
      </c>
      <c r="D40" s="14"/>
      <c r="F40" s="14"/>
      <c r="G40" s="14"/>
      <c r="H40" s="14"/>
    </row>
    <row r="41" spans="1:8" x14ac:dyDescent="0.25">
      <c r="A41" s="14">
        <v>3.9</v>
      </c>
      <c r="B41" s="14">
        <v>3.03</v>
      </c>
      <c r="C41" s="14" t="str">
        <f>IF(AND(B41&gt;Threshold,B40&gt;B41), $J$1,$J$2)</f>
        <v>Not</v>
      </c>
      <c r="D41" s="14"/>
      <c r="F41" s="14"/>
      <c r="G41" s="14"/>
      <c r="H41" s="14"/>
    </row>
    <row r="42" spans="1:8" x14ac:dyDescent="0.25">
      <c r="A42" s="14">
        <v>4</v>
      </c>
      <c r="B42" s="14">
        <v>4.58</v>
      </c>
      <c r="C42" s="14" t="str">
        <f>IF(AND(B42&gt;Threshold,B41&gt;B42), $J$1,$J$2)</f>
        <v>Not</v>
      </c>
      <c r="D42" s="14"/>
      <c r="F42" s="14"/>
      <c r="G42" s="14"/>
      <c r="H42" s="14"/>
    </row>
    <row r="43" spans="1:8" x14ac:dyDescent="0.25">
      <c r="A43" s="14">
        <v>4.0999999999999996</v>
      </c>
      <c r="B43" s="14">
        <v>2.99</v>
      </c>
      <c r="C43" s="14" t="str">
        <f>IF(AND(B43&gt;Threshold,B42&gt;B43), $J$1,$J$2)</f>
        <v>Not</v>
      </c>
      <c r="D43" s="14"/>
      <c r="F43" s="14"/>
      <c r="G43" s="14"/>
      <c r="H43" s="14"/>
    </row>
    <row r="44" spans="1:8" x14ac:dyDescent="0.25">
      <c r="A44" s="14">
        <v>4.2</v>
      </c>
      <c r="B44" s="14">
        <v>2.15</v>
      </c>
      <c r="C44" s="14" t="str">
        <f>IF(AND(B44&gt;Threshold,B43&gt;B44), $J$1,$J$2)</f>
        <v>Not</v>
      </c>
      <c r="D44" s="14"/>
      <c r="F44" s="14"/>
      <c r="G44" s="14"/>
      <c r="H44" s="14"/>
    </row>
    <row r="45" spans="1:8" x14ac:dyDescent="0.25">
      <c r="A45" s="14">
        <v>4.3</v>
      </c>
      <c r="B45" s="14">
        <v>2.16</v>
      </c>
      <c r="C45" s="14" t="str">
        <f>IF(AND(B45&gt;Threshold,B44&gt;B45), $J$1,$J$2)</f>
        <v>Not</v>
      </c>
      <c r="D45" s="14"/>
      <c r="F45" s="14"/>
      <c r="G45" s="14"/>
      <c r="H45" s="14"/>
    </row>
    <row r="46" spans="1:8" x14ac:dyDescent="0.25">
      <c r="A46" s="14">
        <v>4.4000000000000004</v>
      </c>
      <c r="B46" s="14">
        <v>1.87</v>
      </c>
      <c r="C46" s="14" t="str">
        <f>IF(AND(B46&gt;Threshold,B45&gt;B46), $J$1,$J$2)</f>
        <v>Not</v>
      </c>
      <c r="D46" s="14"/>
      <c r="F46" s="14"/>
      <c r="G46" s="14"/>
      <c r="H46" s="14"/>
    </row>
    <row r="47" spans="1:8" x14ac:dyDescent="0.25">
      <c r="A47" s="14">
        <v>4.5</v>
      </c>
      <c r="B47" s="14">
        <v>1.63</v>
      </c>
      <c r="C47" s="14" t="str">
        <f>IF(AND(B47&gt;Threshold,B46&gt;B47), $J$1,$J$2)</f>
        <v>Not</v>
      </c>
      <c r="D47" s="14"/>
      <c r="F47" s="14"/>
      <c r="G47" s="14"/>
      <c r="H47" s="14"/>
    </row>
    <row r="48" spans="1:8" x14ac:dyDescent="0.25">
      <c r="A48" s="14">
        <v>4.5999999999999996</v>
      </c>
      <c r="B48" s="14">
        <v>1.76</v>
      </c>
      <c r="C48" s="14" t="str">
        <f>IF(AND(B48&gt;Threshold,B47&gt;B48), $J$1,$J$2)</f>
        <v>Not</v>
      </c>
      <c r="D48" s="14"/>
      <c r="F48" s="14"/>
      <c r="G48" s="14"/>
      <c r="H48" s="14"/>
    </row>
    <row r="49" spans="1:8" x14ac:dyDescent="0.25">
      <c r="A49" s="14">
        <v>4.7</v>
      </c>
      <c r="B49" s="14">
        <v>2.6</v>
      </c>
      <c r="C49" s="14" t="str">
        <f>IF(AND(B49&gt;Threshold,B48&gt;B49), $J$1,$J$2)</f>
        <v>Not</v>
      </c>
      <c r="D49" s="14"/>
      <c r="F49" s="14"/>
      <c r="G49" s="14"/>
      <c r="H49" s="14"/>
    </row>
    <row r="50" spans="1:8" x14ac:dyDescent="0.25">
      <c r="A50" s="14">
        <v>4.8</v>
      </c>
      <c r="B50" s="14">
        <v>4.63</v>
      </c>
      <c r="C50" s="14" t="str">
        <f>IF(AND(B50&gt;Threshold,B49&gt;B50), $J$1,$J$2)</f>
        <v>Not</v>
      </c>
      <c r="D50" s="14"/>
      <c r="F50" s="14"/>
      <c r="G50" s="14"/>
      <c r="H50" s="14"/>
    </row>
    <row r="51" spans="1:8" x14ac:dyDescent="0.25">
      <c r="A51" s="14">
        <v>4.9000000000000004</v>
      </c>
      <c r="B51" s="14">
        <v>3.53</v>
      </c>
      <c r="C51" s="14" t="str">
        <f>IF(AND(B51&gt;Threshold,B50&gt;B51), $J$1,$J$2)</f>
        <v>Beat</v>
      </c>
      <c r="D51" s="14"/>
      <c r="F51" s="14"/>
      <c r="G51" s="14"/>
      <c r="H51" s="14"/>
    </row>
    <row r="52" spans="1:8" x14ac:dyDescent="0.25">
      <c r="A52" s="14">
        <v>5</v>
      </c>
      <c r="B52" s="14">
        <v>2.3199999999999998</v>
      </c>
      <c r="C52" s="14" t="str">
        <f>IF(AND(B52&gt;Threshold,B51&gt;B52), $J$1,$J$2)</f>
        <v>Not</v>
      </c>
      <c r="D52" s="14"/>
      <c r="F52" s="14"/>
      <c r="G52" s="14"/>
      <c r="H52" s="14"/>
    </row>
    <row r="53" spans="1:8" x14ac:dyDescent="0.25">
      <c r="A53" s="14">
        <v>5.0999999999999996</v>
      </c>
      <c r="B53" s="14">
        <v>2.29</v>
      </c>
      <c r="C53" s="14" t="str">
        <f>IF(AND(B53&gt;Threshold,B52&gt;B53), $J$1,$J$2)</f>
        <v>Not</v>
      </c>
      <c r="D53" s="14"/>
      <c r="F53" s="14"/>
      <c r="G53" s="14"/>
      <c r="H53" s="14"/>
    </row>
    <row r="54" spans="1:8" x14ac:dyDescent="0.25">
      <c r="A54" s="14">
        <v>5.2</v>
      </c>
      <c r="B54" s="14">
        <v>1.73</v>
      </c>
      <c r="C54" s="14" t="str">
        <f>IF(AND(B54&gt;Threshold,B53&gt;B54), $J$1,$J$2)</f>
        <v>Not</v>
      </c>
      <c r="D54" s="14"/>
      <c r="F54" s="14"/>
      <c r="G54" s="14"/>
      <c r="H54" s="14"/>
    </row>
    <row r="55" spans="1:8" x14ac:dyDescent="0.25">
      <c r="A55" s="14">
        <v>5.3</v>
      </c>
      <c r="B55" s="14">
        <v>1.66</v>
      </c>
      <c r="C55" s="14" t="str">
        <f>IF(AND(B55&gt;Threshold,B54&gt;B55), $J$1,$J$2)</f>
        <v>Not</v>
      </c>
      <c r="D55" s="14"/>
      <c r="F55" s="14"/>
      <c r="G55" s="14"/>
      <c r="H55" s="14"/>
    </row>
    <row r="56" spans="1:8" x14ac:dyDescent="0.25">
      <c r="A56" s="14">
        <v>5.4</v>
      </c>
      <c r="B56" s="14">
        <v>1.76</v>
      </c>
      <c r="C56" s="14" t="str">
        <f>IF(AND(B56&gt;Threshold,B55&gt;B56), $J$1,$J$2)</f>
        <v>Not</v>
      </c>
      <c r="D56" s="14"/>
      <c r="F56" s="14"/>
      <c r="G56" s="14"/>
      <c r="H56" s="14"/>
    </row>
    <row r="57" spans="1:8" x14ac:dyDescent="0.25">
      <c r="A57" s="14">
        <v>5.5</v>
      </c>
      <c r="B57" s="14">
        <v>2.42</v>
      </c>
      <c r="C57" s="14" t="str">
        <f>IF(AND(B57&gt;Threshold,B56&gt;B57), $J$1,$J$2)</f>
        <v>Not</v>
      </c>
      <c r="D57" s="14"/>
      <c r="F57" s="14"/>
      <c r="G57" s="14"/>
      <c r="H57" s="14"/>
    </row>
    <row r="58" spans="1:8" x14ac:dyDescent="0.25">
      <c r="A58" s="14">
        <v>5.6</v>
      </c>
      <c r="B58" s="14">
        <v>4.57</v>
      </c>
      <c r="C58" s="14" t="str">
        <f>IF(AND(B58&gt;Threshold,B57&gt;B58), $J$1,$J$2)</f>
        <v>Not</v>
      </c>
      <c r="D58" s="14"/>
      <c r="F58" s="14"/>
      <c r="G58" s="14"/>
      <c r="H58" s="14"/>
    </row>
    <row r="59" spans="1:8" x14ac:dyDescent="0.25">
      <c r="A59" s="14">
        <v>5.7</v>
      </c>
      <c r="B59" s="14">
        <v>3.33</v>
      </c>
      <c r="C59" s="14" t="str">
        <f>IF(AND(B59&gt;Threshold,B58&gt;B59), $J$1,$J$2)</f>
        <v>Beat</v>
      </c>
      <c r="D59" s="14"/>
      <c r="F59" s="14"/>
      <c r="G59" s="14"/>
      <c r="H59" s="14"/>
    </row>
    <row r="60" spans="1:8" x14ac:dyDescent="0.25">
      <c r="A60" s="14">
        <v>5.8</v>
      </c>
      <c r="B60" s="14">
        <v>2.16</v>
      </c>
      <c r="C60" s="14" t="str">
        <f>IF(AND(B60&gt;Threshold,B59&gt;B60), $J$1,$J$2)</f>
        <v>Not</v>
      </c>
      <c r="D60" s="14"/>
      <c r="F60" s="14"/>
      <c r="G60" s="14"/>
      <c r="H60" s="14"/>
    </row>
    <row r="61" spans="1:8" x14ac:dyDescent="0.25">
      <c r="A61" s="14">
        <v>5.9</v>
      </c>
      <c r="B61" s="14">
        <v>2.12</v>
      </c>
      <c r="C61" s="14" t="str">
        <f>IF(AND(B61&gt;Threshold,B60&gt;B61), $J$1,$J$2)</f>
        <v>Not</v>
      </c>
      <c r="D61" s="14"/>
      <c r="F61" s="14"/>
      <c r="G61" s="14"/>
      <c r="H61" s="14"/>
    </row>
    <row r="62" spans="1:8" x14ac:dyDescent="0.25">
      <c r="A62" s="14">
        <v>6</v>
      </c>
      <c r="B62" s="14">
        <v>1.76</v>
      </c>
      <c r="C62" s="14" t="str">
        <f>IF(AND(B62&gt;Threshold,B61&gt;B62), $J$1,$J$2)</f>
        <v>Not</v>
      </c>
      <c r="D62" s="14"/>
      <c r="F62" s="14"/>
      <c r="G62" s="14"/>
      <c r="H62" s="14"/>
    </row>
    <row r="63" spans="1:8" x14ac:dyDescent="0.25">
      <c r="A63" s="14">
        <v>6.1</v>
      </c>
      <c r="B63" s="14">
        <v>1.65</v>
      </c>
      <c r="C63" s="14" t="str">
        <f>IF(AND(B63&gt;Threshold,B62&gt;B63), $J$1,$J$2)</f>
        <v>Not</v>
      </c>
      <c r="D63" s="14"/>
      <c r="F63" s="14"/>
      <c r="G63" s="14"/>
      <c r="H63" s="14"/>
    </row>
    <row r="64" spans="1:8" x14ac:dyDescent="0.25">
      <c r="A64" s="14">
        <v>6.2</v>
      </c>
      <c r="B64" s="14">
        <v>1.75</v>
      </c>
      <c r="C64" s="14" t="str">
        <f>IF(AND(B64&gt;Threshold,B63&gt;B64), $J$1,$J$2)</f>
        <v>Not</v>
      </c>
      <c r="D64" s="14"/>
      <c r="F64" s="14"/>
      <c r="G64" s="14"/>
      <c r="H64" s="14"/>
    </row>
    <row r="65" spans="1:8" x14ac:dyDescent="0.25">
      <c r="A65" s="14">
        <v>6.3</v>
      </c>
      <c r="B65" s="14">
        <v>2.57</v>
      </c>
      <c r="C65" s="14" t="str">
        <f>IF(AND(B65&gt;Threshold,B64&gt;B65), $J$1,$J$2)</f>
        <v>Not</v>
      </c>
      <c r="D65" s="14"/>
      <c r="F65" s="14"/>
      <c r="G65" s="14"/>
      <c r="H65" s="14"/>
    </row>
    <row r="66" spans="1:8" x14ac:dyDescent="0.25">
      <c r="A66" s="14">
        <v>6.4</v>
      </c>
      <c r="B66" s="14">
        <v>4.62</v>
      </c>
      <c r="C66" s="14" t="str">
        <f>IF(AND(B66&gt;Threshold,B65&gt;B66), $J$1,$J$2)</f>
        <v>Not</v>
      </c>
      <c r="D66" s="14"/>
      <c r="F66" s="14"/>
      <c r="G66" s="14"/>
      <c r="H66" s="14"/>
    </row>
    <row r="67" spans="1:8" x14ac:dyDescent="0.25">
      <c r="A67" s="14">
        <v>6.5</v>
      </c>
      <c r="B67" s="14">
        <v>3.18</v>
      </c>
      <c r="C67" s="14" t="str">
        <f>IF(AND(B67&gt;Threshold,B66&gt;B67), $J$1,$J$2)</f>
        <v>Beat</v>
      </c>
      <c r="D67" s="14"/>
      <c r="F67" s="14"/>
      <c r="G67" s="14"/>
      <c r="H67" s="14"/>
    </row>
    <row r="68" spans="1:8" x14ac:dyDescent="0.25">
      <c r="A68" s="14">
        <v>6.6</v>
      </c>
      <c r="B68" s="14">
        <v>2.14</v>
      </c>
      <c r="C68" s="14" t="str">
        <f>IF(AND(B68&gt;Threshold,B67&gt;B68), $J$1,$J$2)</f>
        <v>Not</v>
      </c>
      <c r="D68" s="14"/>
      <c r="F68" s="14"/>
      <c r="G68" s="14"/>
      <c r="H68" s="14"/>
    </row>
    <row r="69" spans="1:8" x14ac:dyDescent="0.25">
      <c r="A69" s="14">
        <v>6.7</v>
      </c>
      <c r="B69" s="14">
        <v>2.14</v>
      </c>
      <c r="C69" s="14" t="str">
        <f>IF(AND(B69&gt;Threshold,B68&gt;B69), $J$1,$J$2)</f>
        <v>Not</v>
      </c>
      <c r="D69" s="14"/>
      <c r="F69" s="14"/>
      <c r="G69" s="14"/>
      <c r="H69" s="14"/>
    </row>
    <row r="70" spans="1:8" x14ac:dyDescent="0.25">
      <c r="A70" s="14">
        <v>6.8</v>
      </c>
      <c r="B70" s="14">
        <v>1.7</v>
      </c>
      <c r="C70" s="14" t="str">
        <f>IF(AND(B70&gt;Threshold,B69&gt;B70), $J$1,$J$2)</f>
        <v>Not</v>
      </c>
      <c r="D70" s="14"/>
      <c r="F70" s="14"/>
      <c r="G70" s="14"/>
      <c r="H70" s="14"/>
    </row>
    <row r="71" spans="1:8" x14ac:dyDescent="0.25">
      <c r="A71" s="14">
        <v>6.9</v>
      </c>
      <c r="B71" s="14">
        <v>1.58</v>
      </c>
      <c r="C71" s="14" t="str">
        <f>IF(AND(B71&gt;Threshold,B70&gt;B71), $J$1,$J$2)</f>
        <v>Not</v>
      </c>
      <c r="D71" s="14"/>
      <c r="F71" s="14"/>
      <c r="G71" s="14"/>
      <c r="H71" s="14"/>
    </row>
    <row r="72" spans="1:8" x14ac:dyDescent="0.25">
      <c r="A72" s="14">
        <v>7</v>
      </c>
      <c r="B72" s="14">
        <v>1.71</v>
      </c>
      <c r="C72" s="14" t="str">
        <f>IF(AND(B72&gt;Threshold,B71&gt;B72), $J$1,$J$2)</f>
        <v>Not</v>
      </c>
      <c r="D72" s="14"/>
      <c r="F72" s="14"/>
      <c r="G72" s="14"/>
      <c r="H72" s="14"/>
    </row>
    <row r="73" spans="1:8" x14ac:dyDescent="0.25">
      <c r="A73" s="14">
        <v>7.1</v>
      </c>
      <c r="B73" s="14">
        <v>2.39</v>
      </c>
      <c r="C73" s="14" t="str">
        <f>IF(AND(B73&gt;Threshold,B72&gt;B73), $J$1,$J$2)</f>
        <v>Not</v>
      </c>
      <c r="D73" s="14"/>
      <c r="F73" s="14"/>
      <c r="G73" s="14"/>
      <c r="H73" s="14"/>
    </row>
    <row r="74" spans="1:8" x14ac:dyDescent="0.25">
      <c r="A74" s="14">
        <v>7.2</v>
      </c>
      <c r="B74" s="14">
        <v>4.37</v>
      </c>
      <c r="C74" s="14" t="str">
        <f>IF(AND(B74&gt;Threshold,B73&gt;B74), $J$1,$J$2)</f>
        <v>Not</v>
      </c>
      <c r="D74" s="14"/>
      <c r="F74" s="14"/>
      <c r="G74" s="14"/>
      <c r="H74" s="14"/>
    </row>
    <row r="75" spans="1:8" x14ac:dyDescent="0.25">
      <c r="A75" s="14">
        <v>7.3</v>
      </c>
      <c r="B75" s="14">
        <v>2.99</v>
      </c>
      <c r="C75" s="14" t="str">
        <f>IF(AND(B75&gt;Threshold,B74&gt;B75), $J$1,$J$2)</f>
        <v>Not</v>
      </c>
      <c r="D75" s="14"/>
      <c r="F75" s="14"/>
      <c r="G75" s="14"/>
      <c r="H75" s="14"/>
    </row>
    <row r="76" spans="1:8" x14ac:dyDescent="0.25">
      <c r="A76" s="14">
        <v>7.4</v>
      </c>
      <c r="B76" s="14">
        <v>1.88</v>
      </c>
      <c r="C76" s="14" t="str">
        <f>IF(AND(B76&gt;Threshold,B75&gt;B76), $J$1,$J$2)</f>
        <v>Not</v>
      </c>
      <c r="D76" s="14"/>
      <c r="F76" s="14"/>
      <c r="G76" s="14"/>
      <c r="H76" s="14"/>
    </row>
    <row r="77" spans="1:8" x14ac:dyDescent="0.25">
      <c r="A77" s="14">
        <v>7.5</v>
      </c>
      <c r="B77" s="14">
        <v>1.88</v>
      </c>
      <c r="C77" s="14" t="str">
        <f>IF(AND(B77&gt;Threshold,B76&gt;B77), $J$1,$J$2)</f>
        <v>Not</v>
      </c>
      <c r="D77" s="14"/>
      <c r="F77" s="14"/>
      <c r="G77" s="14"/>
      <c r="H77" s="14"/>
    </row>
    <row r="78" spans="1:8" x14ac:dyDescent="0.25">
      <c r="A78" s="14">
        <v>7.6</v>
      </c>
      <c r="B78" s="14">
        <v>1.63</v>
      </c>
      <c r="C78" s="14" t="str">
        <f>IF(AND(B78&gt;Threshold,B77&gt;B78), $J$1,$J$2)</f>
        <v>Not</v>
      </c>
      <c r="D78" s="14"/>
      <c r="F78" s="14"/>
      <c r="G78" s="14"/>
      <c r="H78" s="14"/>
    </row>
    <row r="79" spans="1:8" x14ac:dyDescent="0.25">
      <c r="A79" s="14">
        <v>7.7</v>
      </c>
      <c r="B79" s="14">
        <v>1.58</v>
      </c>
      <c r="C79" s="14" t="str">
        <f>IF(AND(B79&gt;Threshold,B78&gt;B79), $J$1,$J$2)</f>
        <v>Not</v>
      </c>
      <c r="D79" s="14"/>
      <c r="F79" s="14"/>
      <c r="G79" s="14"/>
      <c r="H79" s="14"/>
    </row>
    <row r="80" spans="1:8" x14ac:dyDescent="0.25">
      <c r="A80" s="14">
        <v>7.8</v>
      </c>
      <c r="B80" s="14">
        <v>1.55</v>
      </c>
      <c r="C80" s="14" t="str">
        <f>IF(AND(B80&gt;Threshold,B79&gt;B80), $J$1,$J$2)</f>
        <v>Not</v>
      </c>
      <c r="D80" s="14"/>
      <c r="F80" s="14"/>
      <c r="G80" s="14"/>
      <c r="H80" s="14"/>
    </row>
    <row r="81" spans="1:8" x14ac:dyDescent="0.25">
      <c r="A81" s="14">
        <v>7.9</v>
      </c>
      <c r="B81" s="14">
        <v>1.82</v>
      </c>
      <c r="C81" s="14" t="str">
        <f>IF(AND(B81&gt;Threshold,B80&gt;B81), $J$1,$J$2)</f>
        <v>Not</v>
      </c>
      <c r="D81" s="14"/>
      <c r="F81" s="14"/>
      <c r="G81" s="14"/>
      <c r="H81" s="14"/>
    </row>
    <row r="82" spans="1:8" x14ac:dyDescent="0.25">
      <c r="A82" s="14">
        <v>8</v>
      </c>
      <c r="B82" s="14">
        <v>3.76</v>
      </c>
      <c r="C82" s="14" t="str">
        <f>IF(AND(B82&gt;Threshold,B81&gt;B82), $J$1,$J$2)</f>
        <v>Not</v>
      </c>
      <c r="D82" s="14"/>
      <c r="F82" s="14"/>
      <c r="G82" s="14"/>
      <c r="H82" s="14"/>
    </row>
    <row r="83" spans="1:8" x14ac:dyDescent="0.25">
      <c r="A83" s="14">
        <v>8.1</v>
      </c>
      <c r="B83" s="14">
        <v>3.09</v>
      </c>
      <c r="C83" s="14" t="str">
        <f>IF(AND(B83&gt;Threshold,B82&gt;B83), $J$1,$J$2)</f>
        <v>Beat</v>
      </c>
      <c r="D83" s="14"/>
      <c r="F83" s="14"/>
      <c r="G83" s="14"/>
      <c r="H83" s="14"/>
    </row>
    <row r="84" spans="1:8" x14ac:dyDescent="0.25">
      <c r="A84" s="14">
        <v>8.1999999999999993</v>
      </c>
      <c r="B84" s="14">
        <v>2.09</v>
      </c>
      <c r="C84" s="14" t="str">
        <f>IF(AND(B84&gt;Threshold,B83&gt;B84), $J$1,$J$2)</f>
        <v>Not</v>
      </c>
      <c r="D84" s="14"/>
      <c r="F84" s="14"/>
      <c r="G84" s="14"/>
      <c r="H84" s="14"/>
    </row>
    <row r="85" spans="1:8" x14ac:dyDescent="0.25">
      <c r="A85" s="14">
        <v>8.3000000000000007</v>
      </c>
      <c r="B85" s="14">
        <v>2.2000000000000002</v>
      </c>
      <c r="C85" s="14" t="str">
        <f>IF(AND(B85&gt;Threshold,B84&gt;B85), $J$1,$J$2)</f>
        <v>Not</v>
      </c>
      <c r="D85" s="14"/>
      <c r="F85" s="14"/>
      <c r="G85" s="14"/>
      <c r="H85" s="14"/>
    </row>
    <row r="86" spans="1:8" x14ac:dyDescent="0.25">
      <c r="A86" s="14">
        <v>8.4</v>
      </c>
      <c r="B86" s="14">
        <v>1.87</v>
      </c>
      <c r="C86" s="14" t="str">
        <f>IF(AND(B86&gt;Threshold,B85&gt;B86), $J$1,$J$2)</f>
        <v>Not</v>
      </c>
      <c r="D86" s="14"/>
      <c r="F86" s="14"/>
      <c r="G86" s="14"/>
      <c r="H86" s="14"/>
    </row>
    <row r="87" spans="1:8" x14ac:dyDescent="0.25">
      <c r="A87" s="14">
        <v>8.5</v>
      </c>
      <c r="B87" s="14">
        <v>1.66</v>
      </c>
      <c r="C87" s="14" t="str">
        <f>IF(AND(B87&gt;Threshold,B86&gt;B87), $J$1,$J$2)</f>
        <v>Not</v>
      </c>
      <c r="D87" s="14"/>
      <c r="F87" s="14"/>
      <c r="G87" s="14"/>
      <c r="H87" s="14"/>
    </row>
    <row r="88" spans="1:8" x14ac:dyDescent="0.25">
      <c r="A88" s="14">
        <v>8.6</v>
      </c>
      <c r="B88" s="14">
        <v>1.79</v>
      </c>
      <c r="C88" s="14" t="str">
        <f>IF(AND(B88&gt;Threshold,B87&gt;B88), $J$1,$J$2)</f>
        <v>Not</v>
      </c>
      <c r="D88" s="14"/>
      <c r="F88" s="14"/>
      <c r="G88" s="14"/>
      <c r="H88" s="14"/>
    </row>
    <row r="89" spans="1:8" x14ac:dyDescent="0.25">
      <c r="A89" s="14">
        <v>8.6999999999999993</v>
      </c>
      <c r="B89" s="14">
        <v>1.86</v>
      </c>
      <c r="C89" s="14" t="str">
        <f>IF(AND(B89&gt;Threshold,B88&gt;B89), $J$1,$J$2)</f>
        <v>Not</v>
      </c>
      <c r="D89" s="14"/>
      <c r="F89" s="14"/>
      <c r="G89" s="14"/>
      <c r="H89" s="14"/>
    </row>
    <row r="90" spans="1:8" x14ac:dyDescent="0.25">
      <c r="A90" s="14">
        <v>8.8000000000000007</v>
      </c>
      <c r="B90" s="14">
        <v>3.33</v>
      </c>
      <c r="C90" s="14" t="str">
        <f>IF(AND(B90&gt;Threshold,B89&gt;B90), $J$1,$J$2)</f>
        <v>Not</v>
      </c>
      <c r="D90" s="14"/>
      <c r="F90" s="14"/>
      <c r="G90" s="14"/>
      <c r="H90" s="14"/>
    </row>
    <row r="91" spans="1:8" x14ac:dyDescent="0.25">
      <c r="A91" s="14">
        <v>8.9</v>
      </c>
      <c r="B91" s="14">
        <v>3.73</v>
      </c>
      <c r="C91" s="14" t="str">
        <f>IF(AND(B91&gt;Threshold,B90&gt;B91), $J$1,$J$2)</f>
        <v>Not</v>
      </c>
      <c r="D91" s="14"/>
      <c r="F91" s="14"/>
      <c r="G91" s="14"/>
      <c r="H91" s="14"/>
    </row>
    <row r="92" spans="1:8" x14ac:dyDescent="0.25">
      <c r="A92" s="14">
        <v>9</v>
      </c>
      <c r="B92" s="14">
        <v>2.48</v>
      </c>
      <c r="C92" s="14" t="str">
        <f>IF(AND(B92&gt;Threshold,B91&gt;B92), $J$1,$J$2)</f>
        <v>Not</v>
      </c>
      <c r="D92" s="14"/>
      <c r="F92" s="14"/>
      <c r="G92" s="14"/>
      <c r="H92" s="14"/>
    </row>
    <row r="93" spans="1:8" x14ac:dyDescent="0.25">
      <c r="A93" s="14">
        <v>9.1</v>
      </c>
      <c r="B93" s="14">
        <v>2.23</v>
      </c>
      <c r="C93" s="14" t="str">
        <f>IF(AND(B93&gt;Threshold,B92&gt;B93), $J$1,$J$2)</f>
        <v>Not</v>
      </c>
      <c r="D93" s="14"/>
      <c r="F93" s="14"/>
      <c r="G93" s="14"/>
      <c r="H93" s="14"/>
    </row>
    <row r="94" spans="1:8" x14ac:dyDescent="0.25">
      <c r="A94" s="14">
        <v>9.1999999999999993</v>
      </c>
      <c r="B94" s="14">
        <v>2.11</v>
      </c>
      <c r="C94" s="14" t="str">
        <f>IF(AND(B94&gt;Threshold,B93&gt;B94), $J$1,$J$2)</f>
        <v>Not</v>
      </c>
      <c r="D94" s="14"/>
      <c r="F94" s="14"/>
      <c r="G94" s="14"/>
      <c r="H94" s="14"/>
    </row>
    <row r="95" spans="1:8" x14ac:dyDescent="0.25">
      <c r="A95" s="14">
        <v>9.3000000000000007</v>
      </c>
      <c r="B95" s="14">
        <v>1.85</v>
      </c>
      <c r="C95" s="14" t="str">
        <f>IF(AND(B95&gt;Threshold,B94&gt;B95), $J$1,$J$2)</f>
        <v>Not</v>
      </c>
      <c r="D95" s="14"/>
      <c r="F95" s="14"/>
      <c r="G95" s="14"/>
      <c r="H95" s="14"/>
    </row>
    <row r="96" spans="1:8" x14ac:dyDescent="0.25">
      <c r="A96" s="14">
        <v>9.4</v>
      </c>
      <c r="B96" s="14">
        <v>1.9</v>
      </c>
      <c r="C96" s="14" t="str">
        <f>IF(AND(B96&gt;Threshold,B95&gt;B96), $J$1,$J$2)</f>
        <v>Not</v>
      </c>
      <c r="D96" s="14"/>
      <c r="F96" s="14"/>
      <c r="G96" s="14"/>
      <c r="H96" s="14"/>
    </row>
    <row r="97" spans="1:8" x14ac:dyDescent="0.25">
      <c r="A97" s="14">
        <v>9.5</v>
      </c>
      <c r="B97" s="14">
        <v>1.9</v>
      </c>
      <c r="C97" s="14" t="str">
        <f>IF(AND(B97&gt;Threshold,B96&gt;B97), $J$1,$J$2)</f>
        <v>Not</v>
      </c>
      <c r="D97" s="14"/>
      <c r="F97" s="14"/>
      <c r="G97" s="14"/>
      <c r="H97" s="14"/>
    </row>
    <row r="98" spans="1:8" x14ac:dyDescent="0.25">
      <c r="A98" s="14">
        <v>9.6</v>
      </c>
      <c r="B98" s="14">
        <v>2.89</v>
      </c>
      <c r="C98" s="14" t="str">
        <f>IF(AND(B98&gt;Threshold,B97&gt;B98), $J$1,$J$2)</f>
        <v>Not</v>
      </c>
      <c r="D98" s="14"/>
      <c r="F98" s="14"/>
      <c r="G98" s="14"/>
      <c r="H98" s="14"/>
    </row>
    <row r="99" spans="1:8" x14ac:dyDescent="0.25">
      <c r="A99" s="14">
        <v>9.6999999999999993</v>
      </c>
      <c r="B99" s="14">
        <v>3.87</v>
      </c>
      <c r="C99" s="14" t="str">
        <f>IF(AND(B99&gt;Threshold,B98&gt;B99), $J$1,$J$2)</f>
        <v>Not</v>
      </c>
      <c r="D99" s="14"/>
      <c r="F99" s="14"/>
      <c r="G99" s="14"/>
      <c r="H99" s="14"/>
    </row>
    <row r="100" spans="1:8" x14ac:dyDescent="0.25">
      <c r="A100" s="14">
        <v>9.8000000000000007</v>
      </c>
      <c r="B100" s="14">
        <v>2.56</v>
      </c>
      <c r="C100" s="14" t="str">
        <f>IF(AND(B100&gt;Threshold,B99&gt;B100), $J$1,$J$2)</f>
        <v>Not</v>
      </c>
      <c r="D100" s="14"/>
      <c r="F100" s="14"/>
      <c r="G100" s="14"/>
      <c r="H100" s="14"/>
    </row>
    <row r="101" spans="1:8" x14ac:dyDescent="0.25">
      <c r="A101" s="14">
        <v>9.9</v>
      </c>
      <c r="B101" s="14">
        <v>2.2000000000000002</v>
      </c>
      <c r="C101" s="14" t="str">
        <f>IF(AND(B101&gt;Threshold,B100&gt;B101), $J$1,$J$2)</f>
        <v>Not</v>
      </c>
      <c r="D101" s="14"/>
      <c r="F101" s="14"/>
      <c r="G101" s="14"/>
      <c r="H101" s="14"/>
    </row>
    <row r="102" spans="1:8" x14ac:dyDescent="0.25">
      <c r="A102" s="14">
        <v>10</v>
      </c>
      <c r="B102" s="14">
        <v>2.2000000000000002</v>
      </c>
      <c r="C102" s="14" t="str">
        <f>IF(AND(B102&gt;Threshold,B101&gt;B102), $J$1,$J$2)</f>
        <v>Not</v>
      </c>
      <c r="D102" s="14"/>
      <c r="F102" s="14"/>
      <c r="G102" s="14"/>
      <c r="H102" s="14"/>
    </row>
    <row r="103" spans="1:8" x14ac:dyDescent="0.25">
      <c r="A103" s="14">
        <v>10.1</v>
      </c>
      <c r="B103" s="14">
        <v>1.87</v>
      </c>
      <c r="C103" s="14" t="str">
        <f>IF(AND(B103&gt;Threshold,B102&gt;B103), $J$1,$J$2)</f>
        <v>Not</v>
      </c>
      <c r="D103" s="14"/>
      <c r="F103" s="14"/>
      <c r="G103" s="14"/>
      <c r="H103" s="14"/>
    </row>
    <row r="104" spans="1:8" x14ac:dyDescent="0.25">
      <c r="A104" s="14">
        <v>10.199999999999999</v>
      </c>
      <c r="B104" s="14">
        <v>1.86</v>
      </c>
      <c r="C104" s="14" t="str">
        <f>IF(AND(B104&gt;Threshold,B103&gt;B104), $J$1,$J$2)</f>
        <v>Not</v>
      </c>
      <c r="D104" s="14"/>
      <c r="F104" s="14"/>
      <c r="G104" s="14"/>
      <c r="H104" s="14"/>
    </row>
    <row r="105" spans="1:8" x14ac:dyDescent="0.25">
      <c r="A105" s="14">
        <v>10.3</v>
      </c>
      <c r="B105" s="14">
        <v>1.88</v>
      </c>
      <c r="C105" s="14" t="str">
        <f>IF(AND(B105&gt;Threshold,B104&gt;B105), $J$1,$J$2)</f>
        <v>Not</v>
      </c>
      <c r="D105" s="14"/>
      <c r="F105" s="14"/>
      <c r="G105" s="14"/>
      <c r="H105" s="14"/>
    </row>
    <row r="106" spans="1:8" x14ac:dyDescent="0.25">
      <c r="A106" s="14">
        <v>10.4</v>
      </c>
      <c r="B106" s="14">
        <v>2.74</v>
      </c>
      <c r="C106" s="14" t="str">
        <f>IF(AND(B106&gt;Threshold,B105&gt;B106), $J$1,$J$2)</f>
        <v>Not</v>
      </c>
      <c r="D106" s="14"/>
      <c r="F106" s="14"/>
      <c r="G106" s="14"/>
      <c r="H106" s="14"/>
    </row>
    <row r="107" spans="1:8" x14ac:dyDescent="0.25">
      <c r="A107" s="14">
        <v>10.5</v>
      </c>
      <c r="B107" s="14">
        <v>3.94</v>
      </c>
      <c r="C107" s="14" t="str">
        <f>IF(AND(B107&gt;Threshold,B106&gt;B107), $J$1,$J$2)</f>
        <v>Not</v>
      </c>
      <c r="D107" s="14"/>
      <c r="F107" s="14"/>
      <c r="G107" s="14"/>
      <c r="H107" s="14"/>
    </row>
    <row r="108" spans="1:8" x14ac:dyDescent="0.25">
      <c r="A108" s="14">
        <v>10.6</v>
      </c>
      <c r="B108" s="14">
        <v>2.66</v>
      </c>
      <c r="C108" s="14" t="str">
        <f>IF(AND(B108&gt;Threshold,B107&gt;B108), $J$1,$J$2)</f>
        <v>Not</v>
      </c>
      <c r="D108" s="14"/>
      <c r="F108" s="14"/>
      <c r="G108" s="14"/>
      <c r="H108" s="14"/>
    </row>
    <row r="109" spans="1:8" x14ac:dyDescent="0.25">
      <c r="A109" s="14">
        <v>10.7</v>
      </c>
      <c r="B109" s="14">
        <v>2.21</v>
      </c>
      <c r="C109" s="14" t="str">
        <f>IF(AND(B109&gt;Threshold,B108&gt;B109), $J$1,$J$2)</f>
        <v>Not</v>
      </c>
      <c r="D109" s="14"/>
      <c r="F109" s="14"/>
      <c r="G109" s="14"/>
      <c r="H109" s="14"/>
    </row>
    <row r="110" spans="1:8" x14ac:dyDescent="0.25">
      <c r="A110" s="14">
        <v>10.8</v>
      </c>
      <c r="B110" s="14">
        <v>2.2599999999999998</v>
      </c>
      <c r="C110" s="14" t="str">
        <f>IF(AND(B110&gt;Threshold,B109&gt;B110), $J$1,$J$2)</f>
        <v>Not</v>
      </c>
      <c r="D110" s="14"/>
      <c r="F110" s="14"/>
      <c r="G110" s="14"/>
      <c r="H110" s="14"/>
    </row>
    <row r="111" spans="1:8" x14ac:dyDescent="0.25">
      <c r="A111" s="14">
        <v>10.9</v>
      </c>
      <c r="B111" s="14">
        <v>1.92</v>
      </c>
      <c r="C111" s="14" t="str">
        <f>IF(AND(B111&gt;Threshold,B110&gt;B111), $J$1,$J$2)</f>
        <v>Not</v>
      </c>
      <c r="D111" s="14"/>
      <c r="F111" s="14"/>
      <c r="G111" s="14"/>
      <c r="H111" s="14"/>
    </row>
    <row r="112" spans="1:8" x14ac:dyDescent="0.25">
      <c r="A112" s="14">
        <v>11</v>
      </c>
      <c r="B112" s="14">
        <v>1.82</v>
      </c>
      <c r="C112" s="14" t="str">
        <f>IF(AND(B112&gt;Threshold,B111&gt;B112), $J$1,$J$2)</f>
        <v>Not</v>
      </c>
      <c r="D112" s="14"/>
      <c r="F112" s="14"/>
      <c r="G112" s="14"/>
      <c r="H112" s="14"/>
    </row>
    <row r="113" spans="1:8" x14ac:dyDescent="0.25">
      <c r="A113" s="14">
        <v>11.1</v>
      </c>
      <c r="B113" s="14">
        <v>1.91</v>
      </c>
      <c r="C113" s="14" t="str">
        <f>IF(AND(B113&gt;Threshold,B112&gt;B113), $J$1,$J$2)</f>
        <v>Not</v>
      </c>
      <c r="D113" s="14"/>
      <c r="F113" s="14"/>
      <c r="G113" s="14"/>
      <c r="H113" s="14"/>
    </row>
    <row r="114" spans="1:8" x14ac:dyDescent="0.25">
      <c r="A114" s="14">
        <v>11.2</v>
      </c>
      <c r="B114" s="14">
        <v>2.5499999999999998</v>
      </c>
      <c r="C114" s="14" t="str">
        <f>IF(AND(B114&gt;Threshold,B113&gt;B114), $J$1,$J$2)</f>
        <v>Not</v>
      </c>
      <c r="D114" s="14"/>
      <c r="F114" s="14"/>
      <c r="G114" s="14"/>
      <c r="H114" s="14"/>
    </row>
    <row r="115" spans="1:8" x14ac:dyDescent="0.25">
      <c r="A115" s="14">
        <v>11.3</v>
      </c>
      <c r="B115" s="14">
        <v>4.0199999999999996</v>
      </c>
      <c r="C115" s="14" t="str">
        <f>IF(AND(B115&gt;Threshold,B114&gt;B115), $J$1,$J$2)</f>
        <v>Not</v>
      </c>
      <c r="D115" s="14"/>
      <c r="F115" s="14"/>
      <c r="G115" s="14"/>
      <c r="H115" s="14"/>
    </row>
    <row r="116" spans="1:8" x14ac:dyDescent="0.25">
      <c r="A116" s="14">
        <v>11.4</v>
      </c>
      <c r="B116" s="14">
        <v>2.95</v>
      </c>
      <c r="C116" s="14" t="str">
        <f>IF(AND(B116&gt;Threshold,B115&gt;B116), $J$1,$J$2)</f>
        <v>Not</v>
      </c>
      <c r="D116" s="14"/>
      <c r="F116" s="14"/>
      <c r="G116" s="14"/>
      <c r="H116" s="14"/>
    </row>
    <row r="117" spans="1:8" x14ac:dyDescent="0.25">
      <c r="A117" s="14">
        <v>11.5</v>
      </c>
      <c r="B117" s="14">
        <v>2.2400000000000002</v>
      </c>
      <c r="C117" s="14" t="str">
        <f>IF(AND(B117&gt;Threshold,B116&gt;B117), $J$1,$J$2)</f>
        <v>Not</v>
      </c>
      <c r="D117" s="14"/>
      <c r="F117" s="14"/>
      <c r="G117" s="14"/>
      <c r="H117" s="14"/>
    </row>
    <row r="118" spans="1:8" x14ac:dyDescent="0.25">
      <c r="A118" s="14">
        <v>11.6</v>
      </c>
      <c r="B118" s="14">
        <v>2.2599999999999998</v>
      </c>
      <c r="C118" s="14" t="str">
        <f>IF(AND(B118&gt;Threshold,B117&gt;B118), $J$1,$J$2)</f>
        <v>Not</v>
      </c>
      <c r="D118" s="14"/>
      <c r="F118" s="14"/>
      <c r="G118" s="14"/>
      <c r="H118" s="14"/>
    </row>
    <row r="119" spans="1:8" x14ac:dyDescent="0.25">
      <c r="A119" s="14">
        <v>11.7</v>
      </c>
      <c r="B119" s="14">
        <v>1.97</v>
      </c>
      <c r="C119" s="14" t="str">
        <f>IF(AND(B119&gt;Threshold,B118&gt;B119), $J$1,$J$2)</f>
        <v>Not</v>
      </c>
      <c r="D119" s="14"/>
      <c r="F119" s="14"/>
      <c r="G119" s="14"/>
      <c r="H119" s="14"/>
    </row>
    <row r="120" spans="1:8" x14ac:dyDescent="0.25">
      <c r="A120" s="14">
        <v>11.8</v>
      </c>
      <c r="B120" s="14">
        <v>1.91</v>
      </c>
      <c r="C120" s="14" t="str">
        <f>IF(AND(B120&gt;Threshold,B119&gt;B120), $J$1,$J$2)</f>
        <v>Not</v>
      </c>
      <c r="D120" s="14"/>
      <c r="F120" s="14"/>
      <c r="G120" s="14"/>
      <c r="H120" s="14"/>
    </row>
    <row r="121" spans="1:8" x14ac:dyDescent="0.25">
      <c r="A121" s="14">
        <v>11.9</v>
      </c>
      <c r="B121" s="14">
        <v>1.93</v>
      </c>
      <c r="C121" s="14" t="str">
        <f>IF(AND(B121&gt;Threshold,B120&gt;B121), $J$1,$J$2)</f>
        <v>Not</v>
      </c>
      <c r="D121" s="14"/>
      <c r="F121" s="14"/>
      <c r="G121" s="14"/>
      <c r="H121" s="14"/>
    </row>
    <row r="122" spans="1:8" x14ac:dyDescent="0.25">
      <c r="A122" s="14">
        <v>12</v>
      </c>
      <c r="B122" s="14">
        <v>2.4300000000000002</v>
      </c>
      <c r="C122" s="14" t="str">
        <f>IF(AND(B122&gt;Threshold,B121&gt;B122), $J$1,$J$2)</f>
        <v>Not</v>
      </c>
      <c r="D122" s="14"/>
      <c r="F122" s="14"/>
      <c r="G122" s="14"/>
      <c r="H122" s="14"/>
    </row>
    <row r="123" spans="1:8" x14ac:dyDescent="0.25">
      <c r="A123" s="14">
        <v>12.1</v>
      </c>
      <c r="B123" s="14">
        <v>3.97</v>
      </c>
      <c r="C123" s="14" t="str">
        <f>IF(AND(B123&gt;Threshold,B122&gt;B123), $J$1,$J$2)</f>
        <v>Not</v>
      </c>
      <c r="D123" s="14"/>
      <c r="F123" s="14"/>
      <c r="G123" s="14"/>
      <c r="H123" s="14"/>
    </row>
    <row r="124" spans="1:8" x14ac:dyDescent="0.25">
      <c r="A124" s="14">
        <v>12.2</v>
      </c>
      <c r="B124" s="14">
        <v>3.01</v>
      </c>
      <c r="C124" s="14" t="str">
        <f>IF(AND(B124&gt;Threshold,B123&gt;B124), $J$1,$J$2)</f>
        <v>Beat</v>
      </c>
      <c r="D124" s="14"/>
      <c r="F124" s="14"/>
      <c r="G124" s="14"/>
      <c r="H124" s="14"/>
    </row>
    <row r="125" spans="1:8" x14ac:dyDescent="0.25">
      <c r="A125" s="14">
        <v>12.3</v>
      </c>
      <c r="B125" s="14">
        <v>2.31</v>
      </c>
      <c r="C125" s="14" t="str">
        <f>IF(AND(B125&gt;Threshold,B124&gt;B125), $J$1,$J$2)</f>
        <v>Not</v>
      </c>
      <c r="D125" s="14"/>
      <c r="F125" s="14"/>
      <c r="G125" s="14"/>
      <c r="H125" s="14"/>
    </row>
    <row r="126" spans="1:8" x14ac:dyDescent="0.25">
      <c r="A126" s="14">
        <v>12.4</v>
      </c>
      <c r="B126" s="14">
        <v>2.23</v>
      </c>
      <c r="C126" s="14" t="str">
        <f>IF(AND(B126&gt;Threshold,B125&gt;B126), $J$1,$J$2)</f>
        <v>Not</v>
      </c>
      <c r="D126" s="14"/>
      <c r="F126" s="14"/>
      <c r="G126" s="14"/>
      <c r="H126" s="14"/>
    </row>
    <row r="127" spans="1:8" x14ac:dyDescent="0.25">
      <c r="A127" s="14">
        <v>12.5</v>
      </c>
      <c r="B127" s="14">
        <v>2.12</v>
      </c>
      <c r="C127" s="14" t="str">
        <f>IF(AND(B127&gt;Threshold,B126&gt;B127), $J$1,$J$2)</f>
        <v>Not</v>
      </c>
      <c r="D127" s="14"/>
      <c r="F127" s="14"/>
      <c r="G127" s="14"/>
      <c r="H127" s="14"/>
    </row>
    <row r="128" spans="1:8" x14ac:dyDescent="0.25">
      <c r="A128" s="14">
        <v>12.6</v>
      </c>
      <c r="B128" s="14">
        <v>1.86</v>
      </c>
      <c r="C128" s="14" t="str">
        <f>IF(AND(B128&gt;Threshold,B127&gt;B128), $J$1,$J$2)</f>
        <v>Not</v>
      </c>
      <c r="D128" s="14"/>
      <c r="F128" s="14"/>
      <c r="G128" s="14"/>
      <c r="H128" s="14"/>
    </row>
    <row r="129" spans="1:8" x14ac:dyDescent="0.25">
      <c r="A129" s="14">
        <v>12.7</v>
      </c>
      <c r="B129" s="14">
        <v>1.94</v>
      </c>
      <c r="C129" s="14" t="str">
        <f>IF(AND(B129&gt;Threshold,B128&gt;B129), $J$1,$J$2)</f>
        <v>Not</v>
      </c>
      <c r="D129" s="14"/>
      <c r="F129" s="14"/>
      <c r="G129" s="14"/>
      <c r="H129" s="14"/>
    </row>
    <row r="130" spans="1:8" x14ac:dyDescent="0.25">
      <c r="A130" s="14">
        <v>12.8</v>
      </c>
      <c r="B130" s="14">
        <v>2.16</v>
      </c>
      <c r="C130" s="14" t="str">
        <f>IF(AND(B130&gt;Threshold,B129&gt;B130), $J$1,$J$2)</f>
        <v>Not</v>
      </c>
      <c r="D130" s="14"/>
      <c r="F130" s="14"/>
      <c r="G130" s="14"/>
      <c r="H130" s="14"/>
    </row>
    <row r="131" spans="1:8" x14ac:dyDescent="0.25">
      <c r="A131" s="14">
        <v>12.9</v>
      </c>
      <c r="B131" s="14">
        <v>3.94</v>
      </c>
      <c r="C131" s="14" t="str">
        <f>IF(AND(B131&gt;Threshold,B130&gt;B131), $J$1,$J$2)</f>
        <v>Not</v>
      </c>
      <c r="D131" s="14"/>
      <c r="F131" s="14"/>
      <c r="G131" s="14"/>
      <c r="H131" s="14"/>
    </row>
    <row r="132" spans="1:8" x14ac:dyDescent="0.25">
      <c r="A132" s="14">
        <v>13</v>
      </c>
      <c r="B132" s="14">
        <v>3.14</v>
      </c>
      <c r="C132" s="14" t="str">
        <f>IF(AND(B132&gt;Threshold,B131&gt;B132), $J$1,$J$2)</f>
        <v>Beat</v>
      </c>
      <c r="D132" s="14"/>
      <c r="F132" s="14"/>
      <c r="G132" s="14"/>
      <c r="H132" s="14"/>
    </row>
    <row r="133" spans="1:8" x14ac:dyDescent="0.25">
      <c r="A133" s="14">
        <v>13.1</v>
      </c>
      <c r="B133" s="14">
        <v>2.27</v>
      </c>
      <c r="C133" s="14" t="str">
        <f>IF(AND(B133&gt;Threshold,B132&gt;B133), $J$1,$J$2)</f>
        <v>Not</v>
      </c>
      <c r="D133" s="14"/>
      <c r="F133" s="14"/>
      <c r="G133" s="14"/>
      <c r="H133" s="14"/>
    </row>
    <row r="134" spans="1:8" x14ac:dyDescent="0.25">
      <c r="A134" s="14">
        <v>13.2</v>
      </c>
      <c r="B134" s="14">
        <v>2.35</v>
      </c>
      <c r="C134" s="14" t="str">
        <f>IF(AND(B134&gt;Threshold,B133&gt;B134), $J$1,$J$2)</f>
        <v>Not</v>
      </c>
      <c r="D134" s="14"/>
      <c r="F134" s="14"/>
      <c r="G134" s="14"/>
      <c r="H134" s="14"/>
    </row>
    <row r="135" spans="1:8" x14ac:dyDescent="0.25">
      <c r="A135" s="14">
        <v>13.3</v>
      </c>
      <c r="B135" s="14">
        <v>2.11</v>
      </c>
      <c r="C135" s="14" t="str">
        <f>IF(AND(B135&gt;Threshold,B134&gt;B135), $J$1,$J$2)</f>
        <v>Not</v>
      </c>
      <c r="D135" s="14"/>
      <c r="F135" s="14"/>
      <c r="G135" s="14"/>
      <c r="H135" s="14"/>
    </row>
    <row r="136" spans="1:8" x14ac:dyDescent="0.25">
      <c r="A136" s="14">
        <v>13.4</v>
      </c>
      <c r="B136" s="14">
        <v>1.89</v>
      </c>
      <c r="C136" s="14" t="str">
        <f>IF(AND(B136&gt;Threshold,B135&gt;B136), $J$1,$J$2)</f>
        <v>Not</v>
      </c>
      <c r="D136" s="14"/>
      <c r="F136" s="14"/>
      <c r="G136" s="14"/>
      <c r="H136" s="14"/>
    </row>
    <row r="137" spans="1:8" x14ac:dyDescent="0.25">
      <c r="A137" s="14">
        <v>13.5</v>
      </c>
      <c r="B137" s="14">
        <v>1.93</v>
      </c>
      <c r="C137" s="14" t="str">
        <f>IF(AND(B137&gt;Threshold,B136&gt;B137), $J$1,$J$2)</f>
        <v>Not</v>
      </c>
      <c r="D137" s="14"/>
      <c r="F137" s="14"/>
      <c r="G137" s="14"/>
      <c r="H137" s="14"/>
    </row>
    <row r="138" spans="1:8" x14ac:dyDescent="0.25">
      <c r="A138" s="14">
        <v>13.6</v>
      </c>
      <c r="B138" s="14">
        <v>2.63</v>
      </c>
      <c r="C138" s="14" t="str">
        <f>IF(AND(B138&gt;Threshold,B137&gt;B138), $J$1,$J$2)</f>
        <v>Not</v>
      </c>
      <c r="D138" s="14"/>
      <c r="F138" s="14"/>
      <c r="G138" s="14"/>
      <c r="H138" s="14"/>
    </row>
    <row r="139" spans="1:8" x14ac:dyDescent="0.25">
      <c r="A139" s="14">
        <v>13.7</v>
      </c>
      <c r="B139" s="14">
        <v>3.96</v>
      </c>
      <c r="C139" s="14" t="str">
        <f>IF(AND(B139&gt;Threshold,B138&gt;B139), $J$1,$J$2)</f>
        <v>Not</v>
      </c>
      <c r="D139" s="14"/>
      <c r="F139" s="14"/>
      <c r="G139" s="14"/>
      <c r="H139" s="14"/>
    </row>
    <row r="140" spans="1:8" x14ac:dyDescent="0.25">
      <c r="A140" s="14">
        <v>13.8</v>
      </c>
      <c r="B140" s="14">
        <v>2.7</v>
      </c>
      <c r="C140" s="14" t="str">
        <f>IF(AND(B140&gt;Threshold,B139&gt;B140), $J$1,$J$2)</f>
        <v>Not</v>
      </c>
      <c r="D140" s="14"/>
      <c r="F140" s="14"/>
      <c r="G140" s="14"/>
      <c r="H140" s="14"/>
    </row>
    <row r="141" spans="1:8" x14ac:dyDescent="0.25">
      <c r="A141" s="14">
        <v>13.9</v>
      </c>
      <c r="B141" s="14">
        <v>2.31</v>
      </c>
      <c r="C141" s="14" t="str">
        <f>IF(AND(B141&gt;Threshold,B140&gt;B141), $J$1,$J$2)</f>
        <v>Not</v>
      </c>
      <c r="D141" s="14"/>
      <c r="F141" s="14"/>
      <c r="G141" s="14"/>
      <c r="H141" s="14"/>
    </row>
    <row r="142" spans="1:8" x14ac:dyDescent="0.25">
      <c r="A142" s="14">
        <v>14</v>
      </c>
      <c r="B142" s="14">
        <v>2.27</v>
      </c>
      <c r="C142" s="14" t="str">
        <f>IF(AND(B142&gt;Threshold,B141&gt;B142), $J$1,$J$2)</f>
        <v>Not</v>
      </c>
      <c r="D142" s="14"/>
      <c r="F142" s="14"/>
      <c r="G142" s="14"/>
      <c r="H142" s="14"/>
    </row>
    <row r="143" spans="1:8" x14ac:dyDescent="0.25">
      <c r="A143" s="14">
        <v>14.1</v>
      </c>
      <c r="B143" s="14">
        <v>2.0099999999999998</v>
      </c>
      <c r="C143" s="14" t="str">
        <f>IF(AND(B143&gt;Threshold,B142&gt;B143), $J$1,$J$2)</f>
        <v>Not</v>
      </c>
      <c r="D143" s="14"/>
      <c r="F143" s="14"/>
      <c r="G143" s="14"/>
      <c r="H143" s="14"/>
    </row>
    <row r="144" spans="1:8" x14ac:dyDescent="0.25">
      <c r="A144" s="14">
        <v>14.2</v>
      </c>
      <c r="B144" s="14">
        <v>1.9</v>
      </c>
      <c r="C144" s="14" t="str">
        <f>IF(AND(B144&gt;Threshold,B143&gt;B144), $J$1,$J$2)</f>
        <v>Not</v>
      </c>
      <c r="D144" s="14"/>
      <c r="F144" s="14"/>
      <c r="G144" s="14"/>
      <c r="H144" s="14"/>
    </row>
    <row r="145" spans="1:8" x14ac:dyDescent="0.25">
      <c r="A145" s="14">
        <v>14.3</v>
      </c>
      <c r="B145" s="14">
        <v>2.15</v>
      </c>
      <c r="C145" s="14" t="str">
        <f>IF(AND(B145&gt;Threshold,B144&gt;B145), $J$1,$J$2)</f>
        <v>Not</v>
      </c>
      <c r="D145" s="14"/>
      <c r="F145" s="14"/>
      <c r="G145" s="14"/>
      <c r="H145" s="14"/>
    </row>
    <row r="146" spans="1:8" x14ac:dyDescent="0.25">
      <c r="A146" s="14">
        <v>14.4</v>
      </c>
      <c r="B146" s="14">
        <v>3.13</v>
      </c>
      <c r="C146" s="14" t="str">
        <f>IF(AND(B146&gt;Threshold,B145&gt;B146), $J$1,$J$2)</f>
        <v>Not</v>
      </c>
      <c r="D146" s="14"/>
      <c r="F146" s="14"/>
      <c r="G146" s="14"/>
      <c r="H146" s="14"/>
    </row>
    <row r="147" spans="1:8" x14ac:dyDescent="0.25">
      <c r="A147" s="14">
        <v>14.5</v>
      </c>
      <c r="B147" s="14">
        <v>3.95</v>
      </c>
      <c r="C147" s="14" t="str">
        <f>IF(AND(B147&gt;Threshold,B146&gt;B147), $J$1,$J$2)</f>
        <v>Not</v>
      </c>
      <c r="D147" s="14"/>
      <c r="F147" s="14"/>
      <c r="G147" s="14"/>
      <c r="H147" s="14"/>
    </row>
    <row r="148" spans="1:8" x14ac:dyDescent="0.25">
      <c r="A148" s="14">
        <v>14.6</v>
      </c>
      <c r="B148" s="14">
        <v>2.67</v>
      </c>
      <c r="C148" s="14" t="str">
        <f>IF(AND(B148&gt;Threshold,B147&gt;B148), $J$1,$J$2)</f>
        <v>Not</v>
      </c>
      <c r="D148" s="14"/>
      <c r="F148" s="14"/>
      <c r="G148" s="14"/>
      <c r="H148" s="14"/>
    </row>
    <row r="149" spans="1:8" x14ac:dyDescent="0.25">
      <c r="A149" s="14">
        <v>14.7</v>
      </c>
      <c r="B149" s="14">
        <v>2.3199999999999998</v>
      </c>
      <c r="C149" s="14" t="str">
        <f>IF(AND(B149&gt;Threshold,B148&gt;B149), $J$1,$J$2)</f>
        <v>Not</v>
      </c>
      <c r="D149" s="14"/>
      <c r="F149" s="14"/>
      <c r="G149" s="14"/>
      <c r="H149" s="14"/>
    </row>
    <row r="150" spans="1:8" x14ac:dyDescent="0.25">
      <c r="A150" s="14">
        <v>14.8</v>
      </c>
      <c r="B150" s="14">
        <v>2.25</v>
      </c>
      <c r="C150" s="14" t="str">
        <f>IF(AND(B150&gt;Threshold,B149&gt;B150), $J$1,$J$2)</f>
        <v>Not</v>
      </c>
      <c r="D150" s="14"/>
      <c r="F150" s="14"/>
      <c r="G150" s="14"/>
      <c r="H150" s="14"/>
    </row>
    <row r="151" spans="1:8" x14ac:dyDescent="0.25">
      <c r="A151" s="14">
        <v>14.9</v>
      </c>
      <c r="B151" s="14">
        <v>2.06</v>
      </c>
      <c r="C151" s="14" t="str">
        <f>IF(AND(B151&gt;Threshold,B150&gt;B151), $J$1,$J$2)</f>
        <v>Not</v>
      </c>
      <c r="D151" s="14"/>
      <c r="F151" s="14"/>
      <c r="G151" s="14"/>
      <c r="H151" s="14"/>
    </row>
    <row r="152" spans="1:8" x14ac:dyDescent="0.25">
      <c r="A152" s="14">
        <v>15</v>
      </c>
      <c r="B152" s="14">
        <v>1.86</v>
      </c>
      <c r="C152" s="14" t="str">
        <f>IF(AND(B152&gt;Threshold,B151&gt;B152), $J$1,$J$2)</f>
        <v>Not</v>
      </c>
      <c r="D152" s="14"/>
      <c r="F152" s="14"/>
      <c r="G152" s="14"/>
      <c r="H152" s="14"/>
    </row>
    <row r="153" spans="1:8" x14ac:dyDescent="0.25">
      <c r="A153" s="14">
        <v>15.1</v>
      </c>
      <c r="B153" s="14">
        <v>2.08</v>
      </c>
      <c r="C153" s="14" t="str">
        <f>IF(AND(B153&gt;Threshold,B152&gt;B153), $J$1,$J$2)</f>
        <v>Not</v>
      </c>
      <c r="D153" s="14"/>
      <c r="F153" s="14"/>
      <c r="G153" s="14"/>
      <c r="H153" s="14"/>
    </row>
    <row r="154" spans="1:8" x14ac:dyDescent="0.25">
      <c r="A154" s="14">
        <v>15.2</v>
      </c>
      <c r="B154" s="14">
        <v>3.43</v>
      </c>
      <c r="C154" s="14" t="str">
        <f>IF(AND(B154&gt;Threshold,B153&gt;B154), $J$1,$J$2)</f>
        <v>Not</v>
      </c>
      <c r="D154" s="14"/>
      <c r="F154" s="14"/>
      <c r="G154" s="14"/>
      <c r="H154" s="14"/>
    </row>
    <row r="155" spans="1:8" x14ac:dyDescent="0.25">
      <c r="A155" s="14">
        <v>15.3</v>
      </c>
      <c r="B155" s="14">
        <v>3.97</v>
      </c>
      <c r="C155" s="14" t="str">
        <f>IF(AND(B155&gt;Threshold,B154&gt;B155), $J$1,$J$2)</f>
        <v>Not</v>
      </c>
      <c r="D155" s="14"/>
      <c r="F155" s="14"/>
      <c r="G155" s="14"/>
      <c r="H155" s="14"/>
    </row>
    <row r="156" spans="1:8" x14ac:dyDescent="0.25">
      <c r="A156" s="14">
        <v>15.4</v>
      </c>
      <c r="B156" s="14">
        <v>2.69</v>
      </c>
      <c r="C156" s="14" t="str">
        <f>IF(AND(B156&gt;Threshold,B155&gt;B156), $J$1,$J$2)</f>
        <v>Not</v>
      </c>
      <c r="D156" s="14"/>
      <c r="F156" s="14"/>
      <c r="G156" s="14"/>
      <c r="H156" s="14"/>
    </row>
    <row r="157" spans="1:8" x14ac:dyDescent="0.25">
      <c r="A157" s="14">
        <v>15.5</v>
      </c>
      <c r="B157" s="14">
        <v>2.33</v>
      </c>
      <c r="C157" s="14" t="str">
        <f>IF(AND(B157&gt;Threshold,B156&gt;B157), $J$1,$J$2)</f>
        <v>Not</v>
      </c>
      <c r="D157" s="14"/>
      <c r="F157" s="14"/>
      <c r="G157" s="14"/>
      <c r="H157" s="14"/>
    </row>
    <row r="158" spans="1:8" x14ac:dyDescent="0.25">
      <c r="A158" s="14">
        <v>15.6</v>
      </c>
      <c r="B158" s="14">
        <v>2.13</v>
      </c>
      <c r="C158" s="14" t="str">
        <f>IF(AND(B158&gt;Threshold,B157&gt;B158), $J$1,$J$2)</f>
        <v>Not</v>
      </c>
      <c r="D158" s="14"/>
      <c r="F158" s="14"/>
      <c r="G158" s="14"/>
      <c r="H158" s="14"/>
    </row>
    <row r="159" spans="1:8" x14ac:dyDescent="0.25">
      <c r="A159" s="14">
        <v>15.7</v>
      </c>
      <c r="B159" s="14">
        <v>1.85</v>
      </c>
      <c r="C159" s="14" t="str">
        <f>IF(AND(B159&gt;Threshold,B158&gt;B159), $J$1,$J$2)</f>
        <v>Not</v>
      </c>
      <c r="D159" s="14"/>
      <c r="F159" s="14"/>
      <c r="G159" s="14"/>
      <c r="H159" s="14"/>
    </row>
    <row r="160" spans="1:8" x14ac:dyDescent="0.25">
      <c r="A160" s="14">
        <v>15.8</v>
      </c>
      <c r="B160" s="14">
        <v>1.91</v>
      </c>
      <c r="C160" s="14" t="str">
        <f>IF(AND(B160&gt;Threshold,B159&gt;B160), $J$1,$J$2)</f>
        <v>Not</v>
      </c>
      <c r="D160" s="14"/>
      <c r="F160" s="14"/>
      <c r="G160" s="14"/>
      <c r="H160" s="14"/>
    </row>
    <row r="161" spans="1:8" x14ac:dyDescent="0.25">
      <c r="A161" s="14">
        <v>15.9</v>
      </c>
      <c r="B161" s="14">
        <v>1.93</v>
      </c>
      <c r="C161" s="14" t="str">
        <f>IF(AND(B161&gt;Threshold,B160&gt;B161), $J$1,$J$2)</f>
        <v>Not</v>
      </c>
      <c r="D161" s="14"/>
      <c r="F161" s="14"/>
      <c r="G161" s="14"/>
      <c r="H161" s="14"/>
    </row>
    <row r="162" spans="1:8" x14ac:dyDescent="0.25">
      <c r="A162" s="14">
        <v>16</v>
      </c>
      <c r="B162" s="14">
        <v>3.39</v>
      </c>
      <c r="C162" s="14" t="str">
        <f>IF(AND(B162&gt;Threshold,B161&gt;B162), $J$1,$J$2)</f>
        <v>Not</v>
      </c>
      <c r="D162" s="14"/>
      <c r="F162" s="14"/>
      <c r="G162" s="14"/>
      <c r="H162" s="14"/>
    </row>
    <row r="163" spans="1:8" x14ac:dyDescent="0.25">
      <c r="A163" s="14">
        <v>16.100000000000001</v>
      </c>
      <c r="B163" s="14">
        <v>3.83</v>
      </c>
      <c r="C163" s="14" t="str">
        <f>IF(AND(B163&gt;Threshold,B162&gt;B163), $J$1,$J$2)</f>
        <v>Not</v>
      </c>
      <c r="D163" s="14"/>
      <c r="F163" s="14"/>
      <c r="G163" s="14"/>
      <c r="H163" s="14"/>
    </row>
    <row r="164" spans="1:8" x14ac:dyDescent="0.25">
      <c r="A164" s="14">
        <v>16.2</v>
      </c>
      <c r="B164" s="14">
        <v>2.57</v>
      </c>
      <c r="C164" s="14" t="str">
        <f>IF(AND(B164&gt;Threshold,B163&gt;B164), $J$1,$J$2)</f>
        <v>Not</v>
      </c>
      <c r="D164" s="14"/>
      <c r="F164" s="14"/>
      <c r="G164" s="14"/>
      <c r="H164" s="14"/>
    </row>
    <row r="165" spans="1:8" x14ac:dyDescent="0.25">
      <c r="A165" s="14">
        <v>16.3</v>
      </c>
      <c r="B165" s="14">
        <v>2.39</v>
      </c>
      <c r="C165" s="14" t="str">
        <f>IF(AND(B165&gt;Threshold,B164&gt;B165), $J$1,$J$2)</f>
        <v>Not</v>
      </c>
      <c r="D165" s="14"/>
      <c r="F165" s="14"/>
      <c r="G165" s="14"/>
      <c r="H165" s="14"/>
    </row>
    <row r="166" spans="1:8" x14ac:dyDescent="0.25">
      <c r="A166" s="14">
        <v>16.399999999999999</v>
      </c>
      <c r="B166" s="14">
        <v>2.2400000000000002</v>
      </c>
      <c r="C166" s="14" t="str">
        <f>IF(AND(B166&gt;Threshold,B165&gt;B166), $J$1,$J$2)</f>
        <v>Not</v>
      </c>
      <c r="D166" s="14"/>
      <c r="F166" s="14"/>
      <c r="G166" s="14"/>
      <c r="H166" s="14"/>
    </row>
    <row r="167" spans="1:8" x14ac:dyDescent="0.25">
      <c r="A167" s="14">
        <v>16.5</v>
      </c>
      <c r="B167" s="14">
        <v>1.87</v>
      </c>
      <c r="C167" s="14" t="str">
        <f>IF(AND(B167&gt;Threshold,B166&gt;B167), $J$1,$J$2)</f>
        <v>Not</v>
      </c>
      <c r="D167" s="14"/>
      <c r="F167" s="14"/>
      <c r="G167" s="14"/>
      <c r="H167" s="14"/>
    </row>
    <row r="168" spans="1:8" x14ac:dyDescent="0.25">
      <c r="A168" s="14">
        <v>16.600000000000001</v>
      </c>
      <c r="B168" s="14">
        <v>1.88</v>
      </c>
      <c r="C168" s="14" t="str">
        <f>IF(AND(B168&gt;Threshold,B167&gt;B168), $J$1,$J$2)</f>
        <v>Not</v>
      </c>
      <c r="D168" s="14"/>
      <c r="F168" s="14"/>
      <c r="G168" s="14"/>
      <c r="H168" s="14"/>
    </row>
    <row r="169" spans="1:8" x14ac:dyDescent="0.25">
      <c r="A169" s="14">
        <v>16.7</v>
      </c>
      <c r="B169" s="14">
        <v>2.0099999999999998</v>
      </c>
      <c r="C169" s="14" t="str">
        <f>IF(AND(B169&gt;Threshold,B168&gt;B169), $J$1,$J$2)</f>
        <v>Not</v>
      </c>
      <c r="D169" s="14"/>
      <c r="F169" s="14"/>
      <c r="G169" s="14"/>
      <c r="H169" s="14"/>
    </row>
    <row r="170" spans="1:8" x14ac:dyDescent="0.25">
      <c r="A170" s="14">
        <v>16.8</v>
      </c>
      <c r="B170" s="14">
        <v>3.64</v>
      </c>
      <c r="C170" s="14" t="str">
        <f>IF(AND(B170&gt;Threshold,B169&gt;B170), $J$1,$J$2)</f>
        <v>Not</v>
      </c>
      <c r="D170" s="14"/>
      <c r="F170" s="14"/>
      <c r="G170" s="14"/>
      <c r="H170" s="14"/>
    </row>
    <row r="171" spans="1:8" x14ac:dyDescent="0.25">
      <c r="A171" s="14">
        <v>16.899999999999999</v>
      </c>
      <c r="B171" s="14">
        <v>3.58</v>
      </c>
      <c r="C171" s="14" t="str">
        <f>IF(AND(B171&gt;Threshold,B170&gt;B171), $J$1,$J$2)</f>
        <v>Beat</v>
      </c>
      <c r="D171" s="14"/>
      <c r="F171" s="14"/>
      <c r="G171" s="14"/>
      <c r="H171" s="14"/>
    </row>
    <row r="172" spans="1:8" x14ac:dyDescent="0.25">
      <c r="A172" s="14">
        <v>17</v>
      </c>
      <c r="B172" s="14">
        <v>2.41</v>
      </c>
      <c r="C172" s="14" t="str">
        <f>IF(AND(B172&gt;Threshold,B171&gt;B172), $J$1,$J$2)</f>
        <v>Not</v>
      </c>
      <c r="D172" s="14"/>
      <c r="F172" s="14"/>
      <c r="G172" s="14"/>
      <c r="H172" s="14"/>
    </row>
    <row r="173" spans="1:8" x14ac:dyDescent="0.25">
      <c r="A173" s="14">
        <v>17.100000000000001</v>
      </c>
      <c r="B173" s="14">
        <v>2.2200000000000002</v>
      </c>
      <c r="C173" s="14" t="str">
        <f>IF(AND(B173&gt;Threshold,B172&gt;B173), $J$1,$J$2)</f>
        <v>Not</v>
      </c>
      <c r="D173" s="14"/>
      <c r="F173" s="14"/>
      <c r="G173" s="14"/>
      <c r="H173" s="14"/>
    </row>
    <row r="174" spans="1:8" x14ac:dyDescent="0.25">
      <c r="A174" s="14">
        <v>17.2</v>
      </c>
      <c r="B174" s="14">
        <v>2.02</v>
      </c>
      <c r="C174" s="14" t="str">
        <f>IF(AND(B174&gt;Threshold,B173&gt;B174), $J$1,$J$2)</f>
        <v>Not</v>
      </c>
      <c r="D174" s="14"/>
      <c r="F174" s="14"/>
      <c r="G174" s="14"/>
      <c r="H174" s="14"/>
    </row>
    <row r="175" spans="1:8" x14ac:dyDescent="0.25">
      <c r="A175" s="14">
        <v>17.3</v>
      </c>
      <c r="B175" s="14">
        <v>1.87</v>
      </c>
      <c r="C175" s="14" t="str">
        <f>IF(AND(B175&gt;Threshold,B174&gt;B175), $J$1,$J$2)</f>
        <v>Not</v>
      </c>
      <c r="D175" s="14"/>
      <c r="F175" s="14"/>
      <c r="G175" s="14"/>
      <c r="H175" s="14"/>
    </row>
    <row r="176" spans="1:8" x14ac:dyDescent="0.25">
      <c r="A176" s="14">
        <v>17.399999999999999</v>
      </c>
      <c r="B176" s="14">
        <v>1.8</v>
      </c>
      <c r="C176" s="14" t="str">
        <f>IF(AND(B176&gt;Threshold,B175&gt;B176), $J$1,$J$2)</f>
        <v>Not</v>
      </c>
      <c r="D176" s="14"/>
      <c r="F176" s="14"/>
      <c r="G176" s="14"/>
      <c r="H176" s="14"/>
    </row>
    <row r="177" spans="1:8" x14ac:dyDescent="0.25">
      <c r="A177" s="14">
        <v>17.5</v>
      </c>
      <c r="B177" s="14">
        <v>1.99</v>
      </c>
      <c r="C177" s="14" t="str">
        <f>IF(AND(B177&gt;Threshold,B176&gt;B177), $J$1,$J$2)</f>
        <v>Not</v>
      </c>
      <c r="D177" s="14"/>
      <c r="F177" s="14"/>
      <c r="G177" s="14"/>
      <c r="H177" s="14"/>
    </row>
    <row r="178" spans="1:8" x14ac:dyDescent="0.25">
      <c r="A178" s="14">
        <v>17.600000000000001</v>
      </c>
      <c r="B178" s="14">
        <v>3.68</v>
      </c>
      <c r="C178" s="14" t="str">
        <f>IF(AND(B178&gt;Threshold,B177&gt;B178), $J$1,$J$2)</f>
        <v>Not</v>
      </c>
      <c r="D178" s="14"/>
      <c r="F178" s="14"/>
      <c r="G178" s="14"/>
      <c r="H178" s="14"/>
    </row>
    <row r="179" spans="1:8" x14ac:dyDescent="0.25">
      <c r="A179" s="14">
        <v>17.7</v>
      </c>
      <c r="B179" s="14">
        <v>3.65</v>
      </c>
      <c r="C179" s="14" t="str">
        <f>IF(AND(B179&gt;Threshold,B178&gt;B179), $J$1,$J$2)</f>
        <v>Beat</v>
      </c>
      <c r="D179" s="14"/>
      <c r="F179" s="14"/>
      <c r="G179" s="14"/>
      <c r="H179" s="14"/>
    </row>
    <row r="180" spans="1:8" x14ac:dyDescent="0.25">
      <c r="A180" s="14">
        <v>17.8</v>
      </c>
      <c r="B180" s="14">
        <v>2.38</v>
      </c>
      <c r="C180" s="14" t="str">
        <f>IF(AND(B180&gt;Threshold,B179&gt;B180), $J$1,$J$2)</f>
        <v>Not</v>
      </c>
      <c r="D180" s="14"/>
      <c r="F180" s="14"/>
      <c r="G180" s="14"/>
      <c r="H180" s="14"/>
    </row>
    <row r="181" spans="1:8" x14ac:dyDescent="0.25">
      <c r="A181" s="14">
        <v>17.899999999999999</v>
      </c>
      <c r="B181" s="14">
        <v>2.27</v>
      </c>
      <c r="C181" s="14" t="str">
        <f>IF(AND(B181&gt;Threshold,B180&gt;B181), $J$1,$J$2)</f>
        <v>Not</v>
      </c>
      <c r="D181" s="14"/>
      <c r="F181" s="14"/>
      <c r="G181" s="14"/>
      <c r="H181" s="14"/>
    </row>
    <row r="182" spans="1:8" x14ac:dyDescent="0.25">
      <c r="A182" s="14">
        <v>18</v>
      </c>
      <c r="B182" s="14">
        <v>2.08</v>
      </c>
      <c r="C182" s="14" t="str">
        <f>IF(AND(B182&gt;Threshold,B181&gt;B182), $J$1,$J$2)</f>
        <v>Not</v>
      </c>
      <c r="D182" s="14"/>
      <c r="F182" s="14"/>
      <c r="G182" s="14"/>
      <c r="H182" s="14"/>
    </row>
    <row r="183" spans="1:8" x14ac:dyDescent="0.25">
      <c r="A183" s="14">
        <v>18.100000000000001</v>
      </c>
      <c r="B183" s="14">
        <v>1.82</v>
      </c>
      <c r="C183" s="14" t="str">
        <f>IF(AND(B183&gt;Threshold,B182&gt;B183), $J$1,$J$2)</f>
        <v>Not</v>
      </c>
      <c r="D183" s="14"/>
      <c r="F183" s="14"/>
      <c r="G183" s="14"/>
      <c r="H183" s="14"/>
    </row>
    <row r="184" spans="1:8" x14ac:dyDescent="0.25">
      <c r="A184" s="14">
        <v>18.2</v>
      </c>
      <c r="B184" s="14">
        <v>1.89</v>
      </c>
      <c r="C184" s="14" t="str">
        <f>IF(AND(B184&gt;Threshold,B183&gt;B184), $J$1,$J$2)</f>
        <v>Not</v>
      </c>
      <c r="D184" s="14"/>
      <c r="F184" s="14"/>
      <c r="G184" s="14"/>
      <c r="H184" s="14"/>
    </row>
    <row r="185" spans="1:8" x14ac:dyDescent="0.25">
      <c r="A185" s="14">
        <v>18.3</v>
      </c>
      <c r="B185" s="14">
        <v>1.95</v>
      </c>
      <c r="C185" s="14" t="str">
        <f>IF(AND(B185&gt;Threshold,B184&gt;B185), $J$1,$J$2)</f>
        <v>Not</v>
      </c>
      <c r="D185" s="14"/>
      <c r="F185" s="14"/>
      <c r="G185" s="14"/>
      <c r="H185" s="14"/>
    </row>
    <row r="186" spans="1:8" x14ac:dyDescent="0.25">
      <c r="A186" s="14">
        <v>18.399999999999999</v>
      </c>
      <c r="B186" s="14">
        <v>3.62</v>
      </c>
      <c r="C186" s="14" t="str">
        <f>IF(AND(B186&gt;Threshold,B185&gt;B186), $J$1,$J$2)</f>
        <v>Not</v>
      </c>
      <c r="D186" s="14"/>
      <c r="F186" s="14"/>
      <c r="G186" s="14"/>
      <c r="H186" s="14"/>
    </row>
    <row r="187" spans="1:8" x14ac:dyDescent="0.25">
      <c r="A187" s="14">
        <v>18.5</v>
      </c>
      <c r="B187" s="14">
        <v>3.74</v>
      </c>
      <c r="C187" s="14" t="str">
        <f>IF(AND(B187&gt;Threshold,B186&gt;B187), $J$1,$J$2)</f>
        <v>Not</v>
      </c>
      <c r="D187" s="14"/>
      <c r="F187" s="14"/>
      <c r="G187" s="14"/>
      <c r="H187" s="14"/>
    </row>
    <row r="188" spans="1:8" x14ac:dyDescent="0.25">
      <c r="A188" s="14">
        <v>18.600000000000001</v>
      </c>
      <c r="B188" s="14">
        <v>2.41</v>
      </c>
      <c r="C188" s="14" t="str">
        <f>IF(AND(B188&gt;Threshold,B187&gt;B188), $J$1,$J$2)</f>
        <v>Not</v>
      </c>
      <c r="D188" s="14"/>
      <c r="F188" s="14"/>
      <c r="G188" s="14"/>
      <c r="H188" s="14"/>
    </row>
    <row r="189" spans="1:8" x14ac:dyDescent="0.25">
      <c r="A189" s="14">
        <v>18.7</v>
      </c>
      <c r="B189" s="14">
        <v>2.2799999999999998</v>
      </c>
      <c r="C189" s="14" t="str">
        <f>IF(AND(B189&gt;Threshold,B188&gt;B189), $J$1,$J$2)</f>
        <v>Not</v>
      </c>
      <c r="D189" s="14"/>
      <c r="F189" s="14"/>
      <c r="G189" s="14"/>
      <c r="H189" s="14"/>
    </row>
    <row r="190" spans="1:8" x14ac:dyDescent="0.25">
      <c r="A190" s="14">
        <v>18.8</v>
      </c>
      <c r="B190" s="14">
        <v>2.11</v>
      </c>
      <c r="C190" s="14" t="str">
        <f>IF(AND(B190&gt;Threshold,B189&gt;B190), $J$1,$J$2)</f>
        <v>Not</v>
      </c>
      <c r="D190" s="14"/>
      <c r="F190" s="14"/>
      <c r="G190" s="14"/>
      <c r="H190" s="14"/>
    </row>
    <row r="191" spans="1:8" x14ac:dyDescent="0.25">
      <c r="A191" s="14">
        <v>18.899999999999999</v>
      </c>
      <c r="B191" s="14">
        <v>1.93</v>
      </c>
      <c r="C191" s="14" t="str">
        <f>IF(AND(B191&gt;Threshold,B190&gt;B191), $J$1,$J$2)</f>
        <v>Not</v>
      </c>
      <c r="D191" s="14"/>
      <c r="F191" s="14"/>
      <c r="G191" s="14"/>
      <c r="H191" s="14"/>
    </row>
    <row r="192" spans="1:8" x14ac:dyDescent="0.25">
      <c r="A192" s="14">
        <v>19</v>
      </c>
      <c r="B192" s="14">
        <v>1.8</v>
      </c>
      <c r="C192" s="14" t="str">
        <f>IF(AND(B192&gt;Threshold,B191&gt;B192), $J$1,$J$2)</f>
        <v>Not</v>
      </c>
      <c r="D192" s="14"/>
      <c r="F192" s="14"/>
      <c r="G192" s="14"/>
      <c r="H192" s="14"/>
    </row>
    <row r="193" spans="1:8" x14ac:dyDescent="0.25">
      <c r="A193" s="14">
        <v>19.100000000000001</v>
      </c>
      <c r="B193" s="14">
        <v>1.82</v>
      </c>
      <c r="C193" s="14" t="str">
        <f>IF(AND(B193&gt;Threshold,B192&gt;B193), $J$1,$J$2)</f>
        <v>Not</v>
      </c>
      <c r="D193" s="14"/>
      <c r="F193" s="14"/>
      <c r="G193" s="14"/>
      <c r="H193" s="14"/>
    </row>
    <row r="194" spans="1:8" x14ac:dyDescent="0.25">
      <c r="A194" s="14">
        <v>19.2</v>
      </c>
      <c r="B194" s="14">
        <v>3.29</v>
      </c>
      <c r="C194" s="14" t="str">
        <f>IF(AND(B194&gt;Threshold,B193&gt;B194), $J$1,$J$2)</f>
        <v>Not</v>
      </c>
      <c r="D194" s="14"/>
      <c r="F194" s="14"/>
      <c r="G194" s="14"/>
      <c r="H194" s="14"/>
    </row>
    <row r="195" spans="1:8" x14ac:dyDescent="0.25">
      <c r="A195" s="14">
        <v>19.3</v>
      </c>
      <c r="B195" s="14">
        <v>3.74</v>
      </c>
      <c r="C195" s="14" t="str">
        <f>IF(AND(B195&gt;Threshold,B194&gt;B195), $J$1,$J$2)</f>
        <v>Not</v>
      </c>
      <c r="D195" s="14"/>
      <c r="F195" s="14"/>
      <c r="G195" s="14"/>
      <c r="H195" s="14"/>
    </row>
    <row r="196" spans="1:8" x14ac:dyDescent="0.25">
      <c r="A196" s="14">
        <v>19.399999999999999</v>
      </c>
      <c r="B196" s="14">
        <v>2.5299999999999998</v>
      </c>
      <c r="C196" s="14" t="str">
        <f>IF(AND(B196&gt;Threshold,B195&gt;B196), $J$1,$J$2)</f>
        <v>Not</v>
      </c>
      <c r="D196" s="14"/>
      <c r="F196" s="14"/>
      <c r="G196" s="14"/>
      <c r="H196" s="14"/>
    </row>
    <row r="197" spans="1:8" x14ac:dyDescent="0.25">
      <c r="A197" s="14">
        <v>19.5</v>
      </c>
      <c r="B197" s="14">
        <v>2.2999999999999998</v>
      </c>
      <c r="C197" s="14" t="str">
        <f>IF(AND(B197&gt;Threshold,B196&gt;B197), $J$1,$J$2)</f>
        <v>Not</v>
      </c>
      <c r="D197" s="14"/>
      <c r="F197" s="14"/>
      <c r="G197" s="14"/>
      <c r="H197" s="14"/>
    </row>
    <row r="198" spans="1:8" x14ac:dyDescent="0.25">
      <c r="A198" s="14">
        <v>19.600000000000001</v>
      </c>
      <c r="B198" s="14">
        <v>2.14</v>
      </c>
      <c r="C198" s="14" t="str">
        <f>IF(AND(B198&gt;Threshold,B197&gt;B198), $J$1,$J$2)</f>
        <v>Not</v>
      </c>
      <c r="D198" s="14"/>
      <c r="F198" s="14"/>
      <c r="G198" s="14"/>
      <c r="H198" s="14"/>
    </row>
    <row r="199" spans="1:8" x14ac:dyDescent="0.25">
      <c r="A199" s="14">
        <v>19.7</v>
      </c>
      <c r="B199" s="14">
        <v>1.9</v>
      </c>
      <c r="C199" s="14" t="str">
        <f>IF(AND(B199&gt;Threshold,B198&gt;B199), $J$1,$J$2)</f>
        <v>Not</v>
      </c>
      <c r="D199" s="14"/>
      <c r="F199" s="14"/>
      <c r="G199" s="14"/>
      <c r="H199" s="14"/>
    </row>
    <row r="200" spans="1:8" x14ac:dyDescent="0.25">
      <c r="A200" s="14">
        <v>19.8</v>
      </c>
      <c r="B200" s="14">
        <v>1.91</v>
      </c>
      <c r="C200" s="14" t="str">
        <f>IF(AND(B200&gt;Threshold,B199&gt;B200), $J$1,$J$2)</f>
        <v>Not</v>
      </c>
      <c r="D200" s="14"/>
      <c r="F200" s="14"/>
      <c r="G200" s="14"/>
      <c r="H200" s="14"/>
    </row>
    <row r="201" spans="1:8" x14ac:dyDescent="0.25">
      <c r="A201" s="14">
        <v>19.899999999999999</v>
      </c>
      <c r="B201" s="14">
        <v>2.02</v>
      </c>
      <c r="C201" s="14" t="str">
        <f>IF(AND(B201&gt;Threshold,B200&gt;B201), $J$1,$J$2)</f>
        <v>Not</v>
      </c>
      <c r="D201" s="14"/>
      <c r="F201" s="14"/>
      <c r="G201" s="14"/>
      <c r="H201" s="14"/>
    </row>
    <row r="202" spans="1:8" x14ac:dyDescent="0.25">
      <c r="A202" s="14">
        <v>20</v>
      </c>
      <c r="B202" s="14">
        <v>3.57</v>
      </c>
      <c r="C202" s="14" t="str">
        <f>IF(AND(B202&gt;Threshold,B201&gt;B202), $J$1,$J$2)</f>
        <v>Not</v>
      </c>
      <c r="D202" s="14"/>
      <c r="F202" s="14"/>
      <c r="G202" s="14"/>
      <c r="H202" s="14"/>
    </row>
    <row r="203" spans="1:8" x14ac:dyDescent="0.25">
      <c r="A203" s="14">
        <v>20.100000000000001</v>
      </c>
      <c r="B203" s="14">
        <v>3.39</v>
      </c>
      <c r="C203" s="14" t="str">
        <f>IF(AND(B203&gt;Threshold,B202&gt;B203), $J$1,$J$2)</f>
        <v>Beat</v>
      </c>
      <c r="D203" s="14"/>
      <c r="F203" s="14"/>
      <c r="G203" s="14"/>
      <c r="H203" s="14"/>
    </row>
    <row r="204" spans="1:8" x14ac:dyDescent="0.25">
      <c r="A204" s="14">
        <v>20.2</v>
      </c>
      <c r="B204" s="14">
        <v>2.29</v>
      </c>
      <c r="C204" s="14" t="str">
        <f>IF(AND(B204&gt;Threshold,B203&gt;B204), $J$1,$J$2)</f>
        <v>Not</v>
      </c>
      <c r="D204" s="14"/>
      <c r="F204" s="14"/>
      <c r="G204" s="14"/>
      <c r="H204" s="14"/>
    </row>
    <row r="205" spans="1:8" x14ac:dyDescent="0.25">
      <c r="A205" s="14">
        <v>20.3</v>
      </c>
      <c r="B205" s="14">
        <v>2.35</v>
      </c>
      <c r="C205" s="14" t="str">
        <f>IF(AND(B205&gt;Threshold,B204&gt;B205), $J$1,$J$2)</f>
        <v>Not</v>
      </c>
      <c r="D205" s="14"/>
      <c r="F205" s="14"/>
      <c r="G205" s="14"/>
      <c r="H205" s="14"/>
    </row>
    <row r="206" spans="1:8" x14ac:dyDescent="0.25">
      <c r="A206" s="14">
        <v>20.399999999999999</v>
      </c>
      <c r="B206" s="14">
        <v>2.06</v>
      </c>
      <c r="C206" s="14" t="str">
        <f>IF(AND(B206&gt;Threshold,B205&gt;B206), $J$1,$J$2)</f>
        <v>Not</v>
      </c>
      <c r="D206" s="14"/>
      <c r="F206" s="14"/>
      <c r="G206" s="14"/>
      <c r="H206" s="14"/>
    </row>
    <row r="207" spans="1:8" x14ac:dyDescent="0.25">
      <c r="A207" s="14">
        <v>20.5</v>
      </c>
      <c r="B207" s="14">
        <v>1.87</v>
      </c>
      <c r="C207" s="14" t="str">
        <f>IF(AND(B207&gt;Threshold,B206&gt;B207), $J$1,$J$2)</f>
        <v>Not</v>
      </c>
      <c r="D207" s="14"/>
      <c r="F207" s="14"/>
      <c r="G207" s="14"/>
      <c r="H207" s="14"/>
    </row>
    <row r="208" spans="1:8" x14ac:dyDescent="0.25">
      <c r="A208" s="14">
        <v>20.6</v>
      </c>
      <c r="B208" s="14">
        <v>1.88</v>
      </c>
      <c r="C208" s="14" t="str">
        <f>IF(AND(B208&gt;Threshold,B207&gt;B208), $J$1,$J$2)</f>
        <v>Not</v>
      </c>
      <c r="D208" s="14"/>
      <c r="F208" s="14"/>
      <c r="G208" s="14"/>
      <c r="H208" s="14"/>
    </row>
    <row r="209" spans="1:8" x14ac:dyDescent="0.25">
      <c r="A209" s="14">
        <v>20.7</v>
      </c>
      <c r="B209" s="14">
        <v>2.2400000000000002</v>
      </c>
      <c r="C209" s="14" t="str">
        <f>IF(AND(B209&gt;Threshold,B208&gt;B209), $J$1,$J$2)</f>
        <v>Not</v>
      </c>
      <c r="D209" s="14"/>
      <c r="F209" s="14"/>
      <c r="G209" s="14"/>
      <c r="H209" s="14"/>
    </row>
    <row r="210" spans="1:8" x14ac:dyDescent="0.25">
      <c r="A210" s="14">
        <v>20.8</v>
      </c>
      <c r="B210" s="14">
        <v>3.86</v>
      </c>
      <c r="C210" s="14" t="str">
        <f>IF(AND(B210&gt;Threshold,B209&gt;B210), $J$1,$J$2)</f>
        <v>Not</v>
      </c>
      <c r="D210" s="14"/>
      <c r="F210" s="14"/>
      <c r="G210" s="14"/>
      <c r="H210" s="14"/>
    </row>
    <row r="211" spans="1:8" x14ac:dyDescent="0.25">
      <c r="A211" s="14">
        <v>20.9</v>
      </c>
      <c r="B211" s="14">
        <v>3.12</v>
      </c>
      <c r="C211" s="14" t="str">
        <f>IF(AND(B211&gt;Threshold,B210&gt;B211), $J$1,$J$2)</f>
        <v>Beat</v>
      </c>
      <c r="D211" s="14"/>
      <c r="F211" s="14"/>
      <c r="G211" s="14"/>
      <c r="H211" s="14"/>
    </row>
    <row r="212" spans="1:8" x14ac:dyDescent="0.25">
      <c r="A212" s="14">
        <v>21</v>
      </c>
      <c r="B212" s="14">
        <v>2.2400000000000002</v>
      </c>
      <c r="C212" s="14" t="str">
        <f>IF(AND(B212&gt;Threshold,B211&gt;B212), $J$1,$J$2)</f>
        <v>Not</v>
      </c>
      <c r="D212" s="14"/>
      <c r="F212" s="14"/>
      <c r="G212" s="14"/>
      <c r="H212" s="14"/>
    </row>
    <row r="213" spans="1:8" x14ac:dyDescent="0.25">
      <c r="A213" s="14">
        <v>21.1</v>
      </c>
      <c r="B213" s="14">
        <v>2.23</v>
      </c>
      <c r="C213" s="14" t="str">
        <f>IF(AND(B213&gt;Threshold,B212&gt;B213), $J$1,$J$2)</f>
        <v>Not</v>
      </c>
      <c r="D213" s="14"/>
      <c r="F213" s="14"/>
      <c r="G213" s="14"/>
      <c r="H213" s="14"/>
    </row>
    <row r="214" spans="1:8" x14ac:dyDescent="0.25">
      <c r="A214" s="14">
        <v>21.2</v>
      </c>
      <c r="B214" s="14">
        <v>2.02</v>
      </c>
      <c r="C214" s="14" t="str">
        <f>IF(AND(B214&gt;Threshold,B213&gt;B214), $J$1,$J$2)</f>
        <v>Not</v>
      </c>
      <c r="D214" s="14"/>
      <c r="F214" s="14"/>
      <c r="G214" s="14"/>
      <c r="H214" s="14"/>
    </row>
    <row r="215" spans="1:8" x14ac:dyDescent="0.25">
      <c r="A215" s="14">
        <v>21.3</v>
      </c>
      <c r="B215" s="14">
        <v>1.92</v>
      </c>
      <c r="C215" s="14" t="str">
        <f>IF(AND(B215&gt;Threshold,B214&gt;B215), $J$1,$J$2)</f>
        <v>Not</v>
      </c>
      <c r="D215" s="14"/>
      <c r="F215" s="14"/>
      <c r="G215" s="14"/>
      <c r="H215" s="14"/>
    </row>
    <row r="216" spans="1:8" x14ac:dyDescent="0.25">
      <c r="A216" s="14">
        <v>21.4</v>
      </c>
      <c r="B216" s="14">
        <v>1.93</v>
      </c>
      <c r="C216" s="14" t="str">
        <f>IF(AND(B216&gt;Threshold,B215&gt;B216), $J$1,$J$2)</f>
        <v>Not</v>
      </c>
      <c r="D216" s="14"/>
      <c r="F216" s="14"/>
      <c r="G216" s="14"/>
      <c r="H216" s="14"/>
    </row>
    <row r="217" spans="1:8" x14ac:dyDescent="0.25">
      <c r="A217" s="14">
        <v>21.5</v>
      </c>
      <c r="B217" s="14">
        <v>2.84</v>
      </c>
      <c r="C217" s="14" t="str">
        <f>IF(AND(B217&gt;Threshold,B216&gt;B217), $J$1,$J$2)</f>
        <v>Not</v>
      </c>
      <c r="D217" s="14"/>
      <c r="F217" s="14"/>
      <c r="G217" s="14"/>
      <c r="H217" s="14"/>
    </row>
    <row r="218" spans="1:8" x14ac:dyDescent="0.25">
      <c r="A218" s="14">
        <v>21.6</v>
      </c>
      <c r="B218" s="14">
        <v>4.1100000000000003</v>
      </c>
      <c r="C218" s="14" t="str">
        <f>IF(AND(B218&gt;Threshold,B217&gt;B218), $J$1,$J$2)</f>
        <v>Not</v>
      </c>
      <c r="D218" s="14"/>
      <c r="F218" s="14"/>
      <c r="G218" s="14"/>
      <c r="H218" s="14"/>
    </row>
    <row r="219" spans="1:8" x14ac:dyDescent="0.25">
      <c r="A219" s="14">
        <v>21.7</v>
      </c>
      <c r="B219" s="14">
        <v>2.87</v>
      </c>
      <c r="C219" s="14" t="str">
        <f>IF(AND(B219&gt;Threshold,B218&gt;B219), $J$1,$J$2)</f>
        <v>Not</v>
      </c>
      <c r="D219" s="14"/>
      <c r="F219" s="14"/>
      <c r="G219" s="14"/>
      <c r="H219" s="14"/>
    </row>
    <row r="220" spans="1:8" x14ac:dyDescent="0.25">
      <c r="A220" s="14">
        <v>21.8</v>
      </c>
      <c r="B220" s="14">
        <v>2.2999999999999998</v>
      </c>
      <c r="C220" s="14" t="str">
        <f>IF(AND(B220&gt;Threshold,B219&gt;B220), $J$1,$J$2)</f>
        <v>Not</v>
      </c>
      <c r="D220" s="14"/>
      <c r="F220" s="14"/>
      <c r="G220" s="14"/>
      <c r="H220" s="14"/>
    </row>
    <row r="221" spans="1:8" x14ac:dyDescent="0.25">
      <c r="A221" s="14">
        <v>21.9</v>
      </c>
      <c r="B221" s="14">
        <v>2.31</v>
      </c>
      <c r="C221" s="14" t="str">
        <f>IF(AND(B221&gt;Threshold,B220&gt;B221), $J$1,$J$2)</f>
        <v>Not</v>
      </c>
      <c r="D221" s="14"/>
      <c r="F221" s="14"/>
      <c r="G221" s="14"/>
      <c r="H221" s="14"/>
    </row>
    <row r="222" spans="1:8" x14ac:dyDescent="0.25">
      <c r="A222" s="14">
        <v>22</v>
      </c>
      <c r="B222" s="14">
        <v>2</v>
      </c>
      <c r="C222" s="14" t="str">
        <f>IF(AND(B222&gt;Threshold,B221&gt;B222), $J$1,$J$2)</f>
        <v>Not</v>
      </c>
      <c r="D222" s="14"/>
      <c r="F222" s="14"/>
      <c r="G222" s="14"/>
      <c r="H222" s="14"/>
    </row>
    <row r="223" spans="1:8" x14ac:dyDescent="0.25">
      <c r="A223" s="14">
        <v>22.1</v>
      </c>
      <c r="B223" s="14">
        <v>1.89</v>
      </c>
      <c r="C223" s="14" t="str">
        <f>IF(AND(B223&gt;Threshold,B222&gt;B223), $J$1,$J$2)</f>
        <v>Not</v>
      </c>
      <c r="D223" s="14"/>
      <c r="F223" s="14"/>
      <c r="G223" s="14"/>
      <c r="H223" s="14"/>
    </row>
    <row r="224" spans="1:8" x14ac:dyDescent="0.25">
      <c r="A224" s="14">
        <v>22.2</v>
      </c>
      <c r="B224" s="14">
        <v>1.93</v>
      </c>
      <c r="C224" s="14" t="str">
        <f>IF(AND(B224&gt;Threshold,B223&gt;B224), $J$1,$J$2)</f>
        <v>Not</v>
      </c>
      <c r="D224" s="14"/>
      <c r="F224" s="14"/>
      <c r="G224" s="14"/>
      <c r="H224" s="14"/>
    </row>
    <row r="225" spans="1:8" x14ac:dyDescent="0.25">
      <c r="A225" s="14">
        <v>22.3</v>
      </c>
      <c r="B225" s="14">
        <v>3.2</v>
      </c>
      <c r="C225" s="14" t="str">
        <f>IF(AND(B225&gt;Threshold,B224&gt;B225), $J$1,$J$2)</f>
        <v>Not</v>
      </c>
      <c r="D225" s="14"/>
      <c r="F225" s="14"/>
      <c r="G225" s="14"/>
      <c r="H225" s="14"/>
    </row>
    <row r="226" spans="1:8" x14ac:dyDescent="0.25">
      <c r="A226" s="14">
        <v>22.4</v>
      </c>
      <c r="B226" s="14">
        <v>4.03</v>
      </c>
      <c r="C226" s="14" t="str">
        <f>IF(AND(B226&gt;Threshold,B225&gt;B226), $J$1,$J$2)</f>
        <v>Not</v>
      </c>
      <c r="D226" s="14"/>
      <c r="F226" s="14"/>
      <c r="G226" s="14"/>
      <c r="H226" s="14"/>
    </row>
    <row r="227" spans="1:8" x14ac:dyDescent="0.25">
      <c r="A227" s="14">
        <v>22.5</v>
      </c>
      <c r="B227" s="14">
        <v>2.72</v>
      </c>
      <c r="C227" s="14" t="str">
        <f>IF(AND(B227&gt;Threshold,B226&gt;B227), $J$1,$J$2)</f>
        <v>Not</v>
      </c>
      <c r="D227" s="14"/>
      <c r="F227" s="14"/>
      <c r="G227" s="14"/>
      <c r="H227" s="14"/>
    </row>
    <row r="228" spans="1:8" x14ac:dyDescent="0.25">
      <c r="A228" s="14">
        <v>22.6</v>
      </c>
      <c r="B228" s="14">
        <v>2.37</v>
      </c>
      <c r="C228" s="14" t="str">
        <f>IF(AND(B228&gt;Threshold,B227&gt;B228), $J$1,$J$2)</f>
        <v>Not</v>
      </c>
      <c r="D228" s="14"/>
      <c r="F228" s="14"/>
      <c r="G228" s="14"/>
      <c r="H228" s="14"/>
    </row>
    <row r="229" spans="1:8" x14ac:dyDescent="0.25">
      <c r="A229" s="14">
        <v>22.7</v>
      </c>
      <c r="B229" s="14">
        <v>2.3199999999999998</v>
      </c>
      <c r="C229" s="14" t="str">
        <f>IF(AND(B229&gt;Threshold,B228&gt;B229), $J$1,$J$2)</f>
        <v>Not</v>
      </c>
      <c r="D229" s="14"/>
      <c r="F229" s="14"/>
      <c r="G229" s="14"/>
      <c r="H229" s="14"/>
    </row>
    <row r="230" spans="1:8" x14ac:dyDescent="0.25">
      <c r="A230" s="14">
        <v>22.8</v>
      </c>
      <c r="B230" s="14">
        <v>1.97</v>
      </c>
      <c r="C230" s="14" t="str">
        <f>IF(AND(B230&gt;Threshold,B229&gt;B230), $J$1,$J$2)</f>
        <v>Not</v>
      </c>
      <c r="D230" s="14"/>
      <c r="F230" s="14"/>
      <c r="G230" s="14"/>
      <c r="H230" s="14"/>
    </row>
    <row r="231" spans="1:8" x14ac:dyDescent="0.25">
      <c r="A231" s="14">
        <v>22.9</v>
      </c>
      <c r="B231" s="14">
        <v>1.9</v>
      </c>
      <c r="C231" s="14" t="str">
        <f>IF(AND(B231&gt;Threshold,B230&gt;B231), $J$1,$J$2)</f>
        <v>Not</v>
      </c>
      <c r="D231" s="14"/>
      <c r="F231" s="14"/>
      <c r="G231" s="14"/>
      <c r="H231" s="14"/>
    </row>
    <row r="232" spans="1:8" x14ac:dyDescent="0.25">
      <c r="A232" s="14">
        <v>23</v>
      </c>
      <c r="B232" s="14">
        <v>2.1</v>
      </c>
      <c r="C232" s="14" t="str">
        <f>IF(AND(B232&gt;Threshold,B231&gt;B232), $J$1,$J$2)</f>
        <v>Not</v>
      </c>
      <c r="D232" s="14"/>
      <c r="F232" s="14"/>
      <c r="G232" s="14"/>
      <c r="H232" s="14"/>
    </row>
    <row r="233" spans="1:8" x14ac:dyDescent="0.25">
      <c r="A233" s="14">
        <v>23.1</v>
      </c>
      <c r="B233" s="14">
        <v>3.97</v>
      </c>
      <c r="C233" s="14" t="str">
        <f>IF(AND(B233&gt;Threshold,B232&gt;B233), $J$1,$J$2)</f>
        <v>Not</v>
      </c>
      <c r="D233" s="14"/>
      <c r="F233" s="14"/>
      <c r="G233" s="14"/>
      <c r="H233" s="14"/>
    </row>
    <row r="234" spans="1:8" x14ac:dyDescent="0.25">
      <c r="A234" s="14">
        <v>23.2</v>
      </c>
      <c r="B234" s="14">
        <v>3.58</v>
      </c>
      <c r="C234" s="14" t="str">
        <f>IF(AND(B234&gt;Threshold,B233&gt;B234), $J$1,$J$2)</f>
        <v>Beat</v>
      </c>
      <c r="D234" s="14"/>
      <c r="F234" s="14"/>
      <c r="G234" s="14"/>
      <c r="H234" s="14"/>
    </row>
    <row r="235" spans="1:8" x14ac:dyDescent="0.25">
      <c r="A235" s="14">
        <v>23.3</v>
      </c>
      <c r="B235" s="14">
        <v>2.2999999999999998</v>
      </c>
      <c r="C235" s="14" t="str">
        <f>IF(AND(B235&gt;Threshold,B234&gt;B235), $J$1,$J$2)</f>
        <v>Not</v>
      </c>
      <c r="D235" s="14"/>
      <c r="F235" s="14"/>
      <c r="G235" s="14"/>
      <c r="H235" s="14"/>
    </row>
    <row r="236" spans="1:8" x14ac:dyDescent="0.25">
      <c r="A236" s="14">
        <v>23.4</v>
      </c>
      <c r="B236" s="14">
        <v>2.34</v>
      </c>
      <c r="C236" s="14" t="str">
        <f>IF(AND(B236&gt;Threshold,B235&gt;B236), $J$1,$J$2)</f>
        <v>Not</v>
      </c>
      <c r="D236" s="14"/>
      <c r="F236" s="14"/>
      <c r="G236" s="14"/>
      <c r="H236" s="14"/>
    </row>
    <row r="237" spans="1:8" x14ac:dyDescent="0.25">
      <c r="A237" s="14">
        <v>23.5</v>
      </c>
      <c r="B237" s="14">
        <v>2.02</v>
      </c>
      <c r="C237" s="14" t="str">
        <f>IF(AND(B237&gt;Threshold,B236&gt;B237), $J$1,$J$2)</f>
        <v>Not</v>
      </c>
      <c r="D237" s="14"/>
      <c r="F237" s="14"/>
      <c r="G237" s="14"/>
      <c r="H237" s="14"/>
    </row>
    <row r="238" spans="1:8" x14ac:dyDescent="0.25">
      <c r="A238" s="14">
        <v>23.6</v>
      </c>
      <c r="B238" s="14">
        <v>1.9</v>
      </c>
      <c r="C238" s="14" t="str">
        <f>IF(AND(B238&gt;Threshold,B237&gt;B238), $J$1,$J$2)</f>
        <v>Not</v>
      </c>
      <c r="D238" s="14"/>
      <c r="F238" s="14"/>
      <c r="G238" s="14"/>
      <c r="H238" s="14"/>
    </row>
    <row r="239" spans="1:8" x14ac:dyDescent="0.25">
      <c r="A239" s="14">
        <v>23.7</v>
      </c>
      <c r="B239" s="14">
        <v>1.86</v>
      </c>
      <c r="C239" s="14" t="str">
        <f>IF(AND(B239&gt;Threshold,B238&gt;B239), $J$1,$J$2)</f>
        <v>Not</v>
      </c>
      <c r="D239" s="14"/>
      <c r="F239" s="14"/>
      <c r="G239" s="14"/>
      <c r="H239" s="14"/>
    </row>
    <row r="240" spans="1:8" x14ac:dyDescent="0.25">
      <c r="A240" s="14">
        <v>23.8</v>
      </c>
      <c r="B240" s="14">
        <v>2.68</v>
      </c>
      <c r="C240" s="14" t="str">
        <f>IF(AND(B240&gt;Threshold,B239&gt;B240), $J$1,$J$2)</f>
        <v>Not</v>
      </c>
      <c r="D240" s="14"/>
      <c r="F240" s="14"/>
      <c r="G240" s="14"/>
      <c r="H240" s="14"/>
    </row>
    <row r="241" spans="1:8" x14ac:dyDescent="0.25">
      <c r="A241" s="14">
        <v>23.9</v>
      </c>
      <c r="B241" s="14">
        <v>4.3099999999999996</v>
      </c>
      <c r="C241" s="14" t="str">
        <f>IF(AND(B241&gt;Threshold,B240&gt;B241), $J$1,$J$2)</f>
        <v>Not</v>
      </c>
      <c r="D241" s="14"/>
      <c r="F241" s="14"/>
      <c r="G241" s="14"/>
      <c r="H241" s="14"/>
    </row>
    <row r="242" spans="1:8" x14ac:dyDescent="0.25">
      <c r="A242" s="14">
        <v>24</v>
      </c>
      <c r="B242" s="14">
        <v>3.05</v>
      </c>
      <c r="C242" s="14" t="str">
        <f>IF(AND(B242&gt;Threshold,B241&gt;B242), $J$1,$J$2)</f>
        <v>Beat</v>
      </c>
      <c r="D242" s="14"/>
      <c r="F242" s="14"/>
      <c r="G242" s="14"/>
      <c r="H242" s="14"/>
    </row>
    <row r="243" spans="1:8" x14ac:dyDescent="0.25">
      <c r="A243" s="14">
        <v>24.1</v>
      </c>
      <c r="B243" s="14">
        <v>2.2799999999999998</v>
      </c>
      <c r="C243" s="14" t="str">
        <f>IF(AND(B243&gt;Threshold,B242&gt;B243), $J$1,$J$2)</f>
        <v>Not</v>
      </c>
      <c r="D243" s="14"/>
      <c r="F243" s="14"/>
      <c r="G243" s="14"/>
      <c r="H243" s="14"/>
    </row>
    <row r="244" spans="1:8" x14ac:dyDescent="0.25">
      <c r="A244" s="14">
        <v>24.2</v>
      </c>
      <c r="B244" s="14">
        <v>2.3199999999999998</v>
      </c>
      <c r="C244" s="14" t="str">
        <f>IF(AND(B244&gt;Threshold,B243&gt;B244), $J$1,$J$2)</f>
        <v>Not</v>
      </c>
      <c r="D244" s="14"/>
      <c r="F244" s="14"/>
      <c r="G244" s="14"/>
      <c r="H244" s="14"/>
    </row>
    <row r="245" spans="1:8" x14ac:dyDescent="0.25">
      <c r="A245" s="14">
        <v>24.3</v>
      </c>
      <c r="B245" s="14">
        <v>1.95</v>
      </c>
      <c r="C245" s="14" t="str">
        <f>IF(AND(B245&gt;Threshold,B244&gt;B245), $J$1,$J$2)</f>
        <v>Not</v>
      </c>
      <c r="D245" s="14"/>
      <c r="F245" s="14"/>
      <c r="G245" s="14"/>
      <c r="H245" s="14"/>
    </row>
    <row r="246" spans="1:8" x14ac:dyDescent="0.25">
      <c r="A246" s="14">
        <v>24.4</v>
      </c>
      <c r="B246" s="14">
        <v>1.85</v>
      </c>
      <c r="C246" s="14" t="str">
        <f>IF(AND(B246&gt;Threshold,B245&gt;B246), $J$1,$J$2)</f>
        <v>Not</v>
      </c>
      <c r="D246" s="14"/>
      <c r="F246" s="14"/>
      <c r="G246" s="14"/>
      <c r="H246" s="14"/>
    </row>
    <row r="247" spans="1:8" x14ac:dyDescent="0.25">
      <c r="A247" s="14">
        <v>24.5</v>
      </c>
      <c r="B247" s="14">
        <v>1.91</v>
      </c>
      <c r="C247" s="14" t="str">
        <f>IF(AND(B247&gt;Threshold,B246&gt;B247), $J$1,$J$2)</f>
        <v>Not</v>
      </c>
      <c r="D247" s="14"/>
      <c r="F247" s="14"/>
      <c r="G247" s="14"/>
      <c r="H247" s="14"/>
    </row>
    <row r="248" spans="1:8" x14ac:dyDescent="0.25">
      <c r="A248" s="14">
        <v>24.6</v>
      </c>
      <c r="B248" s="14">
        <v>3.38</v>
      </c>
      <c r="C248" s="14" t="str">
        <f>IF(AND(B248&gt;Threshold,B247&gt;B248), $J$1,$J$2)</f>
        <v>Not</v>
      </c>
      <c r="D248" s="14"/>
      <c r="F248" s="14"/>
      <c r="G248" s="14"/>
      <c r="H248" s="14"/>
    </row>
    <row r="249" spans="1:8" x14ac:dyDescent="0.25">
      <c r="A249" s="14">
        <v>24.7</v>
      </c>
      <c r="B249" s="14">
        <v>4.3899999999999997</v>
      </c>
      <c r="C249" s="14" t="str">
        <f>IF(AND(B249&gt;Threshold,B248&gt;B249), $J$1,$J$2)</f>
        <v>Not</v>
      </c>
      <c r="D249" s="14"/>
      <c r="F249" s="14"/>
      <c r="G249" s="14"/>
      <c r="H249" s="14"/>
    </row>
    <row r="250" spans="1:8" x14ac:dyDescent="0.25">
      <c r="A250" s="14">
        <v>24.8</v>
      </c>
      <c r="B250" s="14">
        <v>2.78</v>
      </c>
      <c r="C250" s="14" t="str">
        <f>IF(AND(B250&gt;Threshold,B249&gt;B250), $J$1,$J$2)</f>
        <v>Not</v>
      </c>
      <c r="D250" s="14"/>
      <c r="F250" s="14"/>
      <c r="G250" s="14"/>
      <c r="H250" s="14"/>
    </row>
    <row r="251" spans="1:8" x14ac:dyDescent="0.25">
      <c r="A251" s="14">
        <v>24.9</v>
      </c>
      <c r="B251" s="14">
        <v>2.29</v>
      </c>
      <c r="C251" s="14" t="str">
        <f>IF(AND(B251&gt;Threshold,B250&gt;B251), $J$1,$J$2)</f>
        <v>Not</v>
      </c>
      <c r="D251" s="14"/>
      <c r="F251" s="14"/>
      <c r="G251" s="14"/>
      <c r="H251" s="14"/>
    </row>
    <row r="252" spans="1:8" x14ac:dyDescent="0.25">
      <c r="A252" s="14">
        <v>25</v>
      </c>
      <c r="B252" s="14">
        <v>2.1800000000000002</v>
      </c>
      <c r="C252" s="14" t="str">
        <f>IF(AND(B252&gt;Threshold,B251&gt;B252), $J$1,$J$2)</f>
        <v>Not</v>
      </c>
      <c r="D252" s="14"/>
      <c r="F252" s="14"/>
      <c r="G252" s="14"/>
      <c r="H252" s="14"/>
    </row>
    <row r="253" spans="1:8" x14ac:dyDescent="0.25">
      <c r="A253" s="14">
        <v>25.1</v>
      </c>
      <c r="B253" s="14">
        <v>1.76</v>
      </c>
      <c r="C253" s="14" t="str">
        <f>IF(AND(B253&gt;Threshold,B252&gt;B253), $J$1,$J$2)</f>
        <v>Not</v>
      </c>
      <c r="D253" s="14"/>
      <c r="F253" s="14"/>
      <c r="G253" s="14"/>
      <c r="H253" s="14"/>
    </row>
    <row r="254" spans="1:8" x14ac:dyDescent="0.25">
      <c r="A254" s="14">
        <v>25.2</v>
      </c>
      <c r="B254" s="14">
        <v>1.87</v>
      </c>
      <c r="C254" s="14" t="str">
        <f>IF(AND(B254&gt;Threshold,B253&gt;B254), $J$1,$J$2)</f>
        <v>Not</v>
      </c>
      <c r="D254" s="14"/>
      <c r="F254" s="14"/>
      <c r="G254" s="14"/>
      <c r="H254" s="14"/>
    </row>
    <row r="255" spans="1:8" x14ac:dyDescent="0.25">
      <c r="A255" s="14">
        <v>25.3</v>
      </c>
      <c r="B255" s="14">
        <v>1.91</v>
      </c>
      <c r="C255" s="14" t="str">
        <f>IF(AND(B255&gt;Threshold,B254&gt;B255), $J$1,$J$2)</f>
        <v>Not</v>
      </c>
      <c r="D255" s="14"/>
      <c r="F255" s="14"/>
      <c r="G255" s="14"/>
      <c r="H255" s="14"/>
    </row>
    <row r="256" spans="1:8" x14ac:dyDescent="0.25">
      <c r="A256" s="14">
        <v>25.4</v>
      </c>
      <c r="B256" s="14">
        <v>3.92</v>
      </c>
      <c r="C256" s="14" t="str">
        <f>IF(AND(B256&gt;Threshold,B255&gt;B256), $J$1,$J$2)</f>
        <v>Not</v>
      </c>
      <c r="D256" s="14"/>
      <c r="F256" s="14"/>
      <c r="G256" s="14"/>
      <c r="H256" s="14"/>
    </row>
    <row r="257" spans="1:8" x14ac:dyDescent="0.25">
      <c r="A257" s="14">
        <v>25.5</v>
      </c>
      <c r="B257" s="14">
        <v>4</v>
      </c>
      <c r="C257" s="14" t="str">
        <f>IF(AND(B257&gt;Threshold,B256&gt;B257), $J$1,$J$2)</f>
        <v>Not</v>
      </c>
      <c r="D257" s="14"/>
      <c r="F257" s="14"/>
      <c r="G257" s="14"/>
      <c r="H257" s="14"/>
    </row>
    <row r="258" spans="1:8" x14ac:dyDescent="0.25">
      <c r="A258" s="14">
        <v>25.6</v>
      </c>
      <c r="B258" s="14">
        <v>2.4500000000000002</v>
      </c>
      <c r="C258" s="14" t="str">
        <f>IF(AND(B258&gt;Threshold,B257&gt;B258), $J$1,$J$2)</f>
        <v>Not</v>
      </c>
      <c r="D258" s="14"/>
      <c r="F258" s="14"/>
      <c r="G258" s="14"/>
      <c r="H258" s="14"/>
    </row>
    <row r="259" spans="1:8" x14ac:dyDescent="0.25">
      <c r="A259" s="14">
        <v>25.7</v>
      </c>
      <c r="B259" s="14">
        <v>2.29</v>
      </c>
      <c r="C259" s="14" t="str">
        <f>IF(AND(B259&gt;Threshold,B258&gt;B259), $J$1,$J$2)</f>
        <v>Not</v>
      </c>
      <c r="D259" s="14"/>
      <c r="F259" s="14"/>
      <c r="G259" s="14"/>
      <c r="H259" s="14"/>
    </row>
    <row r="260" spans="1:8" x14ac:dyDescent="0.25">
      <c r="A260" s="14">
        <v>25.8</v>
      </c>
      <c r="B260" s="14">
        <v>2.0699999999999998</v>
      </c>
      <c r="C260" s="14" t="str">
        <f>IF(AND(B260&gt;Threshold,B259&gt;B260), $J$1,$J$2)</f>
        <v>Not</v>
      </c>
      <c r="D260" s="14"/>
      <c r="F260" s="14"/>
      <c r="G260" s="14"/>
      <c r="H260" s="14"/>
    </row>
    <row r="261" spans="1:8" x14ac:dyDescent="0.25">
      <c r="A261" s="14">
        <v>25.9</v>
      </c>
      <c r="B261" s="14">
        <v>1.76</v>
      </c>
      <c r="C261" s="14" t="str">
        <f>IF(AND(B261&gt;Threshold,B260&gt;B261), $J$1,$J$2)</f>
        <v>Not</v>
      </c>
      <c r="D261" s="14"/>
      <c r="F261" s="14"/>
      <c r="G261" s="14"/>
      <c r="H261" s="14"/>
    </row>
    <row r="262" spans="1:8" x14ac:dyDescent="0.25">
      <c r="A262" s="14">
        <v>26</v>
      </c>
      <c r="B262" s="14">
        <v>1.8</v>
      </c>
      <c r="C262" s="14" t="str">
        <f>IF(AND(B262&gt;Threshold,B261&gt;B262), $J$1,$J$2)</f>
        <v>Not</v>
      </c>
      <c r="D262" s="14"/>
      <c r="F262" s="14"/>
      <c r="G262" s="14"/>
      <c r="H262" s="14"/>
    </row>
    <row r="263" spans="1:8" x14ac:dyDescent="0.25">
      <c r="A263" s="14">
        <v>26.1</v>
      </c>
      <c r="B263" s="14">
        <v>2.4700000000000002</v>
      </c>
      <c r="C263" s="14" t="str">
        <f>IF(AND(B263&gt;Threshold,B262&gt;B263), $J$1,$J$2)</f>
        <v>Not</v>
      </c>
      <c r="D263" s="14"/>
      <c r="F263" s="14"/>
      <c r="G263" s="14"/>
      <c r="H263" s="14"/>
    </row>
    <row r="264" spans="1:8" x14ac:dyDescent="0.25">
      <c r="A264" s="14">
        <v>26.2</v>
      </c>
      <c r="B264" s="14">
        <v>4.37</v>
      </c>
      <c r="C264" s="14" t="str">
        <f>IF(AND(B264&gt;Threshold,B263&gt;B264), $J$1,$J$2)</f>
        <v>Not</v>
      </c>
      <c r="D264" s="14"/>
      <c r="F264" s="14"/>
      <c r="G264" s="14"/>
      <c r="H264" s="14"/>
    </row>
    <row r="265" spans="1:8" x14ac:dyDescent="0.25">
      <c r="A265" s="14">
        <v>26.3</v>
      </c>
      <c r="B265" s="14">
        <v>3.14</v>
      </c>
      <c r="C265" s="14" t="str">
        <f>IF(AND(B265&gt;Threshold,B264&gt;B265), $J$1,$J$2)</f>
        <v>Beat</v>
      </c>
      <c r="D265" s="14"/>
      <c r="F265" s="14"/>
      <c r="G265" s="14"/>
      <c r="H265" s="14"/>
    </row>
    <row r="266" spans="1:8" x14ac:dyDescent="0.25">
      <c r="A266" s="14">
        <v>26.4</v>
      </c>
      <c r="B266" s="14">
        <v>2.17</v>
      </c>
      <c r="C266" s="14" t="str">
        <f>IF(AND(B266&gt;Threshold,B265&gt;B266), $J$1,$J$2)</f>
        <v>Not</v>
      </c>
      <c r="D266" s="14"/>
      <c r="F266" s="14"/>
      <c r="G266" s="14"/>
      <c r="H266" s="14"/>
    </row>
    <row r="267" spans="1:8" x14ac:dyDescent="0.25">
      <c r="A267" s="14">
        <v>26.5</v>
      </c>
      <c r="B267" s="14">
        <v>2.25</v>
      </c>
      <c r="C267" s="14" t="str">
        <f>IF(AND(B267&gt;Threshold,B266&gt;B267), $J$1,$J$2)</f>
        <v>Not</v>
      </c>
      <c r="D267" s="14"/>
      <c r="F267" s="14"/>
      <c r="G267" s="14"/>
      <c r="H267" s="14"/>
    </row>
    <row r="268" spans="1:8" x14ac:dyDescent="0.25">
      <c r="A268" s="14">
        <v>26.6</v>
      </c>
      <c r="B268" s="14">
        <v>1.86</v>
      </c>
      <c r="C268" s="14" t="str">
        <f>IF(AND(B268&gt;Threshold,B267&gt;B268), $J$1,$J$2)</f>
        <v>Not</v>
      </c>
      <c r="D268" s="14"/>
      <c r="F268" s="14"/>
      <c r="G268" s="14"/>
      <c r="H268" s="14"/>
    </row>
    <row r="269" spans="1:8" x14ac:dyDescent="0.25">
      <c r="A269" s="14">
        <v>26.7</v>
      </c>
      <c r="B269" s="14">
        <v>1.77</v>
      </c>
      <c r="C269" s="14" t="str">
        <f>IF(AND(B269&gt;Threshold,B268&gt;B269), $J$1,$J$2)</f>
        <v>Not</v>
      </c>
      <c r="D269" s="14"/>
      <c r="F269" s="14"/>
      <c r="G269" s="14"/>
      <c r="H269" s="14"/>
    </row>
    <row r="270" spans="1:8" x14ac:dyDescent="0.25">
      <c r="A270" s="14">
        <v>26.8</v>
      </c>
      <c r="B270" s="14">
        <v>1.83</v>
      </c>
      <c r="C270" s="14" t="str">
        <f>IF(AND(B270&gt;Threshold,B269&gt;B270), $J$1,$J$2)</f>
        <v>Not</v>
      </c>
      <c r="D270" s="14"/>
      <c r="F270" s="14"/>
      <c r="G270" s="14"/>
      <c r="H270" s="14"/>
    </row>
    <row r="271" spans="1:8" x14ac:dyDescent="0.25">
      <c r="A271" s="14">
        <v>26.9</v>
      </c>
      <c r="B271" s="14">
        <v>2.94</v>
      </c>
      <c r="C271" s="14" t="str">
        <f>IF(AND(B271&gt;Threshold,B270&gt;B271), $J$1,$J$2)</f>
        <v>Not</v>
      </c>
      <c r="D271" s="14"/>
      <c r="F271" s="14"/>
      <c r="G271" s="14"/>
      <c r="H271" s="14"/>
    </row>
    <row r="272" spans="1:8" x14ac:dyDescent="0.25">
      <c r="A272" s="14">
        <v>27</v>
      </c>
      <c r="B272" s="14">
        <v>4.3899999999999997</v>
      </c>
      <c r="C272" s="14" t="str">
        <f>IF(AND(B272&gt;Threshold,B271&gt;B272), $J$1,$J$2)</f>
        <v>Not</v>
      </c>
      <c r="D272" s="14"/>
      <c r="F272" s="14"/>
      <c r="G272" s="14"/>
      <c r="H272" s="14"/>
    </row>
    <row r="273" spans="1:8" x14ac:dyDescent="0.25">
      <c r="A273" s="14">
        <v>27.1</v>
      </c>
      <c r="B273" s="14">
        <v>2.91</v>
      </c>
      <c r="C273" s="14" t="str">
        <f>IF(AND(B273&gt;Threshold,B272&gt;B273), $J$1,$J$2)</f>
        <v>Not</v>
      </c>
      <c r="D273" s="14"/>
      <c r="F273" s="14"/>
      <c r="G273" s="14"/>
      <c r="H273" s="14"/>
    </row>
    <row r="274" spans="1:8" x14ac:dyDescent="0.25">
      <c r="A274" s="14">
        <v>27.2</v>
      </c>
      <c r="B274" s="14">
        <v>2.23</v>
      </c>
      <c r="C274" s="14" t="str">
        <f>IF(AND(B274&gt;Threshold,B273&gt;B274), $J$1,$J$2)</f>
        <v>Not</v>
      </c>
      <c r="D274" s="14"/>
      <c r="F274" s="14"/>
      <c r="G274" s="14"/>
      <c r="H274" s="14"/>
    </row>
    <row r="275" spans="1:8" x14ac:dyDescent="0.25">
      <c r="A275" s="14">
        <v>27.3</v>
      </c>
      <c r="B275" s="14">
        <v>2.13</v>
      </c>
      <c r="C275" s="14" t="str">
        <f>IF(AND(B275&gt;Threshold,B274&gt;B275), $J$1,$J$2)</f>
        <v>Not</v>
      </c>
      <c r="D275" s="14"/>
      <c r="F275" s="14"/>
      <c r="G275" s="14"/>
      <c r="H275" s="14"/>
    </row>
    <row r="276" spans="1:8" x14ac:dyDescent="0.25">
      <c r="A276" s="14">
        <v>27.4</v>
      </c>
      <c r="B276" s="14">
        <v>1.86</v>
      </c>
      <c r="C276" s="14" t="str">
        <f>IF(AND(B276&gt;Threshold,B275&gt;B276), $J$1,$J$2)</f>
        <v>Not</v>
      </c>
      <c r="D276" s="14"/>
      <c r="F276" s="14"/>
      <c r="G276" s="14"/>
      <c r="H276" s="14"/>
    </row>
    <row r="277" spans="1:8" x14ac:dyDescent="0.25">
      <c r="A277" s="14">
        <v>27.5</v>
      </c>
      <c r="B277" s="14">
        <v>1.72</v>
      </c>
      <c r="C277" s="14" t="str">
        <f>IF(AND(B277&gt;Threshold,B276&gt;B277), $J$1,$J$2)</f>
        <v>Not</v>
      </c>
      <c r="D277" s="14"/>
      <c r="F277" s="14"/>
      <c r="G277" s="14"/>
      <c r="H277" s="14"/>
    </row>
    <row r="278" spans="1:8" x14ac:dyDescent="0.25">
      <c r="A278" s="14">
        <v>27.6</v>
      </c>
      <c r="B278" s="14">
        <v>1.81</v>
      </c>
      <c r="C278" s="14" t="str">
        <f>IF(AND(B278&gt;Threshold,B277&gt;B278), $J$1,$J$2)</f>
        <v>Not</v>
      </c>
      <c r="D278" s="14"/>
      <c r="F278" s="14"/>
      <c r="G278" s="14"/>
      <c r="H278" s="14"/>
    </row>
    <row r="279" spans="1:8" x14ac:dyDescent="0.25">
      <c r="A279" s="14">
        <v>27.7</v>
      </c>
      <c r="B279" s="14">
        <v>3.3</v>
      </c>
      <c r="C279" s="14" t="str">
        <f>IF(AND(B279&gt;Threshold,B278&gt;B279), $J$1,$J$2)</f>
        <v>Not</v>
      </c>
      <c r="D279" s="14"/>
      <c r="F279" s="14"/>
      <c r="G279" s="14"/>
      <c r="H279" s="14"/>
    </row>
    <row r="280" spans="1:8" x14ac:dyDescent="0.25">
      <c r="A280" s="14">
        <v>27.8</v>
      </c>
      <c r="B280" s="14">
        <v>4.26</v>
      </c>
      <c r="C280" s="14" t="str">
        <f>IF(AND(B280&gt;Threshold,B279&gt;B280), $J$1,$J$2)</f>
        <v>Not</v>
      </c>
      <c r="D280" s="14"/>
      <c r="F280" s="14"/>
      <c r="G280" s="14"/>
      <c r="H280" s="14"/>
    </row>
    <row r="281" spans="1:8" x14ac:dyDescent="0.25">
      <c r="A281" s="14">
        <v>27.9</v>
      </c>
      <c r="B281" s="14">
        <v>2.81</v>
      </c>
      <c r="C281" s="14" t="str">
        <f>IF(AND(B281&gt;Threshold,B280&gt;B281), $J$1,$J$2)</f>
        <v>Not</v>
      </c>
      <c r="D281" s="14"/>
      <c r="F281" s="14"/>
      <c r="G281" s="14"/>
      <c r="H281" s="14"/>
    </row>
    <row r="282" spans="1:8" x14ac:dyDescent="0.25">
      <c r="A282" s="14">
        <v>28</v>
      </c>
      <c r="B282" s="14">
        <v>2.1800000000000002</v>
      </c>
      <c r="C282" s="14" t="str">
        <f>IF(AND(B282&gt;Threshold,B281&gt;B282), $J$1,$J$2)</f>
        <v>Not</v>
      </c>
      <c r="D282" s="14"/>
      <c r="F282" s="14"/>
      <c r="G282" s="14"/>
      <c r="H282" s="14"/>
    </row>
    <row r="283" spans="1:8" x14ac:dyDescent="0.25">
      <c r="A283" s="14">
        <v>28.1</v>
      </c>
      <c r="B283" s="14">
        <v>2.17</v>
      </c>
      <c r="C283" s="14" t="str">
        <f>IF(AND(B283&gt;Threshold,B282&gt;B283), $J$1,$J$2)</f>
        <v>Not</v>
      </c>
      <c r="D283" s="14"/>
      <c r="F283" s="14"/>
      <c r="G283" s="14"/>
      <c r="H283" s="14"/>
    </row>
    <row r="284" spans="1:8" x14ac:dyDescent="0.25">
      <c r="A284" s="14">
        <v>28.2</v>
      </c>
      <c r="B284" s="14">
        <v>1.7</v>
      </c>
      <c r="C284" s="14" t="str">
        <f>IF(AND(B284&gt;Threshold,B283&gt;B284), $J$1,$J$2)</f>
        <v>Not</v>
      </c>
      <c r="D284" s="14"/>
      <c r="F284" s="14"/>
      <c r="G284" s="14"/>
      <c r="H284" s="14"/>
    </row>
    <row r="285" spans="1:8" x14ac:dyDescent="0.25">
      <c r="A285" s="14">
        <v>28.3</v>
      </c>
      <c r="B285" s="14">
        <v>1.75</v>
      </c>
      <c r="C285" s="14" t="str">
        <f>IF(AND(B285&gt;Threshold,B284&gt;B285), $J$1,$J$2)</f>
        <v>Not</v>
      </c>
      <c r="D285" s="14"/>
      <c r="F285" s="14"/>
      <c r="G285" s="14"/>
      <c r="H285" s="14"/>
    </row>
    <row r="286" spans="1:8" x14ac:dyDescent="0.25">
      <c r="A286" s="14">
        <v>28.4</v>
      </c>
      <c r="B286" s="14">
        <v>1.81</v>
      </c>
      <c r="C286" s="14" t="str">
        <f>IF(AND(B286&gt;Threshold,B285&gt;B286), $J$1,$J$2)</f>
        <v>Not</v>
      </c>
      <c r="D286" s="14"/>
      <c r="F286" s="14"/>
      <c r="G286" s="14"/>
      <c r="H286" s="14"/>
    </row>
    <row r="287" spans="1:8" x14ac:dyDescent="0.25">
      <c r="A287" s="14">
        <v>28.5</v>
      </c>
      <c r="B287" s="14">
        <v>3.32</v>
      </c>
      <c r="C287" s="14" t="str">
        <f>IF(AND(B287&gt;Threshold,B286&gt;B287), $J$1,$J$2)</f>
        <v>Not</v>
      </c>
      <c r="D287" s="14"/>
      <c r="F287" s="14"/>
      <c r="G287" s="14"/>
      <c r="H287" s="14"/>
    </row>
    <row r="288" spans="1:8" x14ac:dyDescent="0.25">
      <c r="A288" s="14">
        <v>28.6</v>
      </c>
      <c r="B288" s="14">
        <v>4.04</v>
      </c>
      <c r="C288" s="14" t="str">
        <f>IF(AND(B288&gt;Threshold,B287&gt;B288), $J$1,$J$2)</f>
        <v>Not</v>
      </c>
      <c r="D288" s="14"/>
      <c r="F288" s="14"/>
      <c r="G288" s="14"/>
      <c r="H288" s="14"/>
    </row>
    <row r="289" spans="1:8" x14ac:dyDescent="0.25">
      <c r="A289" s="14">
        <v>28.7</v>
      </c>
      <c r="B289" s="14">
        <v>2.5299999999999998</v>
      </c>
      <c r="C289" s="14" t="str">
        <f>IF(AND(B289&gt;Threshold,B288&gt;B289), $J$1,$J$2)</f>
        <v>Not</v>
      </c>
      <c r="D289" s="14"/>
      <c r="F289" s="14"/>
      <c r="G289" s="14"/>
      <c r="H289" s="14"/>
    </row>
    <row r="290" spans="1:8" x14ac:dyDescent="0.25">
      <c r="A290" s="14">
        <v>28.8</v>
      </c>
      <c r="B290" s="14">
        <v>2.29</v>
      </c>
      <c r="C290" s="14" t="str">
        <f>IF(AND(B290&gt;Threshold,B289&gt;B290), $J$1,$J$2)</f>
        <v>Not</v>
      </c>
      <c r="D290" s="14"/>
      <c r="F290" s="14"/>
      <c r="G290" s="14"/>
      <c r="H290" s="14"/>
    </row>
    <row r="291" spans="1:8" x14ac:dyDescent="0.25">
      <c r="A291" s="14">
        <v>28.9</v>
      </c>
      <c r="B291" s="14">
        <v>2.2000000000000002</v>
      </c>
      <c r="C291" s="14" t="str">
        <f>IF(AND(B291&gt;Threshold,B290&gt;B291), $J$1,$J$2)</f>
        <v>Not</v>
      </c>
      <c r="D291" s="14"/>
      <c r="F291" s="14"/>
      <c r="G291" s="14"/>
      <c r="H291" s="14"/>
    </row>
    <row r="292" spans="1:8" x14ac:dyDescent="0.25">
      <c r="A292" s="14">
        <v>29</v>
      </c>
      <c r="B292" s="14">
        <v>1.81</v>
      </c>
      <c r="C292" s="14" t="str">
        <f>IF(AND(B292&gt;Threshold,B291&gt;B292), $J$1,$J$2)</f>
        <v>Not</v>
      </c>
      <c r="D292" s="14"/>
      <c r="F292" s="14"/>
      <c r="G292" s="14"/>
      <c r="H292" s="14"/>
    </row>
    <row r="293" spans="1:8" x14ac:dyDescent="0.25">
      <c r="A293" s="14">
        <v>29.1</v>
      </c>
      <c r="B293" s="14">
        <v>1.84</v>
      </c>
      <c r="C293" s="14" t="str">
        <f>IF(AND(B293&gt;Threshold,B292&gt;B293), $J$1,$J$2)</f>
        <v>Not</v>
      </c>
      <c r="D293" s="14"/>
      <c r="F293" s="14"/>
      <c r="G293" s="14"/>
      <c r="H293" s="14"/>
    </row>
    <row r="294" spans="1:8" x14ac:dyDescent="0.25">
      <c r="A294" s="14">
        <v>29.2</v>
      </c>
      <c r="B294" s="14">
        <v>2.0099999999999998</v>
      </c>
      <c r="C294" s="14" t="str">
        <f>IF(AND(B294&gt;Threshold,B293&gt;B294), $J$1,$J$2)</f>
        <v>Not</v>
      </c>
      <c r="D294" s="14"/>
      <c r="F294" s="14"/>
      <c r="G294" s="14"/>
      <c r="H294" s="14"/>
    </row>
    <row r="295" spans="1:8" x14ac:dyDescent="0.25">
      <c r="A295" s="14">
        <v>29.3</v>
      </c>
      <c r="B295" s="14">
        <v>4.09</v>
      </c>
      <c r="C295" s="14" t="str">
        <f>IF(AND(B295&gt;Threshold,B294&gt;B295), $J$1,$J$2)</f>
        <v>Not</v>
      </c>
      <c r="D295" s="14"/>
      <c r="F295" s="14"/>
      <c r="G295" s="14"/>
      <c r="H295" s="14"/>
    </row>
    <row r="296" spans="1:8" x14ac:dyDescent="0.25">
      <c r="A296" s="14">
        <v>29.4</v>
      </c>
      <c r="B296" s="14">
        <v>3.46</v>
      </c>
      <c r="C296" s="14" t="str">
        <f>IF(AND(B296&gt;Threshold,B295&gt;B296), $J$1,$J$2)</f>
        <v>Beat</v>
      </c>
      <c r="D296" s="14"/>
      <c r="F296" s="14"/>
      <c r="G296" s="14"/>
      <c r="H296" s="14"/>
    </row>
    <row r="297" spans="1:8" x14ac:dyDescent="0.25">
      <c r="A297" s="14">
        <v>29.5</v>
      </c>
      <c r="B297" s="14">
        <v>2.21</v>
      </c>
      <c r="C297" s="14" t="str">
        <f>IF(AND(B297&gt;Threshold,B296&gt;B297), $J$1,$J$2)</f>
        <v>Not</v>
      </c>
      <c r="D297" s="14"/>
      <c r="F297" s="14"/>
      <c r="G297" s="14"/>
      <c r="H297" s="14"/>
    </row>
    <row r="298" spans="1:8" x14ac:dyDescent="0.25">
      <c r="A298" s="14">
        <v>29.6</v>
      </c>
      <c r="B298" s="14">
        <v>2.2799999999999998</v>
      </c>
      <c r="C298" s="14" t="str">
        <f>IF(AND(B298&gt;Threshold,B297&gt;B298), $J$1,$J$2)</f>
        <v>Not</v>
      </c>
      <c r="D298" s="14"/>
      <c r="F298" s="14"/>
      <c r="G298" s="14"/>
      <c r="H298" s="14"/>
    </row>
    <row r="299" spans="1:8" x14ac:dyDescent="0.25">
      <c r="A299" s="14">
        <v>29.7</v>
      </c>
      <c r="B299" s="14">
        <v>2.02</v>
      </c>
      <c r="C299" s="14" t="str">
        <f>IF(AND(B299&gt;Threshold,B298&gt;B299), $J$1,$J$2)</f>
        <v>Not</v>
      </c>
      <c r="D299" s="14"/>
      <c r="F299" s="14"/>
      <c r="G299" s="14"/>
      <c r="H299" s="14"/>
    </row>
    <row r="300" spans="1:8" x14ac:dyDescent="0.25">
      <c r="A300" s="14">
        <v>29.8</v>
      </c>
      <c r="B300" s="14">
        <v>1.84</v>
      </c>
      <c r="C300" s="14" t="str">
        <f>IF(AND(B300&gt;Threshold,B299&gt;B300), $J$1,$J$2)</f>
        <v>Not</v>
      </c>
      <c r="D300" s="14"/>
      <c r="F300" s="14"/>
      <c r="G300" s="14"/>
      <c r="H300" s="14"/>
    </row>
    <row r="301" spans="1:8" x14ac:dyDescent="0.25">
      <c r="A301" s="14">
        <v>29.9</v>
      </c>
      <c r="B301" s="14">
        <v>1.83</v>
      </c>
      <c r="C301" s="14" t="str">
        <f>IF(AND(B301&gt;Threshold,B300&gt;B301), $J$1,$J$2)</f>
        <v>Not</v>
      </c>
      <c r="D301" s="14"/>
      <c r="F301" s="14"/>
      <c r="G301" s="14"/>
      <c r="H301" s="14"/>
    </row>
    <row r="302" spans="1:8" x14ac:dyDescent="0.25">
      <c r="A302" s="14">
        <v>30</v>
      </c>
      <c r="B302" s="14">
        <v>2.76</v>
      </c>
      <c r="C302" s="14" t="str">
        <f>IF(AND(B302&gt;Threshold,B301&gt;B302), $J$1,$J$2)</f>
        <v>Not</v>
      </c>
      <c r="D302" s="14"/>
      <c r="F302" s="14"/>
      <c r="G302" s="14"/>
      <c r="H302" s="14"/>
    </row>
    <row r="303" spans="1:8" x14ac:dyDescent="0.25">
      <c r="A303" s="14">
        <v>30.1</v>
      </c>
      <c r="B303" s="14">
        <v>4.46</v>
      </c>
      <c r="C303" s="14" t="str">
        <f>IF(AND(B303&gt;Threshold,B302&gt;B303), $J$1,$J$2)</f>
        <v>Not</v>
      </c>
      <c r="D303" s="14"/>
      <c r="F303" s="14"/>
      <c r="G303" s="14"/>
      <c r="H303" s="14"/>
    </row>
    <row r="304" spans="1:8" x14ac:dyDescent="0.25">
      <c r="A304" s="14">
        <v>30.2</v>
      </c>
      <c r="B304" s="14">
        <v>3.03</v>
      </c>
      <c r="C304" s="14" t="str">
        <f>IF(AND(B304&gt;Threshold,B303&gt;B304), $J$1,$J$2)</f>
        <v>Beat</v>
      </c>
      <c r="D304" s="14"/>
      <c r="F304" s="14"/>
      <c r="G304" s="14"/>
      <c r="H304" s="14"/>
    </row>
    <row r="305" spans="1:8" x14ac:dyDescent="0.25">
      <c r="A305" s="14">
        <v>30.3</v>
      </c>
      <c r="B305" s="14">
        <v>2.34</v>
      </c>
      <c r="C305" s="14" t="str">
        <f>IF(AND(B305&gt;Threshold,B304&gt;B305), $J$1,$J$2)</f>
        <v>Not</v>
      </c>
      <c r="D305" s="14"/>
      <c r="F305" s="14"/>
      <c r="G305" s="14"/>
      <c r="H305" s="14"/>
    </row>
    <row r="306" spans="1:8" x14ac:dyDescent="0.25">
      <c r="A306" s="14">
        <v>30.4</v>
      </c>
      <c r="B306" s="14">
        <v>2.27</v>
      </c>
      <c r="C306" s="14" t="str">
        <f>IF(AND(B306&gt;Threshold,B305&gt;B306), $J$1,$J$2)</f>
        <v>Not</v>
      </c>
      <c r="D306" s="14"/>
      <c r="F306" s="14"/>
      <c r="G306" s="14"/>
      <c r="H306" s="14"/>
    </row>
    <row r="307" spans="1:8" x14ac:dyDescent="0.25">
      <c r="A307" s="14">
        <v>30.5</v>
      </c>
      <c r="B307" s="14">
        <v>1.93</v>
      </c>
      <c r="C307" s="14" t="str">
        <f>IF(AND(B307&gt;Threshold,B306&gt;B307), $J$1,$J$2)</f>
        <v>Not</v>
      </c>
      <c r="D307" s="14"/>
      <c r="F307" s="14"/>
      <c r="G307" s="14"/>
      <c r="H307" s="14"/>
    </row>
    <row r="308" spans="1:8" x14ac:dyDescent="0.25">
      <c r="A308" s="14">
        <v>30.6</v>
      </c>
      <c r="B308" s="14">
        <v>1.85</v>
      </c>
      <c r="C308" s="14" t="str">
        <f>IF(AND(B308&gt;Threshold,B307&gt;B308), $J$1,$J$2)</f>
        <v>Not</v>
      </c>
      <c r="D308" s="14"/>
      <c r="F308" s="14"/>
      <c r="G308" s="14"/>
      <c r="H308" s="14"/>
    </row>
    <row r="309" spans="1:8" x14ac:dyDescent="0.25">
      <c r="A309" s="14">
        <v>30.7</v>
      </c>
      <c r="B309" s="14">
        <v>1.86</v>
      </c>
      <c r="C309" s="14" t="str">
        <f>IF(AND(B309&gt;Threshold,B308&gt;B309), $J$1,$J$2)</f>
        <v>Not</v>
      </c>
      <c r="D309" s="14"/>
      <c r="F309" s="14"/>
      <c r="G309" s="14"/>
      <c r="H309" s="14"/>
    </row>
    <row r="310" spans="1:8" x14ac:dyDescent="0.25">
      <c r="A310" s="14">
        <v>30.8</v>
      </c>
      <c r="B310" s="14">
        <v>4.0999999999999996</v>
      </c>
      <c r="C310" s="14" t="str">
        <f>IF(AND(B310&gt;Threshold,B309&gt;B310), $J$1,$J$2)</f>
        <v>Not</v>
      </c>
      <c r="D310" s="14"/>
      <c r="F310" s="14"/>
      <c r="G310" s="14"/>
      <c r="H310" s="14"/>
    </row>
    <row r="311" spans="1:8" x14ac:dyDescent="0.25">
      <c r="A311" s="14">
        <v>30.9</v>
      </c>
      <c r="B311" s="14">
        <v>4.07</v>
      </c>
      <c r="C311" s="14" t="str">
        <f>IF(AND(B311&gt;Threshold,B310&gt;B311), $J$1,$J$2)</f>
        <v>Beat</v>
      </c>
      <c r="D311" s="14"/>
      <c r="F311" s="14"/>
      <c r="G311" s="14"/>
      <c r="H311" s="14"/>
    </row>
    <row r="312" spans="1:8" x14ac:dyDescent="0.25">
      <c r="A312" s="14">
        <v>31</v>
      </c>
      <c r="B312" s="14">
        <v>2.4300000000000002</v>
      </c>
      <c r="C312" s="14" t="str">
        <f>IF(AND(B312&gt;Threshold,B311&gt;B312), $J$1,$J$2)</f>
        <v>Not</v>
      </c>
      <c r="D312" s="14"/>
      <c r="F312" s="14"/>
      <c r="G312" s="14"/>
      <c r="H312" s="14"/>
    </row>
    <row r="313" spans="1:8" x14ac:dyDescent="0.25">
      <c r="A313" s="14">
        <v>31.1</v>
      </c>
      <c r="B313" s="14">
        <v>2.3199999999999998</v>
      </c>
      <c r="C313" s="14" t="str">
        <f>IF(AND(B313&gt;Threshold,B312&gt;B313), $J$1,$J$2)</f>
        <v>Not</v>
      </c>
      <c r="D313" s="14"/>
      <c r="F313" s="14"/>
      <c r="G313" s="14"/>
      <c r="H313" s="14"/>
    </row>
    <row r="314" spans="1:8" x14ac:dyDescent="0.25">
      <c r="A314" s="14">
        <v>31.2</v>
      </c>
      <c r="B314" s="14">
        <v>2.21</v>
      </c>
      <c r="C314" s="14" t="str">
        <f>IF(AND(B314&gt;Threshold,B313&gt;B314), $J$1,$J$2)</f>
        <v>Not</v>
      </c>
      <c r="D314" s="14"/>
      <c r="F314" s="14"/>
      <c r="G314" s="14"/>
      <c r="H314" s="14"/>
    </row>
    <row r="315" spans="1:8" x14ac:dyDescent="0.25">
      <c r="A315" s="14">
        <v>31.3</v>
      </c>
      <c r="B315" s="14">
        <v>1.78</v>
      </c>
      <c r="C315" s="14" t="str">
        <f>IF(AND(B315&gt;Threshold,B314&gt;B315), $J$1,$J$2)</f>
        <v>Not</v>
      </c>
      <c r="D315" s="14"/>
      <c r="F315" s="14"/>
      <c r="G315" s="14"/>
      <c r="H315" s="14"/>
    </row>
    <row r="316" spans="1:8" x14ac:dyDescent="0.25">
      <c r="A316" s="14">
        <v>31.4</v>
      </c>
      <c r="B316" s="14">
        <v>1.82</v>
      </c>
      <c r="C316" s="14" t="str">
        <f>IF(AND(B316&gt;Threshold,B315&gt;B316), $J$1,$J$2)</f>
        <v>Not</v>
      </c>
      <c r="D316" s="14"/>
      <c r="F316" s="14"/>
      <c r="G316" s="14"/>
      <c r="H316" s="14"/>
    </row>
    <row r="317" spans="1:8" x14ac:dyDescent="0.25">
      <c r="A317" s="14">
        <v>31.5</v>
      </c>
      <c r="B317" s="14">
        <v>2.8</v>
      </c>
      <c r="C317" s="14" t="str">
        <f>IF(AND(B317&gt;Threshold,B316&gt;B317), $J$1,$J$2)</f>
        <v>Not</v>
      </c>
      <c r="D317" s="14"/>
      <c r="F317" s="14"/>
      <c r="G317" s="14"/>
      <c r="H317" s="14"/>
    </row>
    <row r="318" spans="1:8" x14ac:dyDescent="0.25">
      <c r="A318" s="14">
        <v>31.6</v>
      </c>
      <c r="B318" s="14">
        <v>4.58</v>
      </c>
      <c r="C318" s="14" t="str">
        <f>IF(AND(B318&gt;Threshold,B317&gt;B318), $J$1,$J$2)</f>
        <v>Not</v>
      </c>
      <c r="D318" s="14"/>
      <c r="F318" s="14"/>
      <c r="G318" s="14"/>
      <c r="H318" s="14"/>
    </row>
    <row r="319" spans="1:8" x14ac:dyDescent="0.25">
      <c r="A319" s="14">
        <v>31.7</v>
      </c>
      <c r="B319" s="14">
        <v>2.83</v>
      </c>
      <c r="C319" s="14" t="str">
        <f>IF(AND(B319&gt;Threshold,B318&gt;B319), $J$1,$J$2)</f>
        <v>Not</v>
      </c>
      <c r="D319" s="14"/>
      <c r="F319" s="14"/>
      <c r="G319" s="14"/>
      <c r="H319" s="14"/>
    </row>
    <row r="320" spans="1:8" x14ac:dyDescent="0.25">
      <c r="A320" s="14">
        <v>31.8</v>
      </c>
      <c r="B320" s="14">
        <v>2.2000000000000002</v>
      </c>
      <c r="C320" s="14" t="str">
        <f>IF(AND(B320&gt;Threshold,B319&gt;B320), $J$1,$J$2)</f>
        <v>Not</v>
      </c>
      <c r="D320" s="14"/>
      <c r="F320" s="14"/>
      <c r="G320" s="14"/>
      <c r="H320" s="14"/>
    </row>
    <row r="321" spans="1:8" x14ac:dyDescent="0.25">
      <c r="A321" s="14">
        <v>31.9</v>
      </c>
      <c r="B321" s="14">
        <v>2.2799999999999998</v>
      </c>
      <c r="C321" s="14" t="str">
        <f>IF(AND(B321&gt;Threshold,B320&gt;B321), $J$1,$J$2)</f>
        <v>Not</v>
      </c>
      <c r="D321" s="14"/>
      <c r="F321" s="14"/>
      <c r="G321" s="14"/>
      <c r="H321" s="14"/>
    </row>
    <row r="322" spans="1:8" x14ac:dyDescent="0.25">
      <c r="A322" s="14">
        <v>32</v>
      </c>
      <c r="B322" s="14">
        <v>1.97</v>
      </c>
      <c r="C322" s="14" t="str">
        <f>IF(AND(B322&gt;Threshold,B321&gt;B322), $J$1,$J$2)</f>
        <v>Not</v>
      </c>
      <c r="D322" s="14"/>
      <c r="F322" s="14"/>
      <c r="G322" s="14"/>
      <c r="H322" s="14"/>
    </row>
    <row r="323" spans="1:8" x14ac:dyDescent="0.25">
      <c r="A323" s="14">
        <v>32.1</v>
      </c>
      <c r="B323" s="14">
        <v>1.73</v>
      </c>
      <c r="C323" s="14" t="str">
        <f>IF(AND(B323&gt;Threshold,B322&gt;B323), $J$1,$J$2)</f>
        <v>Not</v>
      </c>
      <c r="D323" s="14"/>
      <c r="F323" s="14"/>
      <c r="G323" s="14"/>
      <c r="H323" s="14"/>
    </row>
    <row r="324" spans="1:8" x14ac:dyDescent="0.25">
      <c r="A324" s="14">
        <v>32.200000000000003</v>
      </c>
      <c r="B324" s="14">
        <v>1.93</v>
      </c>
      <c r="C324" s="14" t="str">
        <f>IF(AND(B324&gt;Threshold,B323&gt;B324), $J$1,$J$2)</f>
        <v>Not</v>
      </c>
      <c r="D324" s="14"/>
      <c r="F324" s="14"/>
      <c r="G324" s="14"/>
      <c r="H324" s="14"/>
    </row>
    <row r="325" spans="1:8" x14ac:dyDescent="0.25">
      <c r="A325" s="14">
        <v>32.299999999999997</v>
      </c>
      <c r="B325" s="14">
        <v>4.34</v>
      </c>
      <c r="C325" s="14" t="str">
        <f>IF(AND(B325&gt;Threshold,B324&gt;B325), $J$1,$J$2)</f>
        <v>Not</v>
      </c>
      <c r="D325" s="14"/>
      <c r="F325" s="14"/>
      <c r="G325" s="14"/>
      <c r="H325" s="14"/>
    </row>
    <row r="326" spans="1:8" x14ac:dyDescent="0.25">
      <c r="A326" s="14">
        <v>32.4</v>
      </c>
      <c r="B326" s="14">
        <v>3.75</v>
      </c>
      <c r="C326" s="14" t="str">
        <f>IF(AND(B326&gt;Threshold,B325&gt;B326), $J$1,$J$2)</f>
        <v>Beat</v>
      </c>
      <c r="D326" s="14"/>
      <c r="F326" s="14"/>
      <c r="G326" s="14"/>
      <c r="H326" s="14"/>
    </row>
    <row r="327" spans="1:8" x14ac:dyDescent="0.25">
      <c r="A327" s="14">
        <v>32.5</v>
      </c>
      <c r="B327" s="14">
        <v>2.19</v>
      </c>
      <c r="C327" s="14" t="str">
        <f>IF(AND(B327&gt;Threshold,B326&gt;B327), $J$1,$J$2)</f>
        <v>Not</v>
      </c>
      <c r="D327" s="14"/>
      <c r="F327" s="14"/>
      <c r="G327" s="14"/>
      <c r="H327" s="14"/>
    </row>
    <row r="328" spans="1:8" x14ac:dyDescent="0.25">
      <c r="A328" s="14">
        <v>32.6</v>
      </c>
      <c r="B328" s="14">
        <v>2.38</v>
      </c>
      <c r="C328" s="14" t="str">
        <f>IF(AND(B328&gt;Threshold,B327&gt;B328), $J$1,$J$2)</f>
        <v>Not</v>
      </c>
      <c r="D328" s="14"/>
      <c r="F328" s="14"/>
      <c r="G328" s="14"/>
      <c r="H328" s="14"/>
    </row>
    <row r="329" spans="1:8" x14ac:dyDescent="0.25">
      <c r="A329" s="14">
        <v>32.700000000000003</v>
      </c>
      <c r="B329" s="14">
        <v>1.95</v>
      </c>
      <c r="C329" s="14" t="str">
        <f>IF(AND(B329&gt;Threshold,B328&gt;B329), $J$1,$J$2)</f>
        <v>Not</v>
      </c>
      <c r="D329" s="14"/>
      <c r="F329" s="14"/>
      <c r="G329" s="14"/>
      <c r="H329" s="14"/>
    </row>
    <row r="330" spans="1:8" x14ac:dyDescent="0.25">
      <c r="A330" s="14">
        <v>32.799999999999997</v>
      </c>
      <c r="B330" s="14">
        <v>1.69</v>
      </c>
      <c r="C330" s="14" t="str">
        <f>IF(AND(B330&gt;Threshold,B329&gt;B330), $J$1,$J$2)</f>
        <v>Not</v>
      </c>
      <c r="D330" s="14"/>
      <c r="F330" s="14"/>
      <c r="G330" s="14"/>
      <c r="H330" s="14"/>
    </row>
    <row r="331" spans="1:8" x14ac:dyDescent="0.25">
      <c r="A331" s="14">
        <v>32.9</v>
      </c>
      <c r="B331" s="14">
        <v>1.79</v>
      </c>
      <c r="C331" s="14" t="str">
        <f>IF(AND(B331&gt;Threshold,B330&gt;B331), $J$1,$J$2)</f>
        <v>Not</v>
      </c>
      <c r="D331" s="14"/>
      <c r="F331" s="14"/>
      <c r="G331" s="14"/>
      <c r="H331" s="14"/>
    </row>
    <row r="332" spans="1:8" x14ac:dyDescent="0.25">
      <c r="A332" s="14">
        <v>33</v>
      </c>
      <c r="B332" s="14">
        <v>2.98</v>
      </c>
      <c r="C332" s="14" t="str">
        <f>IF(AND(B332&gt;Threshold,B331&gt;B332), $J$1,$J$2)</f>
        <v>Not</v>
      </c>
      <c r="D332" s="14"/>
      <c r="F332" s="14"/>
      <c r="G332" s="14"/>
      <c r="H332" s="14"/>
    </row>
    <row r="333" spans="1:8" x14ac:dyDescent="0.25">
      <c r="A333" s="14">
        <v>33.1</v>
      </c>
      <c r="B333" s="14">
        <v>4.63</v>
      </c>
      <c r="C333" s="14" t="str">
        <f>IF(AND(B333&gt;Threshold,B332&gt;B333), $J$1,$J$2)</f>
        <v>Not</v>
      </c>
      <c r="D333" s="14"/>
      <c r="F333" s="14"/>
      <c r="G333" s="14"/>
      <c r="H333" s="14"/>
    </row>
    <row r="334" spans="1:8" x14ac:dyDescent="0.25">
      <c r="A334" s="14">
        <v>33.200000000000003</v>
      </c>
      <c r="B334" s="14">
        <v>2.88</v>
      </c>
      <c r="C334" s="14" t="str">
        <f>IF(AND(B334&gt;Threshold,B333&gt;B334), $J$1,$J$2)</f>
        <v>Not</v>
      </c>
      <c r="D334" s="14"/>
      <c r="F334" s="14"/>
      <c r="G334" s="14"/>
      <c r="H334" s="14"/>
    </row>
    <row r="335" spans="1:8" x14ac:dyDescent="0.25">
      <c r="A335" s="14">
        <v>33.299999999999997</v>
      </c>
      <c r="B335" s="14">
        <v>2.09</v>
      </c>
      <c r="C335" s="14" t="str">
        <f>IF(AND(B335&gt;Threshold,B334&gt;B335), $J$1,$J$2)</f>
        <v>Not</v>
      </c>
      <c r="D335" s="14"/>
      <c r="F335" s="14"/>
      <c r="G335" s="14"/>
      <c r="H335" s="14"/>
    </row>
    <row r="336" spans="1:8" x14ac:dyDescent="0.25">
      <c r="A336" s="14">
        <v>33.4</v>
      </c>
      <c r="B336" s="14">
        <v>2.16</v>
      </c>
      <c r="C336" s="14" t="str">
        <f>IF(AND(B336&gt;Threshold,B335&gt;B336), $J$1,$J$2)</f>
        <v>Not</v>
      </c>
      <c r="D336" s="14"/>
      <c r="F336" s="14"/>
      <c r="G336" s="14"/>
      <c r="H336" s="14"/>
    </row>
    <row r="337" spans="1:8" x14ac:dyDescent="0.25">
      <c r="A337" s="14">
        <v>33.5</v>
      </c>
      <c r="B337" s="14">
        <v>1.78</v>
      </c>
      <c r="C337" s="14" t="str">
        <f>IF(AND(B337&gt;Threshold,B336&gt;B337), $J$1,$J$2)</f>
        <v>Not</v>
      </c>
      <c r="D337" s="14"/>
      <c r="F337" s="14"/>
      <c r="G337" s="14"/>
      <c r="H337" s="14"/>
    </row>
    <row r="338" spans="1:8" x14ac:dyDescent="0.25">
      <c r="A338" s="14">
        <v>33.6</v>
      </c>
      <c r="B338" s="14">
        <v>1.75</v>
      </c>
      <c r="C338" s="14" t="str">
        <f>IF(AND(B338&gt;Threshold,B337&gt;B338), $J$1,$J$2)</f>
        <v>Not</v>
      </c>
      <c r="D338" s="14"/>
      <c r="F338" s="14"/>
      <c r="G338" s="14"/>
      <c r="H338" s="14"/>
    </row>
    <row r="339" spans="1:8" x14ac:dyDescent="0.25">
      <c r="A339" s="14">
        <v>33.700000000000003</v>
      </c>
      <c r="B339" s="14">
        <v>1.8</v>
      </c>
      <c r="C339" s="14" t="str">
        <f>IF(AND(B339&gt;Threshold,B338&gt;B339), $J$1,$J$2)</f>
        <v>Not</v>
      </c>
      <c r="D339" s="14"/>
      <c r="F339" s="14"/>
      <c r="G339" s="14"/>
      <c r="H339" s="14"/>
    </row>
    <row r="340" spans="1:8" x14ac:dyDescent="0.25">
      <c r="A340" s="14">
        <v>33.799999999999997</v>
      </c>
      <c r="B340" s="14">
        <v>3.85</v>
      </c>
      <c r="C340" s="14" t="str">
        <f>IF(AND(B340&gt;Threshold,B339&gt;B340), $J$1,$J$2)</f>
        <v>Not</v>
      </c>
      <c r="D340" s="14"/>
      <c r="F340" s="14"/>
      <c r="G340" s="14"/>
      <c r="H340" s="14"/>
    </row>
    <row r="341" spans="1:8" x14ac:dyDescent="0.25">
      <c r="A341" s="14">
        <v>33.9</v>
      </c>
      <c r="B341" s="14">
        <v>4.38</v>
      </c>
      <c r="C341" s="14" t="str">
        <f>IF(AND(B341&gt;Threshold,B340&gt;B341), $J$1,$J$2)</f>
        <v>Not</v>
      </c>
      <c r="D341" s="14"/>
      <c r="F341" s="14"/>
      <c r="G341" s="14"/>
      <c r="H341" s="14"/>
    </row>
    <row r="342" spans="1:8" x14ac:dyDescent="0.25">
      <c r="A342" s="14">
        <v>34</v>
      </c>
      <c r="B342" s="14">
        <v>2.6</v>
      </c>
      <c r="C342" s="14" t="str">
        <f>IF(AND(B342&gt;Threshold,B341&gt;B342), $J$1,$J$2)</f>
        <v>Not</v>
      </c>
      <c r="D342" s="14"/>
      <c r="F342" s="14"/>
      <c r="G342" s="14"/>
      <c r="H342" s="14"/>
    </row>
    <row r="343" spans="1:8" x14ac:dyDescent="0.25">
      <c r="A343" s="14">
        <v>34.1</v>
      </c>
      <c r="B343" s="14">
        <v>2.14</v>
      </c>
      <c r="C343" s="14" t="str">
        <f>IF(AND(B343&gt;Threshold,B342&gt;B343), $J$1,$J$2)</f>
        <v>Not</v>
      </c>
      <c r="D343" s="14"/>
      <c r="F343" s="14"/>
      <c r="G343" s="14"/>
      <c r="H343" s="14"/>
    </row>
    <row r="344" spans="1:8" x14ac:dyDescent="0.25">
      <c r="A344" s="14">
        <v>34.200000000000003</v>
      </c>
      <c r="B344" s="14">
        <v>2.0099999999999998</v>
      </c>
      <c r="C344" s="14" t="str">
        <f>IF(AND(B344&gt;Threshold,B343&gt;B344), $J$1,$J$2)</f>
        <v>Not</v>
      </c>
      <c r="D344" s="14"/>
      <c r="F344" s="14"/>
      <c r="G344" s="14"/>
      <c r="H344" s="14"/>
    </row>
    <row r="345" spans="1:8" x14ac:dyDescent="0.25">
      <c r="A345" s="14">
        <v>34.299999999999997</v>
      </c>
      <c r="B345" s="14">
        <v>1.74</v>
      </c>
      <c r="C345" s="14" t="str">
        <f>IF(AND(B345&gt;Threshold,B344&gt;B345), $J$1,$J$2)</f>
        <v>Not</v>
      </c>
      <c r="D345" s="14"/>
      <c r="F345" s="14"/>
      <c r="G345" s="14"/>
      <c r="H345" s="14"/>
    </row>
    <row r="346" spans="1:8" x14ac:dyDescent="0.25">
      <c r="A346" s="14">
        <v>34.4</v>
      </c>
      <c r="B346" s="14">
        <v>1.73</v>
      </c>
      <c r="C346" s="14" t="str">
        <f>IF(AND(B346&gt;Threshold,B345&gt;B346), $J$1,$J$2)</f>
        <v>Not</v>
      </c>
      <c r="D346" s="14"/>
      <c r="F346" s="14"/>
      <c r="G346" s="14"/>
      <c r="H346" s="14"/>
    </row>
    <row r="347" spans="1:8" x14ac:dyDescent="0.25">
      <c r="A347" s="14">
        <v>34.5</v>
      </c>
      <c r="B347" s="14">
        <v>1.84</v>
      </c>
      <c r="C347" s="14" t="str">
        <f>IF(AND(B347&gt;Threshold,B346&gt;B347), $J$1,$J$2)</f>
        <v>Not</v>
      </c>
      <c r="D347" s="14"/>
      <c r="F347" s="14"/>
      <c r="G347" s="14"/>
      <c r="H347" s="14"/>
    </row>
    <row r="348" spans="1:8" x14ac:dyDescent="0.25">
      <c r="A348" s="14">
        <v>34.6</v>
      </c>
      <c r="B348" s="14">
        <v>3.58</v>
      </c>
      <c r="C348" s="14" t="str">
        <f>IF(AND(B348&gt;Threshold,B347&gt;B348), $J$1,$J$2)</f>
        <v>Not</v>
      </c>
      <c r="D348" s="14"/>
      <c r="F348" s="14"/>
      <c r="G348" s="14"/>
      <c r="H348" s="14"/>
    </row>
    <row r="349" spans="1:8" x14ac:dyDescent="0.25">
      <c r="A349" s="14">
        <v>34.700000000000003</v>
      </c>
      <c r="B349" s="14">
        <v>4.38</v>
      </c>
      <c r="C349" s="14" t="str">
        <f>IF(AND(B349&gt;Threshold,B348&gt;B349), $J$1,$J$2)</f>
        <v>Not</v>
      </c>
      <c r="D349" s="14"/>
      <c r="F349" s="14"/>
      <c r="G349" s="14"/>
      <c r="H349" s="14"/>
    </row>
    <row r="350" spans="1:8" x14ac:dyDescent="0.25">
      <c r="A350" s="14">
        <v>34.799999999999997</v>
      </c>
      <c r="B350" s="14">
        <v>2.6</v>
      </c>
      <c r="C350" s="14" t="str">
        <f>IF(AND(B350&gt;Threshold,B349&gt;B350), $J$1,$J$2)</f>
        <v>Not</v>
      </c>
      <c r="D350" s="14"/>
      <c r="F350" s="14"/>
      <c r="G350" s="14"/>
      <c r="H350" s="14"/>
    </row>
    <row r="351" spans="1:8" x14ac:dyDescent="0.25">
      <c r="A351" s="14">
        <v>34.9</v>
      </c>
      <c r="B351" s="14">
        <v>2.21</v>
      </c>
      <c r="C351" s="14" t="str">
        <f>IF(AND(B351&gt;Threshold,B350&gt;B351), $J$1,$J$2)</f>
        <v>Not</v>
      </c>
      <c r="D351" s="14"/>
      <c r="F351" s="14"/>
      <c r="G351" s="14"/>
      <c r="H351" s="14"/>
    </row>
    <row r="352" spans="1:8" x14ac:dyDescent="0.25">
      <c r="A352" s="14">
        <v>35</v>
      </c>
      <c r="B352" s="14">
        <v>2.13</v>
      </c>
      <c r="C352" s="14" t="str">
        <f>IF(AND(B352&gt;Threshold,B351&gt;B352), $J$1,$J$2)</f>
        <v>Not</v>
      </c>
      <c r="D352" s="14"/>
      <c r="F352" s="14"/>
      <c r="G352" s="14"/>
      <c r="H352" s="14"/>
    </row>
    <row r="353" spans="1:8" x14ac:dyDescent="0.25">
      <c r="A353" s="14">
        <v>35.1</v>
      </c>
      <c r="B353" s="14">
        <v>1.72</v>
      </c>
      <c r="C353" s="14" t="str">
        <f>IF(AND(B353&gt;Threshold,B352&gt;B353), $J$1,$J$2)</f>
        <v>Not</v>
      </c>
      <c r="D353" s="14"/>
      <c r="F353" s="14"/>
      <c r="G353" s="14"/>
      <c r="H353" s="14"/>
    </row>
    <row r="354" spans="1:8" x14ac:dyDescent="0.25">
      <c r="A354" s="14">
        <v>35.200000000000003</v>
      </c>
      <c r="B354" s="14">
        <v>1.77</v>
      </c>
      <c r="C354" s="14" t="str">
        <f>IF(AND(B354&gt;Threshold,B353&gt;B354), $J$1,$J$2)</f>
        <v>Not</v>
      </c>
      <c r="D354" s="14"/>
      <c r="F354" s="14"/>
      <c r="G354" s="14"/>
      <c r="H354" s="14"/>
    </row>
    <row r="355" spans="1:8" x14ac:dyDescent="0.25">
      <c r="A355" s="14">
        <v>35.299999999999997</v>
      </c>
      <c r="B355" s="14">
        <v>1.79</v>
      </c>
      <c r="C355" s="14" t="str">
        <f>IF(AND(B355&gt;Threshold,B354&gt;B355), $J$1,$J$2)</f>
        <v>Not</v>
      </c>
      <c r="D355" s="14"/>
      <c r="F355" s="14"/>
      <c r="G355" s="14"/>
      <c r="H355" s="14"/>
    </row>
    <row r="356" spans="1:8" x14ac:dyDescent="0.25">
      <c r="A356" s="14">
        <v>35.4</v>
      </c>
      <c r="B356" s="14">
        <v>3.62</v>
      </c>
      <c r="C356" s="14" t="str">
        <f>IF(AND(B356&gt;Threshold,B355&gt;B356), $J$1,$J$2)</f>
        <v>Not</v>
      </c>
      <c r="D356" s="14"/>
      <c r="F356" s="14"/>
      <c r="G356" s="14"/>
      <c r="H356" s="14"/>
    </row>
    <row r="357" spans="1:8" x14ac:dyDescent="0.25">
      <c r="A357" s="14">
        <v>35.5</v>
      </c>
      <c r="B357" s="14">
        <v>4.4400000000000004</v>
      </c>
      <c r="C357" s="14" t="str">
        <f>IF(AND(B357&gt;Threshold,B356&gt;B357), $J$1,$J$2)</f>
        <v>Not</v>
      </c>
      <c r="D357" s="14"/>
      <c r="F357" s="14"/>
      <c r="G357" s="14"/>
      <c r="H357" s="14"/>
    </row>
    <row r="358" spans="1:8" x14ac:dyDescent="0.25">
      <c r="A358" s="14">
        <v>35.6</v>
      </c>
      <c r="B358" s="14">
        <v>2.54</v>
      </c>
      <c r="C358" s="14" t="str">
        <f>IF(AND(B358&gt;Threshold,B357&gt;B358), $J$1,$J$2)</f>
        <v>Not</v>
      </c>
      <c r="D358" s="14"/>
      <c r="F358" s="14"/>
      <c r="G358" s="14"/>
      <c r="H358" s="14"/>
    </row>
    <row r="359" spans="1:8" x14ac:dyDescent="0.25">
      <c r="A359" s="14">
        <v>35.700000000000003</v>
      </c>
      <c r="B359" s="14">
        <v>2.2599999999999998</v>
      </c>
      <c r="C359" s="14" t="str">
        <f>IF(AND(B359&gt;Threshold,B358&gt;B359), $J$1,$J$2)</f>
        <v>Not</v>
      </c>
      <c r="D359" s="14"/>
      <c r="F359" s="14"/>
      <c r="G359" s="14"/>
      <c r="H359" s="14"/>
    </row>
    <row r="360" spans="1:8" x14ac:dyDescent="0.25">
      <c r="A360" s="14">
        <v>35.799999999999997</v>
      </c>
      <c r="B360" s="14">
        <v>2.15</v>
      </c>
      <c r="C360" s="14" t="str">
        <f>IF(AND(B360&gt;Threshold,B359&gt;B360), $J$1,$J$2)</f>
        <v>Not</v>
      </c>
      <c r="D360" s="14"/>
      <c r="F360" s="14"/>
      <c r="G360" s="14"/>
      <c r="H360" s="14"/>
    </row>
    <row r="361" spans="1:8" x14ac:dyDescent="0.25">
      <c r="A361" s="14">
        <v>35.9</v>
      </c>
      <c r="B361" s="14">
        <v>1.78</v>
      </c>
      <c r="C361" s="14" t="str">
        <f>IF(AND(B361&gt;Threshold,B360&gt;B361), $J$1,$J$2)</f>
        <v>Not</v>
      </c>
      <c r="D361" s="14"/>
      <c r="F361" s="14"/>
      <c r="G361" s="14"/>
      <c r="H361" s="14"/>
    </row>
    <row r="362" spans="1:8" x14ac:dyDescent="0.25">
      <c r="A362" s="14">
        <v>36</v>
      </c>
      <c r="B362" s="14">
        <v>1.74</v>
      </c>
      <c r="C362" s="14" t="str">
        <f>IF(AND(B362&gt;Threshold,B361&gt;B362), $J$1,$J$2)</f>
        <v>Not</v>
      </c>
      <c r="D362" s="14"/>
      <c r="F362" s="14"/>
      <c r="G362" s="14"/>
      <c r="H362" s="14"/>
    </row>
    <row r="363" spans="1:8" x14ac:dyDescent="0.25">
      <c r="A363" s="14">
        <v>36.1</v>
      </c>
      <c r="B363" s="14">
        <v>1.8</v>
      </c>
      <c r="C363" s="14" t="str">
        <f>IF(AND(B363&gt;Threshold,B362&gt;B363), $J$1,$J$2)</f>
        <v>Not</v>
      </c>
      <c r="D363" s="14"/>
      <c r="F363" s="14"/>
      <c r="G363" s="14"/>
      <c r="H363" s="14"/>
    </row>
    <row r="364" spans="1:8" x14ac:dyDescent="0.25">
      <c r="A364" s="14">
        <v>36.200000000000003</v>
      </c>
      <c r="B364" s="14">
        <v>3.89</v>
      </c>
      <c r="C364" s="14" t="str">
        <f>IF(AND(B364&gt;Threshold,B363&gt;B364), $J$1,$J$2)</f>
        <v>Not</v>
      </c>
      <c r="D364" s="14"/>
      <c r="F364" s="14"/>
      <c r="G364" s="14"/>
      <c r="H364" s="14"/>
    </row>
    <row r="365" spans="1:8" x14ac:dyDescent="0.25">
      <c r="A365" s="14">
        <v>36.299999999999997</v>
      </c>
      <c r="B365" s="14">
        <v>4.21</v>
      </c>
      <c r="C365" s="14" t="str">
        <f>IF(AND(B365&gt;Threshold,B364&gt;B365), $J$1,$J$2)</f>
        <v>Not</v>
      </c>
      <c r="D365" s="14"/>
      <c r="F365" s="14"/>
      <c r="G365" s="14"/>
      <c r="H365" s="14"/>
    </row>
    <row r="366" spans="1:8" x14ac:dyDescent="0.25">
      <c r="A366" s="14">
        <v>36.4</v>
      </c>
      <c r="B366" s="14">
        <v>2.4500000000000002</v>
      </c>
      <c r="C366" s="14" t="str">
        <f>IF(AND(B366&gt;Threshold,B365&gt;B366), $J$1,$J$2)</f>
        <v>Not</v>
      </c>
      <c r="D366" s="14"/>
      <c r="F366" s="14"/>
      <c r="G366" s="14"/>
      <c r="H366" s="14"/>
    </row>
    <row r="367" spans="1:8" x14ac:dyDescent="0.25">
      <c r="A367" s="14">
        <v>36.5</v>
      </c>
      <c r="B367" s="14">
        <v>2.2200000000000002</v>
      </c>
      <c r="C367" s="14" t="str">
        <f>IF(AND(B367&gt;Threshold,B366&gt;B367), $J$1,$J$2)</f>
        <v>Not</v>
      </c>
      <c r="D367" s="14"/>
      <c r="F367" s="14"/>
      <c r="G367" s="14"/>
      <c r="H367" s="14"/>
    </row>
    <row r="368" spans="1:8" x14ac:dyDescent="0.25">
      <c r="A368" s="14">
        <v>36.6</v>
      </c>
      <c r="B368" s="14">
        <v>2.08</v>
      </c>
      <c r="C368" s="14" t="str">
        <f>IF(AND(B368&gt;Threshold,B367&gt;B368), $J$1,$J$2)</f>
        <v>Not</v>
      </c>
      <c r="D368" s="14"/>
      <c r="F368" s="14"/>
      <c r="G368" s="14"/>
      <c r="H368" s="14"/>
    </row>
    <row r="369" spans="1:8" x14ac:dyDescent="0.25">
      <c r="A369" s="14">
        <v>36.700000000000003</v>
      </c>
      <c r="B369" s="14">
        <v>1.7</v>
      </c>
      <c r="C369" s="14" t="str">
        <f>IF(AND(B369&gt;Threshold,B368&gt;B369), $J$1,$J$2)</f>
        <v>Not</v>
      </c>
      <c r="D369" s="14"/>
      <c r="F369" s="14"/>
      <c r="G369" s="14"/>
      <c r="H369" s="14"/>
    </row>
    <row r="370" spans="1:8" x14ac:dyDescent="0.25">
      <c r="A370" s="14">
        <v>36.799999999999997</v>
      </c>
      <c r="B370" s="14">
        <v>1.76</v>
      </c>
      <c r="C370" s="14" t="str">
        <f>IF(AND(B370&gt;Threshold,B369&gt;B370), $J$1,$J$2)</f>
        <v>Not</v>
      </c>
      <c r="D370" s="14"/>
      <c r="F370" s="14"/>
      <c r="G370" s="14"/>
      <c r="H370" s="14"/>
    </row>
    <row r="371" spans="1:8" x14ac:dyDescent="0.25">
      <c r="A371" s="14">
        <v>36.9</v>
      </c>
      <c r="B371" s="14">
        <v>1.73</v>
      </c>
      <c r="C371" s="14" t="str">
        <f>IF(AND(B371&gt;Threshold,B370&gt;B371), $J$1,$J$2)</f>
        <v>Not</v>
      </c>
      <c r="D371" s="14"/>
      <c r="F371" s="14"/>
      <c r="G371" s="14"/>
      <c r="H371" s="14"/>
    </row>
    <row r="372" spans="1:8" x14ac:dyDescent="0.25">
      <c r="A372" s="14">
        <v>37</v>
      </c>
      <c r="B372" s="14">
        <v>3.74</v>
      </c>
      <c r="C372" s="14" t="str">
        <f>IF(AND(B372&gt;Threshold,B371&gt;B372), $J$1,$J$2)</f>
        <v>Not</v>
      </c>
      <c r="D372" s="14"/>
      <c r="F372" s="14"/>
      <c r="G372" s="14"/>
      <c r="H372" s="14"/>
    </row>
    <row r="373" spans="1:8" x14ac:dyDescent="0.25">
      <c r="A373" s="14">
        <v>37.1</v>
      </c>
      <c r="B373" s="14">
        <v>4.43</v>
      </c>
      <c r="C373" s="14" t="str">
        <f>IF(AND(B373&gt;Threshold,B372&gt;B373), $J$1,$J$2)</f>
        <v>Not</v>
      </c>
      <c r="D373" s="14"/>
      <c r="F373" s="14"/>
      <c r="G373" s="14"/>
      <c r="H373" s="14"/>
    </row>
    <row r="374" spans="1:8" x14ac:dyDescent="0.25">
      <c r="A374" s="14">
        <v>37.200000000000003</v>
      </c>
      <c r="B374" s="14">
        <v>2.79</v>
      </c>
      <c r="C374" s="14" t="str">
        <f>IF(AND(B374&gt;Threshold,B373&gt;B374), $J$1,$J$2)</f>
        <v>Not</v>
      </c>
      <c r="D374" s="14"/>
      <c r="F374" s="14"/>
      <c r="G374" s="14"/>
      <c r="H374" s="14"/>
    </row>
    <row r="375" spans="1:8" x14ac:dyDescent="0.25">
      <c r="A375" s="14">
        <v>37.299999999999997</v>
      </c>
      <c r="B375" s="14">
        <v>2.29</v>
      </c>
      <c r="C375" s="14" t="str">
        <f>IF(AND(B375&gt;Threshold,B374&gt;B375), $J$1,$J$2)</f>
        <v>Not</v>
      </c>
      <c r="D375" s="14"/>
      <c r="F375" s="14"/>
      <c r="G375" s="14"/>
      <c r="H375" s="14"/>
    </row>
    <row r="376" spans="1:8" x14ac:dyDescent="0.25">
      <c r="A376" s="14">
        <v>37.4</v>
      </c>
      <c r="B376" s="14">
        <v>2.09</v>
      </c>
      <c r="C376" s="14" t="str">
        <f>IF(AND(B376&gt;Threshold,B375&gt;B376), $J$1,$J$2)</f>
        <v>Not</v>
      </c>
      <c r="D376" s="14"/>
      <c r="F376" s="14"/>
      <c r="G376" s="14"/>
      <c r="H376" s="14"/>
    </row>
    <row r="377" spans="1:8" x14ac:dyDescent="0.25">
      <c r="A377" s="14">
        <v>37.5</v>
      </c>
      <c r="B377" s="14">
        <v>1.79</v>
      </c>
      <c r="C377" s="14" t="str">
        <f>IF(AND(B377&gt;Threshold,B376&gt;B377), $J$1,$J$2)</f>
        <v>Not</v>
      </c>
      <c r="D377" s="14"/>
      <c r="F377" s="14"/>
      <c r="G377" s="14"/>
      <c r="H377" s="14"/>
    </row>
    <row r="378" spans="1:8" x14ac:dyDescent="0.25">
      <c r="A378" s="14">
        <v>37.6</v>
      </c>
      <c r="B378" s="14">
        <v>1.75</v>
      </c>
      <c r="C378" s="14" t="str">
        <f>IF(AND(B378&gt;Threshold,B377&gt;B378), $J$1,$J$2)</f>
        <v>Not</v>
      </c>
      <c r="D378" s="14"/>
      <c r="F378" s="14"/>
      <c r="G378" s="14"/>
      <c r="H378" s="14"/>
    </row>
    <row r="379" spans="1:8" x14ac:dyDescent="0.25">
      <c r="A379" s="14">
        <v>37.700000000000003</v>
      </c>
      <c r="B379" s="14">
        <v>1.72</v>
      </c>
      <c r="C379" s="14" t="str">
        <f>IF(AND(B379&gt;Threshold,B378&gt;B379), $J$1,$J$2)</f>
        <v>Not</v>
      </c>
      <c r="D379" s="14"/>
      <c r="F379" s="14"/>
      <c r="G379" s="14"/>
      <c r="H379" s="14"/>
    </row>
    <row r="380" spans="1:8" x14ac:dyDescent="0.25">
      <c r="A380" s="14">
        <v>37.799999999999997</v>
      </c>
      <c r="B380" s="14">
        <v>3.63</v>
      </c>
      <c r="C380" s="14" t="str">
        <f>IF(AND(B380&gt;Threshold,B379&gt;B380), $J$1,$J$2)</f>
        <v>Not</v>
      </c>
      <c r="D380" s="14"/>
      <c r="F380" s="14"/>
      <c r="G380" s="14"/>
      <c r="H380" s="14"/>
    </row>
    <row r="381" spans="1:8" x14ac:dyDescent="0.25">
      <c r="A381" s="14">
        <v>37.9</v>
      </c>
      <c r="B381" s="14">
        <v>4.66</v>
      </c>
      <c r="C381" s="14" t="str">
        <f>IF(AND(B381&gt;Threshold,B380&gt;B381), $J$1,$J$2)</f>
        <v>Not</v>
      </c>
      <c r="D381" s="14"/>
      <c r="F381" s="14"/>
      <c r="G381" s="14"/>
      <c r="H381" s="14"/>
    </row>
    <row r="382" spans="1:8" x14ac:dyDescent="0.25">
      <c r="A382" s="14">
        <v>38</v>
      </c>
      <c r="B382" s="14">
        <v>2.76</v>
      </c>
      <c r="C382" s="14" t="str">
        <f>IF(AND(B382&gt;Threshold,B381&gt;B382), $J$1,$J$2)</f>
        <v>Not</v>
      </c>
      <c r="D382" s="14"/>
      <c r="F382" s="14"/>
      <c r="G382" s="14"/>
      <c r="H382" s="14"/>
    </row>
    <row r="383" spans="1:8" x14ac:dyDescent="0.25">
      <c r="A383" s="14">
        <v>38.1</v>
      </c>
      <c r="B383" s="14">
        <v>2.23</v>
      </c>
      <c r="C383" s="14" t="str">
        <f>IF(AND(B383&gt;Threshold,B382&gt;B383), $J$1,$J$2)</f>
        <v>Not</v>
      </c>
      <c r="D383" s="14"/>
      <c r="F383" s="14"/>
      <c r="G383" s="14"/>
      <c r="H383" s="14"/>
    </row>
    <row r="384" spans="1:8" x14ac:dyDescent="0.25">
      <c r="A384" s="14">
        <v>38.200000000000003</v>
      </c>
      <c r="B384" s="14">
        <v>2.16</v>
      </c>
      <c r="C384" s="14" t="str">
        <f>IF(AND(B384&gt;Threshold,B383&gt;B384), $J$1,$J$2)</f>
        <v>Not</v>
      </c>
      <c r="D384" s="14"/>
      <c r="F384" s="14"/>
      <c r="G384" s="14"/>
      <c r="H384" s="14"/>
    </row>
    <row r="385" spans="1:8" x14ac:dyDescent="0.25">
      <c r="A385" s="14">
        <v>38.299999999999997</v>
      </c>
      <c r="B385" s="14">
        <v>1.63</v>
      </c>
      <c r="C385" s="14" t="str">
        <f>IF(AND(B385&gt;Threshold,B384&gt;B385), $J$1,$J$2)</f>
        <v>Not</v>
      </c>
      <c r="D385" s="14"/>
      <c r="F385" s="14"/>
      <c r="G385" s="14"/>
      <c r="H385" s="14"/>
    </row>
    <row r="386" spans="1:8" x14ac:dyDescent="0.25">
      <c r="A386" s="14">
        <v>38.4</v>
      </c>
      <c r="B386" s="14">
        <v>1.53</v>
      </c>
      <c r="C386" s="14" t="str">
        <f>IF(AND(B386&gt;Threshold,B385&gt;B386), $J$1,$J$2)</f>
        <v>Not</v>
      </c>
      <c r="D386" s="14"/>
      <c r="F386" s="14"/>
      <c r="G386" s="14"/>
      <c r="H386" s="14"/>
    </row>
    <row r="387" spans="1:8" x14ac:dyDescent="0.25">
      <c r="A387" s="14">
        <v>38.5</v>
      </c>
      <c r="B387" s="14">
        <v>1.42</v>
      </c>
      <c r="C387" s="14" t="str">
        <f>IF(AND(B387&gt;Threshold,B386&gt;B387), $J$1,$J$2)</f>
        <v>Not</v>
      </c>
      <c r="D387" s="14"/>
      <c r="F387" s="14"/>
      <c r="G387" s="14"/>
      <c r="H387" s="14"/>
    </row>
    <row r="388" spans="1:8" x14ac:dyDescent="0.25">
      <c r="A388" s="14">
        <v>38.6</v>
      </c>
      <c r="B388" s="14">
        <v>3.66</v>
      </c>
      <c r="C388" s="14" t="str">
        <f>IF(AND(B388&gt;Threshold,B387&gt;B388), $J$1,$J$2)</f>
        <v>Not</v>
      </c>
      <c r="D388" s="14"/>
      <c r="F388" s="14"/>
      <c r="G388" s="14"/>
      <c r="H388" s="14"/>
    </row>
    <row r="389" spans="1:8" x14ac:dyDescent="0.25">
      <c r="A389" s="14">
        <v>38.700000000000003</v>
      </c>
      <c r="B389" s="14">
        <v>4.2699999999999996</v>
      </c>
      <c r="C389" s="14" t="str">
        <f>IF(AND(B389&gt;Threshold,B388&gt;B389), $J$1,$J$2)</f>
        <v>Not</v>
      </c>
      <c r="D389" s="14"/>
      <c r="F389" s="14"/>
      <c r="G389" s="14"/>
      <c r="H389" s="14"/>
    </row>
    <row r="390" spans="1:8" x14ac:dyDescent="0.25">
      <c r="A390" s="14">
        <v>38.799999999999997</v>
      </c>
      <c r="B390" s="14">
        <v>2.4500000000000002</v>
      </c>
      <c r="C390" s="14" t="str">
        <f>IF(AND(B390&gt;Threshold,B389&gt;B390), $J$1,$J$2)</f>
        <v>Not</v>
      </c>
      <c r="D390" s="14"/>
      <c r="F390" s="14"/>
      <c r="G390" s="14"/>
      <c r="H390" s="14"/>
    </row>
    <row r="391" spans="1:8" x14ac:dyDescent="0.25">
      <c r="A391" s="14">
        <v>38.9</v>
      </c>
      <c r="B391" s="14">
        <v>2.14</v>
      </c>
      <c r="C391" s="14" t="str">
        <f>IF(AND(B391&gt;Threshold,B390&gt;B391), $J$1,$J$2)</f>
        <v>Not</v>
      </c>
      <c r="D391" s="14"/>
      <c r="F391" s="14"/>
      <c r="G391" s="14"/>
      <c r="H391" s="14"/>
    </row>
    <row r="392" spans="1:8" x14ac:dyDescent="0.25">
      <c r="A392" s="14">
        <v>39</v>
      </c>
      <c r="B392" s="14">
        <v>2.1</v>
      </c>
      <c r="C392" s="14" t="str">
        <f>IF(AND(B392&gt;Threshold,B391&gt;B392), $J$1,$J$2)</f>
        <v>Not</v>
      </c>
      <c r="D392" s="14"/>
      <c r="F392" s="14"/>
      <c r="G392" s="14"/>
      <c r="H392" s="14"/>
    </row>
    <row r="393" spans="1:8" x14ac:dyDescent="0.25">
      <c r="A393" s="14">
        <v>39.1</v>
      </c>
      <c r="B393" s="14">
        <v>1.66</v>
      </c>
      <c r="C393" s="14" t="str">
        <f>IF(AND(B393&gt;Threshold,B392&gt;B393), $J$1,$J$2)</f>
        <v>Not</v>
      </c>
      <c r="D393" s="14"/>
      <c r="F393" s="14"/>
      <c r="G393" s="14"/>
      <c r="H393" s="14"/>
    </row>
    <row r="394" spans="1:8" x14ac:dyDescent="0.25">
      <c r="A394" s="14">
        <v>39.200000000000003</v>
      </c>
      <c r="B394" s="14">
        <v>1.63</v>
      </c>
      <c r="C394" s="14" t="str">
        <f>IF(AND(B394&gt;Threshold,B393&gt;B394), $J$1,$J$2)</f>
        <v>Not</v>
      </c>
      <c r="D394" s="14"/>
      <c r="F394" s="14"/>
      <c r="G394" s="14"/>
      <c r="H394" s="14"/>
    </row>
    <row r="395" spans="1:8" x14ac:dyDescent="0.25">
      <c r="A395" s="14">
        <v>39.299999999999997</v>
      </c>
      <c r="B395" s="14">
        <v>2.1800000000000002</v>
      </c>
      <c r="C395" s="14" t="str">
        <f>IF(AND(B395&gt;Threshold,B394&gt;B395), $J$1,$J$2)</f>
        <v>Not</v>
      </c>
      <c r="D395" s="14"/>
      <c r="F395" s="14"/>
      <c r="G395" s="14"/>
      <c r="H395" s="14"/>
    </row>
    <row r="396" spans="1:8" x14ac:dyDescent="0.25">
      <c r="A396" s="14">
        <v>39.4</v>
      </c>
      <c r="B396" s="14">
        <v>4.7</v>
      </c>
      <c r="C396" s="14" t="str">
        <f>IF(AND(B396&gt;Threshold,B395&gt;B396), $J$1,$J$2)</f>
        <v>Not</v>
      </c>
      <c r="D396" s="14"/>
      <c r="F396" s="14"/>
      <c r="G396" s="14"/>
      <c r="H396" s="14"/>
    </row>
    <row r="397" spans="1:8" x14ac:dyDescent="0.25">
      <c r="A397" s="14">
        <v>39.5</v>
      </c>
      <c r="B397" s="14">
        <v>3.31</v>
      </c>
      <c r="C397" s="14" t="str">
        <f>IF(AND(B397&gt;Threshold,B396&gt;B397), $J$1,$J$2)</f>
        <v>Beat</v>
      </c>
      <c r="D397" s="14"/>
      <c r="F397" s="14"/>
      <c r="G397" s="14"/>
      <c r="H397" s="14"/>
    </row>
    <row r="398" spans="1:8" x14ac:dyDescent="0.25">
      <c r="A398" s="14">
        <v>39.6</v>
      </c>
      <c r="B398" s="14">
        <v>2.09</v>
      </c>
      <c r="C398" s="14" t="str">
        <f>IF(AND(B398&gt;Threshold,B397&gt;B398), $J$1,$J$2)</f>
        <v>Not</v>
      </c>
      <c r="D398" s="14"/>
      <c r="F398" s="14"/>
      <c r="G398" s="14"/>
      <c r="H398" s="14"/>
    </row>
    <row r="399" spans="1:8" x14ac:dyDescent="0.25">
      <c r="A399" s="14">
        <v>39.700000000000003</v>
      </c>
      <c r="B399" s="14">
        <v>2.13</v>
      </c>
      <c r="C399" s="14" t="str">
        <f>IF(AND(B399&gt;Threshold,B398&gt;B399), $J$1,$J$2)</f>
        <v>Not</v>
      </c>
      <c r="D399" s="14"/>
      <c r="F399" s="14"/>
      <c r="G399" s="14"/>
      <c r="H399" s="14"/>
    </row>
    <row r="400" spans="1:8" x14ac:dyDescent="0.25">
      <c r="A400" s="14">
        <v>39.799999999999997</v>
      </c>
      <c r="B400" s="14">
        <v>1.72</v>
      </c>
      <c r="C400" s="14" t="str">
        <f>IF(AND(B400&gt;Threshold,B399&gt;B400), $J$1,$J$2)</f>
        <v>Not</v>
      </c>
      <c r="D400" s="14"/>
      <c r="F400" s="14"/>
      <c r="G400" s="14"/>
      <c r="H400" s="14"/>
    </row>
    <row r="401" spans="1:8" x14ac:dyDescent="0.25">
      <c r="A401" s="14">
        <v>39.9</v>
      </c>
      <c r="B401" s="14">
        <v>1.5</v>
      </c>
      <c r="C401" s="14" t="str">
        <f>IF(AND(B401&gt;Threshold,B400&gt;B401), $J$1,$J$2)</f>
        <v>Not</v>
      </c>
      <c r="D401" s="14"/>
      <c r="F401" s="14"/>
      <c r="G401" s="14"/>
      <c r="H401" s="14"/>
    </row>
    <row r="402" spans="1:8" x14ac:dyDescent="0.25">
      <c r="A402" s="14">
        <v>40</v>
      </c>
      <c r="B402" s="14">
        <v>1.63</v>
      </c>
      <c r="C402" s="14" t="str">
        <f>IF(AND(B402&gt;Threshold,B401&gt;B402), $J$1,$J$2)</f>
        <v>Not</v>
      </c>
      <c r="D402" s="14"/>
      <c r="F402" s="14"/>
      <c r="G402" s="14"/>
      <c r="H402" s="14"/>
    </row>
    <row r="403" spans="1:8" x14ac:dyDescent="0.25">
      <c r="A403" s="14">
        <v>40.1</v>
      </c>
      <c r="B403" s="14">
        <v>3.27</v>
      </c>
      <c r="C403" s="14" t="str">
        <f>IF(AND(B403&gt;Threshold,B402&gt;B403), $J$1,$J$2)</f>
        <v>Not</v>
      </c>
      <c r="D403" s="14"/>
      <c r="F403" s="14"/>
      <c r="G403" s="14"/>
      <c r="H403" s="14"/>
    </row>
    <row r="404" spans="1:8" x14ac:dyDescent="0.25">
      <c r="A404" s="14">
        <v>40.200000000000003</v>
      </c>
      <c r="B404" s="14">
        <v>4.12</v>
      </c>
      <c r="C404" s="14" t="str">
        <f>IF(AND(B404&gt;Threshold,B403&gt;B404), $J$1,$J$2)</f>
        <v>Not</v>
      </c>
      <c r="D404" s="14"/>
      <c r="F404" s="14"/>
      <c r="G404" s="14"/>
      <c r="H404" s="14"/>
    </row>
    <row r="405" spans="1:8" x14ac:dyDescent="0.25">
      <c r="A405" s="14">
        <v>40.299999999999997</v>
      </c>
      <c r="B405" s="14">
        <v>2.56</v>
      </c>
      <c r="C405" s="14" t="str">
        <f>IF(AND(B405&gt;Threshold,B404&gt;B405), $J$1,$J$2)</f>
        <v>Not</v>
      </c>
      <c r="D405" s="14"/>
      <c r="F405" s="14"/>
      <c r="G405" s="14"/>
      <c r="H405" s="14"/>
    </row>
    <row r="406" spans="1:8" x14ac:dyDescent="0.25">
      <c r="A406" s="14">
        <v>40.4</v>
      </c>
      <c r="B406" s="14">
        <v>2.2000000000000002</v>
      </c>
      <c r="C406" s="14" t="str">
        <f>IF(AND(B406&gt;Threshold,B405&gt;B406), $J$1,$J$2)</f>
        <v>Not</v>
      </c>
      <c r="D406" s="14"/>
      <c r="F406" s="14"/>
      <c r="G406" s="14"/>
      <c r="H406" s="14"/>
    </row>
    <row r="407" spans="1:8" x14ac:dyDescent="0.25">
      <c r="A407" s="14">
        <v>40.5</v>
      </c>
      <c r="B407" s="14">
        <v>2.0499999999999998</v>
      </c>
      <c r="C407" s="14" t="str">
        <f>IF(AND(B407&gt;Threshold,B406&gt;B407), $J$1,$J$2)</f>
        <v>Not</v>
      </c>
      <c r="D407" s="14"/>
      <c r="F407" s="14"/>
      <c r="G407" s="14"/>
      <c r="H407" s="14"/>
    </row>
    <row r="408" spans="1:8" x14ac:dyDescent="0.25">
      <c r="A408" s="14">
        <v>40.6</v>
      </c>
      <c r="B408" s="14">
        <v>1.72</v>
      </c>
      <c r="C408" s="14" t="str">
        <f>IF(AND(B408&gt;Threshold,B407&gt;B408), $J$1,$J$2)</f>
        <v>Not</v>
      </c>
      <c r="D408" s="14"/>
      <c r="F408" s="14"/>
      <c r="G408" s="14"/>
      <c r="H408" s="14"/>
    </row>
    <row r="409" spans="1:8" x14ac:dyDescent="0.25">
      <c r="A409" s="14">
        <v>40.700000000000003</v>
      </c>
      <c r="B409" s="14">
        <v>1.63</v>
      </c>
      <c r="C409" s="14" t="str">
        <f>IF(AND(B409&gt;Threshold,B408&gt;B409), $J$1,$J$2)</f>
        <v>Not</v>
      </c>
      <c r="D409" s="14"/>
      <c r="F409" s="14"/>
      <c r="G409" s="14"/>
      <c r="H409" s="14"/>
    </row>
    <row r="410" spans="1:8" x14ac:dyDescent="0.25">
      <c r="A410" s="14">
        <v>40.799999999999997</v>
      </c>
      <c r="B410" s="14">
        <v>2.09</v>
      </c>
      <c r="C410" s="14" t="str">
        <f>IF(AND(B410&gt;Threshold,B409&gt;B410), $J$1,$J$2)</f>
        <v>Not</v>
      </c>
      <c r="D410" s="14"/>
      <c r="F410" s="14"/>
      <c r="G410" s="14"/>
      <c r="H410" s="14"/>
    </row>
    <row r="411" spans="1:8" x14ac:dyDescent="0.25">
      <c r="A411" s="14">
        <v>40.9</v>
      </c>
      <c r="B411" s="14">
        <v>4.2</v>
      </c>
      <c r="C411" s="14" t="str">
        <f>IF(AND(B411&gt;Threshold,B410&gt;B411), $J$1,$J$2)</f>
        <v>Not</v>
      </c>
      <c r="D411" s="14"/>
      <c r="F411" s="14"/>
      <c r="G411" s="14"/>
      <c r="H411" s="14"/>
    </row>
    <row r="412" spans="1:8" x14ac:dyDescent="0.25">
      <c r="A412" s="14">
        <v>41</v>
      </c>
      <c r="B412" s="14">
        <v>3.59</v>
      </c>
      <c r="C412" s="14" t="str">
        <f>IF(AND(B412&gt;Threshold,B411&gt;B412), $J$1,$J$2)</f>
        <v>Beat</v>
      </c>
      <c r="D412" s="14"/>
      <c r="F412" s="14"/>
      <c r="G412" s="14"/>
      <c r="H412" s="14"/>
    </row>
    <row r="413" spans="1:8" x14ac:dyDescent="0.25">
      <c r="A413" s="14">
        <v>41.1</v>
      </c>
      <c r="B413" s="14">
        <v>2.33</v>
      </c>
      <c r="C413" s="14" t="str">
        <f>IF(AND(B413&gt;Threshold,B412&gt;B413), $J$1,$J$2)</f>
        <v>Not</v>
      </c>
      <c r="D413" s="14"/>
      <c r="F413" s="14"/>
      <c r="G413" s="14"/>
      <c r="H413" s="14"/>
    </row>
    <row r="414" spans="1:8" x14ac:dyDescent="0.25">
      <c r="A414" s="14">
        <v>41.2</v>
      </c>
      <c r="B414" s="14">
        <v>2.2599999999999998</v>
      </c>
      <c r="C414" s="14" t="str">
        <f>IF(AND(B414&gt;Threshold,B413&gt;B414), $J$1,$J$2)</f>
        <v>Not</v>
      </c>
      <c r="D414" s="14"/>
      <c r="F414" s="14"/>
      <c r="G414" s="14"/>
      <c r="H414" s="14"/>
    </row>
    <row r="415" spans="1:8" x14ac:dyDescent="0.25">
      <c r="A415" s="14">
        <v>41.3</v>
      </c>
      <c r="B415" s="14">
        <v>1.95</v>
      </c>
      <c r="C415" s="14" t="str">
        <f>IF(AND(B415&gt;Threshold,B414&gt;B415), $J$1,$J$2)</f>
        <v>Not</v>
      </c>
      <c r="D415" s="14"/>
      <c r="F415" s="14"/>
      <c r="G415" s="14"/>
      <c r="H415" s="14"/>
    </row>
    <row r="416" spans="1:8" x14ac:dyDescent="0.25">
      <c r="A416" s="14">
        <v>41.4</v>
      </c>
      <c r="B416" s="14">
        <v>1.74</v>
      </c>
      <c r="C416" s="14" t="str">
        <f>IF(AND(B416&gt;Threshold,B415&gt;B416), $J$1,$J$2)</f>
        <v>Not</v>
      </c>
      <c r="D416" s="14"/>
      <c r="F416" s="14"/>
      <c r="G416" s="14"/>
      <c r="H416" s="14"/>
    </row>
    <row r="417" spans="1:8" x14ac:dyDescent="0.25">
      <c r="A417" s="14">
        <v>41.5</v>
      </c>
      <c r="B417" s="14">
        <v>1.78</v>
      </c>
      <c r="C417" s="14" t="str">
        <f>IF(AND(B417&gt;Threshold,B416&gt;B417), $J$1,$J$2)</f>
        <v>Not</v>
      </c>
      <c r="D417" s="14"/>
      <c r="F417" s="14"/>
      <c r="G417" s="14"/>
      <c r="H417" s="14"/>
    </row>
    <row r="418" spans="1:8" x14ac:dyDescent="0.25">
      <c r="A418" s="14">
        <v>41.6</v>
      </c>
      <c r="B418" s="14">
        <v>3</v>
      </c>
      <c r="C418" s="14" t="str">
        <f>IF(AND(B418&gt;Threshold,B417&gt;B418), $J$1,$J$2)</f>
        <v>Not</v>
      </c>
      <c r="D418" s="14"/>
      <c r="F418" s="14"/>
      <c r="G418" s="14"/>
      <c r="H418" s="14"/>
    </row>
    <row r="419" spans="1:8" x14ac:dyDescent="0.25">
      <c r="A419" s="14">
        <v>41.7</v>
      </c>
      <c r="B419" s="14">
        <v>4.5599999999999996</v>
      </c>
      <c r="C419" s="14" t="str">
        <f>IF(AND(B419&gt;Threshold,B418&gt;B419), $J$1,$J$2)</f>
        <v>Not</v>
      </c>
      <c r="D419" s="14"/>
      <c r="F419" s="14"/>
      <c r="G419" s="14"/>
      <c r="H419" s="14"/>
    </row>
    <row r="420" spans="1:8" x14ac:dyDescent="0.25">
      <c r="A420" s="14">
        <v>41.8</v>
      </c>
      <c r="B420" s="14">
        <v>3.08</v>
      </c>
      <c r="C420" s="14" t="str">
        <f>IF(AND(B420&gt;Threshold,B419&gt;B420), $J$1,$J$2)</f>
        <v>Beat</v>
      </c>
      <c r="D420" s="14"/>
      <c r="F420" s="14"/>
      <c r="G420" s="14"/>
      <c r="H420" s="14"/>
    </row>
    <row r="421" spans="1:8" x14ac:dyDescent="0.25">
      <c r="A421" s="14">
        <v>41.9</v>
      </c>
      <c r="B421" s="14">
        <v>2.31</v>
      </c>
      <c r="C421" s="14" t="str">
        <f>IF(AND(B421&gt;Threshold,B420&gt;B421), $J$1,$J$2)</f>
        <v>Not</v>
      </c>
      <c r="D421" s="14"/>
      <c r="F421" s="14"/>
      <c r="G421" s="14"/>
      <c r="H421" s="14"/>
    </row>
    <row r="422" spans="1:8" x14ac:dyDescent="0.25">
      <c r="A422" s="14">
        <v>42</v>
      </c>
      <c r="B422" s="14">
        <v>2.23</v>
      </c>
      <c r="C422" s="14" t="str">
        <f>IF(AND(B422&gt;Threshold,B421&gt;B422), $J$1,$J$2)</f>
        <v>Not</v>
      </c>
      <c r="D422" s="14"/>
      <c r="F422" s="14"/>
      <c r="G422" s="14"/>
      <c r="H422" s="14"/>
    </row>
    <row r="423" spans="1:8" x14ac:dyDescent="0.25">
      <c r="A423" s="14">
        <v>42.1</v>
      </c>
      <c r="B423" s="14">
        <v>1.74</v>
      </c>
      <c r="C423" s="14" t="str">
        <f>IF(AND(B423&gt;Threshold,B422&gt;B423), $J$1,$J$2)</f>
        <v>Not</v>
      </c>
      <c r="D423" s="14"/>
      <c r="F423" s="14"/>
      <c r="G423" s="14"/>
      <c r="H423" s="14"/>
    </row>
    <row r="424" spans="1:8" x14ac:dyDescent="0.25">
      <c r="A424" s="14">
        <v>42.2</v>
      </c>
      <c r="B424" s="14">
        <v>1.7</v>
      </c>
      <c r="C424" s="14" t="str">
        <f>IF(AND(B424&gt;Threshold,B423&gt;B424), $J$1,$J$2)</f>
        <v>Not</v>
      </c>
      <c r="D424" s="14"/>
      <c r="F424" s="14"/>
      <c r="G424" s="14"/>
      <c r="H424" s="14"/>
    </row>
    <row r="425" spans="1:8" x14ac:dyDescent="0.25">
      <c r="A425" s="14">
        <v>42.3</v>
      </c>
      <c r="B425" s="14">
        <v>1.94</v>
      </c>
      <c r="C425" s="14" t="str">
        <f>IF(AND(B425&gt;Threshold,B424&gt;B425), $J$1,$J$2)</f>
        <v>Not</v>
      </c>
      <c r="D425" s="14"/>
      <c r="F425" s="14"/>
      <c r="G425" s="14"/>
      <c r="H425" s="14"/>
    </row>
    <row r="426" spans="1:8" x14ac:dyDescent="0.25">
      <c r="A426" s="14">
        <v>42.4</v>
      </c>
      <c r="B426" s="14">
        <v>4.37</v>
      </c>
      <c r="C426" s="14" t="str">
        <f>IF(AND(B426&gt;Threshold,B425&gt;B426), $J$1,$J$2)</f>
        <v>Not</v>
      </c>
      <c r="D426" s="14"/>
      <c r="F426" s="14"/>
      <c r="G426" s="14"/>
      <c r="H426" s="14"/>
    </row>
    <row r="427" spans="1:8" x14ac:dyDescent="0.25">
      <c r="A427" s="14">
        <v>42.5</v>
      </c>
      <c r="B427" s="14">
        <v>3.87</v>
      </c>
      <c r="C427" s="14" t="str">
        <f>IF(AND(B427&gt;Threshold,B426&gt;B427), $J$1,$J$2)</f>
        <v>Beat</v>
      </c>
      <c r="D427" s="14"/>
      <c r="F427" s="14"/>
      <c r="G427" s="14"/>
      <c r="H427" s="14"/>
    </row>
    <row r="428" spans="1:8" x14ac:dyDescent="0.25">
      <c r="A428" s="14">
        <v>42.6</v>
      </c>
      <c r="B428" s="14">
        <v>2.39</v>
      </c>
      <c r="C428" s="14" t="str">
        <f>IF(AND(B428&gt;Threshold,B427&gt;B428), $J$1,$J$2)</f>
        <v>Not</v>
      </c>
      <c r="D428" s="14"/>
      <c r="F428" s="14"/>
      <c r="G428" s="14"/>
      <c r="H428" s="14"/>
    </row>
    <row r="429" spans="1:8" x14ac:dyDescent="0.25">
      <c r="A429" s="14">
        <v>42.7</v>
      </c>
      <c r="B429" s="14">
        <v>2.21</v>
      </c>
      <c r="C429" s="14" t="str">
        <f>IF(AND(B429&gt;Threshold,B428&gt;B429), $J$1,$J$2)</f>
        <v>Not</v>
      </c>
      <c r="D429" s="14"/>
      <c r="F429" s="14"/>
      <c r="G429" s="14"/>
      <c r="H429" s="14"/>
    </row>
    <row r="430" spans="1:8" x14ac:dyDescent="0.25">
      <c r="A430" s="14">
        <v>42.8</v>
      </c>
      <c r="B430" s="14">
        <v>1.93</v>
      </c>
      <c r="C430" s="14" t="str">
        <f>IF(AND(B430&gt;Threshold,B429&gt;B430), $J$1,$J$2)</f>
        <v>Not</v>
      </c>
      <c r="D430" s="14"/>
      <c r="F430" s="14"/>
      <c r="G430" s="14"/>
      <c r="H430" s="14"/>
    </row>
    <row r="431" spans="1:8" x14ac:dyDescent="0.25">
      <c r="A431" s="14">
        <v>42.9</v>
      </c>
      <c r="B431" s="14">
        <v>1.56</v>
      </c>
      <c r="C431" s="14" t="str">
        <f>IF(AND(B431&gt;Threshold,B430&gt;B431), $J$1,$J$2)</f>
        <v>Not</v>
      </c>
      <c r="D431" s="14"/>
      <c r="F431" s="14"/>
      <c r="G431" s="14"/>
      <c r="H431" s="14"/>
    </row>
    <row r="432" spans="1:8" x14ac:dyDescent="0.25">
      <c r="A432" s="14">
        <v>43</v>
      </c>
      <c r="B432" s="14">
        <v>1.7</v>
      </c>
      <c r="C432" s="14" t="str">
        <f>IF(AND(B432&gt;Threshold,B431&gt;B432), $J$1,$J$2)</f>
        <v>Not</v>
      </c>
      <c r="D432" s="14"/>
      <c r="F432" s="14"/>
      <c r="G432" s="14"/>
      <c r="H432" s="14"/>
    </row>
    <row r="433" spans="1:8" x14ac:dyDescent="0.25">
      <c r="A433" s="14">
        <v>43.1</v>
      </c>
      <c r="B433" s="14">
        <v>3.09</v>
      </c>
      <c r="C433" s="14" t="str">
        <f>IF(AND(B433&gt;Threshold,B432&gt;B433), $J$1,$J$2)</f>
        <v>Not</v>
      </c>
      <c r="D433" s="14"/>
      <c r="F433" s="14"/>
      <c r="G433" s="14"/>
      <c r="H433" s="14"/>
    </row>
    <row r="434" spans="1:8" x14ac:dyDescent="0.25">
      <c r="A434" s="14">
        <v>43.2</v>
      </c>
      <c r="B434" s="14">
        <v>4.5999999999999996</v>
      </c>
      <c r="C434" s="14" t="str">
        <f>IF(AND(B434&gt;Threshold,B433&gt;B434), $J$1,$J$2)</f>
        <v>Not</v>
      </c>
      <c r="D434" s="14"/>
      <c r="F434" s="14"/>
      <c r="G434" s="14"/>
      <c r="H434" s="14"/>
    </row>
    <row r="435" spans="1:8" x14ac:dyDescent="0.25">
      <c r="A435" s="14">
        <v>43.3</v>
      </c>
      <c r="B435" s="14">
        <v>2.86</v>
      </c>
      <c r="C435" s="14" t="str">
        <f>IF(AND(B435&gt;Threshold,B434&gt;B435), $J$1,$J$2)</f>
        <v>Not</v>
      </c>
      <c r="D435" s="14"/>
      <c r="F435" s="14"/>
      <c r="G435" s="14"/>
      <c r="H435" s="14"/>
    </row>
    <row r="436" spans="1:8" x14ac:dyDescent="0.25">
      <c r="A436" s="14">
        <v>43.4</v>
      </c>
      <c r="B436" s="14">
        <v>2.39</v>
      </c>
      <c r="C436" s="14" t="str">
        <f>IF(AND(B436&gt;Threshold,B435&gt;B436), $J$1,$J$2)</f>
        <v>Not</v>
      </c>
      <c r="D436" s="14"/>
      <c r="F436" s="14"/>
      <c r="G436" s="14"/>
      <c r="H436" s="14"/>
    </row>
    <row r="437" spans="1:8" x14ac:dyDescent="0.25">
      <c r="A437" s="14">
        <v>43.5</v>
      </c>
      <c r="B437" s="14">
        <v>2.15</v>
      </c>
      <c r="C437" s="14" t="str">
        <f>IF(AND(B437&gt;Threshold,B436&gt;B437), $J$1,$J$2)</f>
        <v>Not</v>
      </c>
      <c r="D437" s="14"/>
      <c r="F437" s="14"/>
      <c r="G437" s="14"/>
      <c r="H437" s="14"/>
    </row>
    <row r="438" spans="1:8" x14ac:dyDescent="0.25">
      <c r="A438" s="14">
        <v>43.6</v>
      </c>
      <c r="B438" s="14">
        <v>1.68</v>
      </c>
      <c r="C438" s="14" t="str">
        <f>IF(AND(B438&gt;Threshold,B437&gt;B438), $J$1,$J$2)</f>
        <v>Not</v>
      </c>
      <c r="D438" s="14"/>
      <c r="F438" s="14"/>
      <c r="G438" s="14"/>
      <c r="H438" s="14"/>
    </row>
    <row r="439" spans="1:8" x14ac:dyDescent="0.25">
      <c r="A439" s="14">
        <v>43.7</v>
      </c>
      <c r="B439" s="14">
        <v>1.58</v>
      </c>
      <c r="C439" s="14" t="str">
        <f>IF(AND(B439&gt;Threshold,B438&gt;B439), $J$1,$J$2)</f>
        <v>Not</v>
      </c>
      <c r="D439" s="14"/>
      <c r="F439" s="14"/>
      <c r="G439" s="14"/>
      <c r="H439" s="14"/>
    </row>
    <row r="440" spans="1:8" x14ac:dyDescent="0.25">
      <c r="A440" s="14">
        <v>43.8</v>
      </c>
      <c r="B440" s="14">
        <v>1.7</v>
      </c>
      <c r="C440" s="14" t="str">
        <f>IF(AND(B440&gt;Threshold,B439&gt;B440), $J$1,$J$2)</f>
        <v>Not</v>
      </c>
      <c r="D440" s="14"/>
      <c r="F440" s="14"/>
      <c r="G440" s="14"/>
      <c r="H440" s="14"/>
    </row>
    <row r="441" spans="1:8" x14ac:dyDescent="0.25">
      <c r="A441" s="14">
        <v>43.9</v>
      </c>
      <c r="B441" s="14">
        <v>4.21</v>
      </c>
      <c r="C441" s="14" t="str">
        <f>IF(AND(B441&gt;Threshold,B440&gt;B441), $J$1,$J$2)</f>
        <v>Not</v>
      </c>
      <c r="D441" s="14"/>
      <c r="F441" s="14"/>
      <c r="G441" s="14"/>
      <c r="H441" s="14"/>
    </row>
    <row r="442" spans="1:8" x14ac:dyDescent="0.25">
      <c r="A442" s="14">
        <v>44</v>
      </c>
      <c r="B442" s="14">
        <v>4.6100000000000003</v>
      </c>
      <c r="C442" s="14" t="str">
        <f>IF(AND(B442&gt;Threshold,B441&gt;B442), $J$1,$J$2)</f>
        <v>Not</v>
      </c>
      <c r="D442" s="14"/>
      <c r="F442" s="14"/>
      <c r="G442" s="14"/>
      <c r="H442" s="14"/>
    </row>
    <row r="443" spans="1:8" x14ac:dyDescent="0.25">
      <c r="A443" s="14">
        <v>44.1</v>
      </c>
      <c r="B443" s="14">
        <v>2.67</v>
      </c>
      <c r="C443" s="14" t="str">
        <f>IF(AND(B443&gt;Threshold,B442&gt;B443), $J$1,$J$2)</f>
        <v>Not</v>
      </c>
      <c r="D443" s="14"/>
      <c r="F443" s="14"/>
      <c r="G443" s="14"/>
      <c r="H443" s="14"/>
    </row>
    <row r="444" spans="1:8" x14ac:dyDescent="0.25">
      <c r="A444" s="14">
        <v>44.2</v>
      </c>
      <c r="B444" s="14">
        <v>2.27</v>
      </c>
      <c r="C444" s="14" t="str">
        <f>IF(AND(B444&gt;Threshold,B443&gt;B444), $J$1,$J$2)</f>
        <v>Not</v>
      </c>
      <c r="D444" s="14"/>
      <c r="F444" s="14"/>
      <c r="G444" s="14"/>
      <c r="H444" s="14"/>
    </row>
    <row r="445" spans="1:8" x14ac:dyDescent="0.25">
      <c r="A445" s="14">
        <v>44.3</v>
      </c>
      <c r="B445" s="14">
        <v>1.98</v>
      </c>
      <c r="C445" s="14" t="str">
        <f>IF(AND(B445&gt;Threshold,B444&gt;B445), $J$1,$J$2)</f>
        <v>Not</v>
      </c>
      <c r="D445" s="14"/>
      <c r="F445" s="14"/>
      <c r="G445" s="14"/>
      <c r="H445" s="14"/>
    </row>
    <row r="446" spans="1:8" x14ac:dyDescent="0.25">
      <c r="A446" s="14">
        <v>44.4</v>
      </c>
      <c r="B446" s="14">
        <v>1.52</v>
      </c>
      <c r="C446" s="14" t="str">
        <f>IF(AND(B446&gt;Threshold,B445&gt;B446), $J$1,$J$2)</f>
        <v>Not</v>
      </c>
      <c r="D446" s="14"/>
      <c r="F446" s="14"/>
      <c r="G446" s="14"/>
      <c r="H446" s="14"/>
    </row>
    <row r="447" spans="1:8" x14ac:dyDescent="0.25">
      <c r="A447" s="14">
        <v>44.5</v>
      </c>
      <c r="B447" s="14">
        <v>1.65</v>
      </c>
      <c r="C447" s="14" t="str">
        <f>IF(AND(B447&gt;Threshold,B446&gt;B447), $J$1,$J$2)</f>
        <v>Not</v>
      </c>
      <c r="D447" s="14"/>
      <c r="F447" s="14"/>
      <c r="G447" s="14"/>
      <c r="H447" s="14"/>
    </row>
    <row r="448" spans="1:8" x14ac:dyDescent="0.25">
      <c r="A448" s="14">
        <v>44.6</v>
      </c>
      <c r="B448" s="14">
        <v>1.62</v>
      </c>
      <c r="C448" s="14" t="str">
        <f>IF(AND(B448&gt;Threshold,B447&gt;B448), $J$1,$J$2)</f>
        <v>Not</v>
      </c>
      <c r="D448" s="14"/>
      <c r="F448" s="14"/>
      <c r="G448" s="14"/>
      <c r="H448" s="14"/>
    </row>
    <row r="449" spans="1:8" x14ac:dyDescent="0.25">
      <c r="A449" s="14">
        <v>44.7</v>
      </c>
      <c r="B449" s="14">
        <v>4.1100000000000003</v>
      </c>
      <c r="C449" s="14" t="str">
        <f>IF(AND(B449&gt;Threshold,B448&gt;B449), $J$1,$J$2)</f>
        <v>Not</v>
      </c>
      <c r="D449" s="14"/>
      <c r="F449" s="14"/>
      <c r="G449" s="14"/>
      <c r="H449" s="14"/>
    </row>
    <row r="450" spans="1:8" x14ac:dyDescent="0.25">
      <c r="A450" s="14">
        <v>44.8</v>
      </c>
      <c r="B450" s="14">
        <v>4.63</v>
      </c>
      <c r="C450" s="14" t="str">
        <f>IF(AND(B450&gt;Threshold,B449&gt;B450), $J$1,$J$2)</f>
        <v>Not</v>
      </c>
      <c r="D450" s="14"/>
      <c r="F450" s="14"/>
      <c r="G450" s="14"/>
      <c r="H450" s="14"/>
    </row>
    <row r="451" spans="1:8" x14ac:dyDescent="0.25">
      <c r="A451" s="14">
        <v>44.9</v>
      </c>
      <c r="B451" s="14">
        <v>2.69</v>
      </c>
      <c r="C451" s="14" t="str">
        <f>IF(AND(B451&gt;Threshold,B450&gt;B451), $J$1,$J$2)</f>
        <v>Not</v>
      </c>
      <c r="D451" s="14"/>
      <c r="F451" s="14"/>
      <c r="G451" s="14"/>
      <c r="H451" s="14"/>
    </row>
    <row r="452" spans="1:8" x14ac:dyDescent="0.25">
      <c r="A452" s="14">
        <v>45</v>
      </c>
      <c r="B452" s="14">
        <v>2.15</v>
      </c>
      <c r="C452" s="14" t="str">
        <f>IF(AND(B452&gt;Threshold,B451&gt;B452), $J$1,$J$2)</f>
        <v>Not</v>
      </c>
      <c r="D452" s="14"/>
      <c r="F452" s="14"/>
      <c r="G452" s="14"/>
      <c r="H452" s="14"/>
    </row>
    <row r="453" spans="1:8" x14ac:dyDescent="0.25">
      <c r="A453" s="14">
        <v>45.1</v>
      </c>
      <c r="B453" s="14">
        <v>1.86</v>
      </c>
      <c r="C453" s="14" t="str">
        <f>IF(AND(B453&gt;Threshold,B452&gt;B453), $J$1,$J$2)</f>
        <v>Not</v>
      </c>
      <c r="D453" s="14"/>
      <c r="F453" s="14"/>
      <c r="G453" s="14"/>
      <c r="H453" s="14"/>
    </row>
    <row r="454" spans="1:8" x14ac:dyDescent="0.25">
      <c r="A454" s="14">
        <v>45.2</v>
      </c>
      <c r="B454" s="14">
        <v>1.59</v>
      </c>
      <c r="C454" s="14" t="str">
        <f>IF(AND(B454&gt;Threshold,B453&gt;B454), $J$1,$J$2)</f>
        <v>Not</v>
      </c>
      <c r="D454" s="14"/>
      <c r="F454" s="14"/>
      <c r="G454" s="14"/>
      <c r="H454" s="14"/>
    </row>
    <row r="455" spans="1:8" x14ac:dyDescent="0.25">
      <c r="A455" s="14">
        <v>45.3</v>
      </c>
      <c r="B455" s="14">
        <v>1.49</v>
      </c>
      <c r="C455" s="14" t="str">
        <f>IF(AND(B455&gt;Threshold,B454&gt;B455), $J$1,$J$2)</f>
        <v>Not</v>
      </c>
      <c r="D455" s="14"/>
      <c r="F455" s="14"/>
      <c r="G455" s="14"/>
      <c r="H455" s="14"/>
    </row>
    <row r="456" spans="1:8" x14ac:dyDescent="0.25">
      <c r="A456" s="14">
        <v>45.4</v>
      </c>
      <c r="B456" s="14">
        <v>1.75</v>
      </c>
      <c r="C456" s="14" t="str">
        <f>IF(AND(B456&gt;Threshold,B455&gt;B456), $J$1,$J$2)</f>
        <v>Not</v>
      </c>
      <c r="D456" s="14"/>
      <c r="F456" s="14"/>
      <c r="G456" s="14"/>
      <c r="H456" s="14"/>
    </row>
    <row r="457" spans="1:8" x14ac:dyDescent="0.25">
      <c r="A457" s="14">
        <v>45.5</v>
      </c>
      <c r="B457" s="14">
        <v>3.46</v>
      </c>
      <c r="C457" s="14" t="str">
        <f>IF(AND(B457&gt;Threshold,B456&gt;B457), $J$1,$J$2)</f>
        <v>Not</v>
      </c>
      <c r="D457" s="14"/>
      <c r="F457" s="14"/>
      <c r="G457" s="14"/>
      <c r="H457" s="14"/>
    </row>
    <row r="458" spans="1:8" x14ac:dyDescent="0.25">
      <c r="A458" s="14">
        <v>45.6</v>
      </c>
      <c r="B458" s="14">
        <v>4.66</v>
      </c>
      <c r="C458" s="14" t="str">
        <f>IF(AND(B458&gt;Threshold,B457&gt;B458), $J$1,$J$2)</f>
        <v>Not</v>
      </c>
      <c r="D458" s="14"/>
      <c r="F458" s="14"/>
      <c r="G458" s="14"/>
      <c r="H458" s="14"/>
    </row>
    <row r="459" spans="1:8" x14ac:dyDescent="0.25">
      <c r="A459" s="14">
        <v>45.7</v>
      </c>
      <c r="B459" s="14">
        <v>2.79</v>
      </c>
      <c r="C459" s="14" t="str">
        <f>IF(AND(B459&gt;Threshold,B458&gt;B459), $J$1,$J$2)</f>
        <v>Not</v>
      </c>
      <c r="D459" s="14"/>
      <c r="F459" s="14"/>
      <c r="G459" s="14"/>
      <c r="H459" s="14"/>
    </row>
    <row r="460" spans="1:8" x14ac:dyDescent="0.25">
      <c r="A460" s="14">
        <v>45.8</v>
      </c>
      <c r="B460" s="14">
        <v>2.15</v>
      </c>
      <c r="C460" s="14" t="str">
        <f>IF(AND(B460&gt;Threshold,B459&gt;B460), $J$1,$J$2)</f>
        <v>Not</v>
      </c>
      <c r="D460" s="14"/>
      <c r="F460" s="14"/>
      <c r="G460" s="14"/>
      <c r="H460" s="14"/>
    </row>
    <row r="461" spans="1:8" x14ac:dyDescent="0.25">
      <c r="A461" s="14">
        <v>45.9</v>
      </c>
      <c r="B461" s="14">
        <v>2.0699999999999998</v>
      </c>
      <c r="C461" s="14" t="str">
        <f>IF(AND(B461&gt;Threshold,B460&gt;B461), $J$1,$J$2)</f>
        <v>Not</v>
      </c>
      <c r="D461" s="14"/>
      <c r="F461" s="14"/>
      <c r="G461" s="14"/>
      <c r="H461" s="14"/>
    </row>
    <row r="462" spans="1:8" x14ac:dyDescent="0.25">
      <c r="A462" s="14">
        <v>46</v>
      </c>
      <c r="B462" s="14">
        <v>1.46</v>
      </c>
      <c r="C462" s="14" t="str">
        <f>IF(AND(B462&gt;Threshold,B461&gt;B462), $J$1,$J$2)</f>
        <v>Not</v>
      </c>
      <c r="D462" s="14"/>
      <c r="F462" s="14"/>
      <c r="G462" s="14"/>
      <c r="H462" s="14"/>
    </row>
    <row r="463" spans="1:8" x14ac:dyDescent="0.25">
      <c r="A463" s="14">
        <v>46.1</v>
      </c>
      <c r="B463" s="14">
        <v>1.48</v>
      </c>
      <c r="C463" s="14" t="str">
        <f>IF(AND(B463&gt;Threshold,B462&gt;B463), $J$1,$J$2)</f>
        <v>Not</v>
      </c>
      <c r="D463" s="14"/>
      <c r="F463" s="14"/>
      <c r="G463" s="14"/>
      <c r="H463" s="14"/>
    </row>
    <row r="464" spans="1:8" x14ac:dyDescent="0.25">
      <c r="A464" s="14">
        <v>46.2</v>
      </c>
      <c r="B464" s="14">
        <v>1.64</v>
      </c>
      <c r="C464" s="14" t="str">
        <f>IF(AND(B464&gt;Threshold,B463&gt;B464), $J$1,$J$2)</f>
        <v>Not</v>
      </c>
      <c r="D464" s="14"/>
      <c r="F464" s="14"/>
      <c r="G464" s="14"/>
      <c r="H464" s="14"/>
    </row>
    <row r="465" spans="1:8" x14ac:dyDescent="0.25">
      <c r="A465" s="14">
        <v>46.3</v>
      </c>
      <c r="B465" s="14">
        <v>3.05</v>
      </c>
      <c r="C465" s="14" t="str">
        <f>IF(AND(B465&gt;Threshold,B464&gt;B465), $J$1,$J$2)</f>
        <v>Not</v>
      </c>
      <c r="D465" s="14"/>
      <c r="F465" s="14"/>
      <c r="G465" s="14"/>
      <c r="H465" s="14"/>
    </row>
    <row r="466" spans="1:8" x14ac:dyDescent="0.25">
      <c r="A466" s="14">
        <v>46.4</v>
      </c>
      <c r="B466" s="14">
        <v>4.74</v>
      </c>
      <c r="C466" s="14" t="str">
        <f>IF(AND(B466&gt;Threshold,B465&gt;B466), $J$1,$J$2)</f>
        <v>Not</v>
      </c>
      <c r="D466" s="14"/>
      <c r="F466" s="14"/>
      <c r="G466" s="14"/>
      <c r="H466" s="14"/>
    </row>
    <row r="467" spans="1:8" x14ac:dyDescent="0.25">
      <c r="A467" s="14">
        <v>46.5</v>
      </c>
      <c r="B467" s="14">
        <v>2.99</v>
      </c>
      <c r="C467" s="14" t="str">
        <f>IF(AND(B467&gt;Threshold,B466&gt;B467), $J$1,$J$2)</f>
        <v>Not</v>
      </c>
      <c r="D467" s="14"/>
      <c r="F467" s="14"/>
      <c r="G467" s="14"/>
      <c r="H467" s="14"/>
    </row>
    <row r="468" spans="1:8" x14ac:dyDescent="0.25">
      <c r="A468" s="14">
        <v>46.6</v>
      </c>
      <c r="B468" s="14">
        <v>2.16</v>
      </c>
      <c r="C468" s="14" t="str">
        <f>IF(AND(B468&gt;Threshold,B467&gt;B468), $J$1,$J$2)</f>
        <v>Not</v>
      </c>
      <c r="D468" s="14"/>
      <c r="F468" s="14"/>
      <c r="G468" s="14"/>
      <c r="H468" s="14"/>
    </row>
    <row r="469" spans="1:8" x14ac:dyDescent="0.25">
      <c r="A469" s="14">
        <v>46.7</v>
      </c>
      <c r="B469" s="14">
        <v>2.06</v>
      </c>
      <c r="C469" s="14" t="str">
        <f>IF(AND(B469&gt;Threshold,B468&gt;B469), $J$1,$J$2)</f>
        <v>Not</v>
      </c>
      <c r="D469" s="14"/>
      <c r="F469" s="14"/>
      <c r="G469" s="14"/>
      <c r="H469" s="14"/>
    </row>
    <row r="470" spans="1:8" x14ac:dyDescent="0.25">
      <c r="A470" s="14">
        <v>46.8</v>
      </c>
      <c r="B470" s="14">
        <v>1.57</v>
      </c>
      <c r="C470" s="14" t="str">
        <f>IF(AND(B470&gt;Threshold,B469&gt;B470), $J$1,$J$2)</f>
        <v>Not</v>
      </c>
      <c r="D470" s="14"/>
      <c r="F470" s="14"/>
      <c r="G470" s="14"/>
      <c r="H470" s="14"/>
    </row>
    <row r="471" spans="1:8" x14ac:dyDescent="0.25">
      <c r="A471" s="14">
        <v>46.9</v>
      </c>
      <c r="B471" s="14">
        <v>1.54</v>
      </c>
      <c r="C471" s="14" t="str">
        <f>IF(AND(B471&gt;Threshold,B470&gt;B471), $J$1,$J$2)</f>
        <v>Not</v>
      </c>
      <c r="D471" s="14"/>
      <c r="F471" s="14"/>
      <c r="G471" s="14"/>
      <c r="H471" s="14"/>
    </row>
    <row r="472" spans="1:8" x14ac:dyDescent="0.25">
      <c r="A472" s="14">
        <v>47</v>
      </c>
      <c r="B472" s="14">
        <v>1.62</v>
      </c>
      <c r="C472" s="14" t="str">
        <f>IF(AND(B472&gt;Threshold,B471&gt;B472), $J$1,$J$2)</f>
        <v>Not</v>
      </c>
      <c r="D472" s="14"/>
      <c r="F472" s="14"/>
      <c r="G472" s="14"/>
      <c r="H472" s="14"/>
    </row>
    <row r="473" spans="1:8" x14ac:dyDescent="0.25">
      <c r="A473" s="14">
        <v>47.1</v>
      </c>
      <c r="B473" s="14">
        <v>2.75</v>
      </c>
      <c r="C473" s="14" t="str">
        <f>IF(AND(B473&gt;Threshold,B472&gt;B473), $J$1,$J$2)</f>
        <v>Not</v>
      </c>
      <c r="D473" s="14"/>
      <c r="F473" s="14"/>
      <c r="G473" s="14"/>
      <c r="H473" s="14"/>
    </row>
    <row r="474" spans="1:8" x14ac:dyDescent="0.25">
      <c r="A474" s="14">
        <v>47.2</v>
      </c>
      <c r="B474" s="14">
        <v>4.74</v>
      </c>
      <c r="C474" s="14" t="str">
        <f>IF(AND(B474&gt;Threshold,B473&gt;B474), $J$1,$J$2)</f>
        <v>Not</v>
      </c>
      <c r="D474" s="14"/>
      <c r="F474" s="14"/>
      <c r="G474" s="14"/>
      <c r="H474" s="14"/>
    </row>
    <row r="475" spans="1:8" x14ac:dyDescent="0.25">
      <c r="A475" s="14">
        <v>47.3</v>
      </c>
      <c r="B475" s="14">
        <v>3.41</v>
      </c>
      <c r="C475" s="14" t="str">
        <f>IF(AND(B475&gt;Threshold,B474&gt;B475), $J$1,$J$2)</f>
        <v>Beat</v>
      </c>
      <c r="D475" s="14"/>
      <c r="F475" s="14"/>
      <c r="G475" s="14"/>
      <c r="H475" s="14"/>
    </row>
    <row r="476" spans="1:8" x14ac:dyDescent="0.25">
      <c r="A476" s="14">
        <v>47.4</v>
      </c>
      <c r="B476" s="14">
        <v>2.13</v>
      </c>
      <c r="C476" s="14" t="str">
        <f>IF(AND(B476&gt;Threshold,B475&gt;B476), $J$1,$J$2)</f>
        <v>Not</v>
      </c>
      <c r="D476" s="14"/>
      <c r="F476" s="14"/>
      <c r="G476" s="14"/>
      <c r="H476" s="14"/>
    </row>
    <row r="477" spans="1:8" x14ac:dyDescent="0.25">
      <c r="A477" s="14">
        <v>47.5</v>
      </c>
      <c r="B477" s="14">
        <v>2.11</v>
      </c>
      <c r="C477" s="14" t="str">
        <f>IF(AND(B477&gt;Threshold,B476&gt;B477), $J$1,$J$2)</f>
        <v>Not</v>
      </c>
      <c r="D477" s="14"/>
      <c r="F477" s="14"/>
      <c r="G477" s="14"/>
      <c r="H477" s="14"/>
    </row>
    <row r="478" spans="1:8" x14ac:dyDescent="0.25">
      <c r="A478" s="14">
        <v>47.6</v>
      </c>
      <c r="B478" s="14">
        <v>1.58</v>
      </c>
      <c r="C478" s="14" t="str">
        <f>IF(AND(B478&gt;Threshold,B477&gt;B478), $J$1,$J$2)</f>
        <v>Not</v>
      </c>
      <c r="D478" s="14"/>
      <c r="F478" s="14"/>
      <c r="G478" s="14"/>
      <c r="H478" s="14"/>
    </row>
    <row r="479" spans="1:8" x14ac:dyDescent="0.25">
      <c r="A479" s="14">
        <v>47.7</v>
      </c>
      <c r="B479" s="14">
        <v>1.5</v>
      </c>
      <c r="C479" s="14" t="str">
        <f>IF(AND(B479&gt;Threshold,B478&gt;B479), $J$1,$J$2)</f>
        <v>Not</v>
      </c>
      <c r="D479" s="14"/>
      <c r="F479" s="14"/>
      <c r="G479" s="14"/>
      <c r="H479" s="14"/>
    </row>
    <row r="480" spans="1:8" x14ac:dyDescent="0.25">
      <c r="A480" s="14">
        <v>47.8</v>
      </c>
      <c r="B480" s="14">
        <v>1.65</v>
      </c>
      <c r="C480" s="14" t="str">
        <f>IF(AND(B480&gt;Threshold,B479&gt;B480), $J$1,$J$2)</f>
        <v>Not</v>
      </c>
      <c r="D480" s="14"/>
      <c r="F480" s="14"/>
      <c r="G480" s="14"/>
      <c r="H480" s="14"/>
    </row>
    <row r="481" spans="1:8" x14ac:dyDescent="0.25">
      <c r="A481" s="14">
        <v>47.9</v>
      </c>
      <c r="B481" s="14">
        <v>2.2000000000000002</v>
      </c>
      <c r="C481" s="14" t="str">
        <f>IF(AND(B481&gt;Threshold,B480&gt;B481), $J$1,$J$2)</f>
        <v>Not</v>
      </c>
      <c r="D481" s="14"/>
      <c r="F481" s="14"/>
      <c r="G481" s="14"/>
      <c r="H481" s="14"/>
    </row>
    <row r="482" spans="1:8" x14ac:dyDescent="0.25">
      <c r="A482" s="14">
        <v>48</v>
      </c>
      <c r="B482" s="14">
        <v>4.74</v>
      </c>
      <c r="C482" s="14" t="str">
        <f>IF(AND(B482&gt;Threshold,B481&gt;B482), $J$1,$J$2)</f>
        <v>Not</v>
      </c>
      <c r="D482" s="14"/>
      <c r="F482" s="14"/>
      <c r="G482" s="14"/>
      <c r="H482" s="14"/>
    </row>
    <row r="483" spans="1:8" x14ac:dyDescent="0.25">
      <c r="A483" s="14">
        <v>48.1</v>
      </c>
      <c r="B483" s="14">
        <v>3.91</v>
      </c>
      <c r="C483" s="14" t="str">
        <f>IF(AND(B483&gt;Threshold,B482&gt;B483), $J$1,$J$2)</f>
        <v>Beat</v>
      </c>
      <c r="D483" s="14"/>
      <c r="F483" s="14"/>
      <c r="G483" s="14"/>
      <c r="H483" s="14"/>
    </row>
    <row r="484" spans="1:8" x14ac:dyDescent="0.25">
      <c r="A484" s="14">
        <v>48.2</v>
      </c>
      <c r="B484" s="14">
        <v>2.16</v>
      </c>
      <c r="C484" s="14" t="str">
        <f>IF(AND(B484&gt;Threshold,B483&gt;B484), $J$1,$J$2)</f>
        <v>Not</v>
      </c>
      <c r="D484" s="14"/>
      <c r="F484" s="14"/>
      <c r="G484" s="14"/>
      <c r="H484" s="14"/>
    </row>
    <row r="485" spans="1:8" x14ac:dyDescent="0.25">
      <c r="A485" s="14">
        <v>48.3</v>
      </c>
      <c r="B485" s="14">
        <v>2.14</v>
      </c>
      <c r="C485" s="14" t="str">
        <f>IF(AND(B485&gt;Threshold,B484&gt;B485), $J$1,$J$2)</f>
        <v>Not</v>
      </c>
      <c r="D485" s="14"/>
      <c r="F485" s="14"/>
      <c r="G485" s="14"/>
      <c r="H485" s="14"/>
    </row>
    <row r="486" spans="1:8" x14ac:dyDescent="0.25">
      <c r="A486" s="14">
        <v>48.4</v>
      </c>
      <c r="B486" s="14">
        <v>1.67</v>
      </c>
      <c r="C486" s="14" t="str">
        <f>IF(AND(B486&gt;Threshold,B485&gt;B486), $J$1,$J$2)</f>
        <v>Not</v>
      </c>
      <c r="D486" s="14"/>
      <c r="F486" s="14"/>
      <c r="G486" s="14"/>
      <c r="H486" s="14"/>
    </row>
    <row r="487" spans="1:8" x14ac:dyDescent="0.25">
      <c r="A487" s="14">
        <v>48.5</v>
      </c>
      <c r="B487" s="14">
        <v>1.43</v>
      </c>
      <c r="C487" s="14" t="str">
        <f>IF(AND(B487&gt;Threshold,B486&gt;B487), $J$1,$J$2)</f>
        <v>Not</v>
      </c>
      <c r="D487" s="14"/>
      <c r="F487" s="14"/>
      <c r="G487" s="14"/>
      <c r="H487" s="14"/>
    </row>
    <row r="488" spans="1:8" x14ac:dyDescent="0.25">
      <c r="A488" s="14">
        <v>48.6</v>
      </c>
      <c r="B488" s="14">
        <v>1.63</v>
      </c>
      <c r="C488" s="14" t="str">
        <f>IF(AND(B488&gt;Threshold,B487&gt;B488), $J$1,$J$2)</f>
        <v>Not</v>
      </c>
      <c r="D488" s="14"/>
      <c r="F488" s="14"/>
      <c r="G488" s="14"/>
      <c r="H488" s="14"/>
    </row>
    <row r="489" spans="1:8" x14ac:dyDescent="0.25">
      <c r="A489" s="14">
        <v>48.7</v>
      </c>
      <c r="B489" s="14">
        <v>1.74</v>
      </c>
      <c r="C489" s="14" t="str">
        <f>IF(AND(B489&gt;Threshold,B488&gt;B489), $J$1,$J$2)</f>
        <v>Not</v>
      </c>
      <c r="D489" s="14"/>
      <c r="F489" s="14"/>
      <c r="G489" s="14"/>
      <c r="H489" s="14"/>
    </row>
    <row r="490" spans="1:8" x14ac:dyDescent="0.25">
      <c r="A490" s="14">
        <v>48.8</v>
      </c>
      <c r="B490" s="14">
        <v>4.6100000000000003</v>
      </c>
      <c r="C490" s="14" t="str">
        <f>IF(AND(B490&gt;Threshold,B489&gt;B490), $J$1,$J$2)</f>
        <v>Not</v>
      </c>
      <c r="D490" s="14"/>
      <c r="F490" s="14"/>
      <c r="G490" s="14"/>
      <c r="H490" s="14"/>
    </row>
    <row r="491" spans="1:8" x14ac:dyDescent="0.25">
      <c r="A491" s="14">
        <v>48.9</v>
      </c>
      <c r="B491" s="14">
        <v>4.58</v>
      </c>
      <c r="C491" s="14" t="str">
        <f>IF(AND(B491&gt;Threshold,B490&gt;B491), $J$1,$J$2)</f>
        <v>Beat</v>
      </c>
      <c r="D491" s="14"/>
      <c r="F491" s="14"/>
      <c r="G491" s="14"/>
      <c r="H491" s="14"/>
    </row>
    <row r="492" spans="1:8" x14ac:dyDescent="0.25">
      <c r="A492" s="14">
        <v>49</v>
      </c>
      <c r="B492" s="14">
        <v>2.38</v>
      </c>
      <c r="C492" s="14" t="str">
        <f>IF(AND(B492&gt;Threshold,B491&gt;B492), $J$1,$J$2)</f>
        <v>Not</v>
      </c>
      <c r="D492" s="14"/>
      <c r="F492" s="14"/>
      <c r="G492" s="14"/>
      <c r="H492" s="14"/>
    </row>
    <row r="493" spans="1:8" x14ac:dyDescent="0.25">
      <c r="A493" s="14">
        <v>49.1</v>
      </c>
      <c r="B493" s="14">
        <v>2.12</v>
      </c>
      <c r="C493" s="14" t="str">
        <f>IF(AND(B493&gt;Threshold,B492&gt;B493), $J$1,$J$2)</f>
        <v>Not</v>
      </c>
      <c r="D493" s="14"/>
      <c r="F493" s="14"/>
      <c r="G493" s="14"/>
      <c r="H493" s="14"/>
    </row>
    <row r="494" spans="1:8" x14ac:dyDescent="0.25">
      <c r="A494" s="14">
        <v>49.2</v>
      </c>
      <c r="B494" s="14">
        <v>1.82</v>
      </c>
      <c r="C494" s="14" t="str">
        <f>IF(AND(B494&gt;Threshold,B493&gt;B494), $J$1,$J$2)</f>
        <v>Not</v>
      </c>
      <c r="D494" s="14"/>
      <c r="F494" s="14"/>
      <c r="G494" s="14"/>
      <c r="H494" s="14"/>
    </row>
    <row r="495" spans="1:8" x14ac:dyDescent="0.25">
      <c r="A495" s="14">
        <v>49.3</v>
      </c>
      <c r="B495" s="14">
        <v>1.56</v>
      </c>
      <c r="C495" s="14" t="str">
        <f>IF(AND(B495&gt;Threshold,B494&gt;B495), $J$1,$J$2)</f>
        <v>Not</v>
      </c>
      <c r="D495" s="14"/>
      <c r="F495" s="14"/>
      <c r="G495" s="14"/>
      <c r="H495" s="14"/>
    </row>
    <row r="496" spans="1:8" x14ac:dyDescent="0.25">
      <c r="A496" s="14">
        <v>49.4</v>
      </c>
      <c r="B496" s="14">
        <v>1.58</v>
      </c>
      <c r="C496" s="14" t="str">
        <f>IF(AND(B496&gt;Threshold,B495&gt;B496), $J$1,$J$2)</f>
        <v>Not</v>
      </c>
      <c r="D496" s="14"/>
      <c r="F496" s="14"/>
      <c r="G496" s="14"/>
      <c r="H496" s="14"/>
    </row>
    <row r="497" spans="1:8" x14ac:dyDescent="0.25">
      <c r="A497" s="14">
        <v>49.5</v>
      </c>
      <c r="B497" s="14">
        <v>1.71</v>
      </c>
      <c r="C497" s="14" t="str">
        <f>IF(AND(B497&gt;Threshold,B496&gt;B497), $J$1,$J$2)</f>
        <v>Not</v>
      </c>
      <c r="D497" s="14"/>
      <c r="F497" s="14"/>
      <c r="G497" s="14"/>
      <c r="H497" s="14"/>
    </row>
    <row r="498" spans="1:8" x14ac:dyDescent="0.25">
      <c r="A498" s="14">
        <v>49.6</v>
      </c>
      <c r="B498" s="14">
        <v>4.4800000000000004</v>
      </c>
      <c r="C498" s="14" t="str">
        <f>IF(AND(B498&gt;Threshold,B497&gt;B498), $J$1,$J$2)</f>
        <v>Not</v>
      </c>
      <c r="D498" s="14"/>
      <c r="F498" s="14"/>
      <c r="G498" s="14"/>
      <c r="H498" s="14"/>
    </row>
    <row r="499" spans="1:8" x14ac:dyDescent="0.25">
      <c r="A499" s="14">
        <v>49.7</v>
      </c>
      <c r="B499" s="14">
        <v>4.3600000000000003</v>
      </c>
      <c r="C499" s="14" t="str">
        <f>IF(AND(B499&gt;Threshold,B498&gt;B499), $J$1,$J$2)</f>
        <v>Beat</v>
      </c>
      <c r="D499" s="14"/>
      <c r="F499" s="14"/>
      <c r="G499" s="14"/>
      <c r="H499" s="14"/>
    </row>
    <row r="500" spans="1:8" x14ac:dyDescent="0.25">
      <c r="A500" s="14">
        <v>49.8</v>
      </c>
      <c r="B500" s="14">
        <v>2.23</v>
      </c>
      <c r="C500" s="14" t="str">
        <f>IF(AND(B500&gt;Threshold,B499&gt;B500), $J$1,$J$2)</f>
        <v>Not</v>
      </c>
      <c r="D500" s="14"/>
      <c r="F500" s="14"/>
      <c r="G500" s="14"/>
      <c r="H500" s="14"/>
    </row>
    <row r="501" spans="1:8" x14ac:dyDescent="0.25">
      <c r="A501" s="14">
        <v>49.9</v>
      </c>
      <c r="B501" s="14">
        <v>2.12</v>
      </c>
      <c r="C501" s="14" t="str">
        <f>IF(AND(B501&gt;Threshold,B500&gt;B501), $J$1,$J$2)</f>
        <v>Not</v>
      </c>
      <c r="D501" s="14"/>
      <c r="F501" s="14"/>
      <c r="G501" s="14"/>
      <c r="H501" s="14"/>
    </row>
    <row r="502" spans="1:8" x14ac:dyDescent="0.25">
      <c r="A502" s="14">
        <v>50</v>
      </c>
      <c r="B502" s="14">
        <v>1.83</v>
      </c>
      <c r="C502" s="14" t="str">
        <f>IF(AND(B502&gt;Threshold,B501&gt;B502), $J$1,$J$2)</f>
        <v>Not</v>
      </c>
      <c r="D502" s="14"/>
      <c r="F502" s="14"/>
      <c r="G502" s="14"/>
      <c r="H502" s="14"/>
    </row>
    <row r="503" spans="1:8" x14ac:dyDescent="0.25">
      <c r="A503" s="14">
        <v>50.1</v>
      </c>
      <c r="B503" s="14">
        <v>1.5</v>
      </c>
      <c r="C503" s="14" t="str">
        <f>IF(AND(B503&gt;Threshold,B502&gt;B503), $J$1,$J$2)</f>
        <v>Not</v>
      </c>
      <c r="D503" s="14"/>
      <c r="F503" s="14"/>
      <c r="G503" s="14"/>
      <c r="H503" s="14"/>
    </row>
    <row r="504" spans="1:8" x14ac:dyDescent="0.25">
      <c r="A504" s="14">
        <v>50.2</v>
      </c>
      <c r="B504" s="14">
        <v>1.56</v>
      </c>
      <c r="C504" s="14" t="str">
        <f>IF(AND(B504&gt;Threshold,B503&gt;B504), $J$1,$J$2)</f>
        <v>Not</v>
      </c>
      <c r="D504" s="14"/>
      <c r="F504" s="14"/>
      <c r="G504" s="14"/>
      <c r="H504" s="14"/>
    </row>
    <row r="505" spans="1:8" x14ac:dyDescent="0.25">
      <c r="A505" s="14">
        <v>50.3</v>
      </c>
      <c r="B505" s="14">
        <v>1.74</v>
      </c>
      <c r="C505" s="14" t="str">
        <f>IF(AND(B505&gt;Threshold,B504&gt;B505), $J$1,$J$2)</f>
        <v>Not</v>
      </c>
      <c r="D505" s="14"/>
      <c r="F505" s="14"/>
      <c r="G505" s="14"/>
      <c r="H505" s="14"/>
    </row>
    <row r="506" spans="1:8" x14ac:dyDescent="0.25">
      <c r="A506" s="14">
        <v>50.4</v>
      </c>
      <c r="B506" s="14">
        <v>4.57</v>
      </c>
      <c r="C506" s="14" t="str">
        <f>IF(AND(B506&gt;Threshold,B505&gt;B506), $J$1,$J$2)</f>
        <v>Not</v>
      </c>
      <c r="D506" s="14"/>
      <c r="F506" s="14"/>
      <c r="G506" s="14"/>
      <c r="H506" s="14"/>
    </row>
    <row r="507" spans="1:8" x14ac:dyDescent="0.25">
      <c r="A507" s="14">
        <v>50.5</v>
      </c>
      <c r="B507" s="14">
        <v>4.3899999999999997</v>
      </c>
      <c r="C507" s="14" t="str">
        <f>IF(AND(B507&gt;Threshold,B506&gt;B507), $J$1,$J$2)</f>
        <v>Beat</v>
      </c>
      <c r="D507" s="14"/>
      <c r="F507" s="14"/>
      <c r="G507" s="14"/>
      <c r="H507" s="14"/>
    </row>
    <row r="508" spans="1:8" x14ac:dyDescent="0.25">
      <c r="A508" s="14">
        <v>50.6</v>
      </c>
      <c r="B508" s="14">
        <v>2.3199999999999998</v>
      </c>
      <c r="C508" s="14" t="str">
        <f>IF(AND(B508&gt;Threshold,B507&gt;B508), $J$1,$J$2)</f>
        <v>Not</v>
      </c>
      <c r="D508" s="14"/>
      <c r="F508" s="14"/>
      <c r="G508" s="14"/>
      <c r="H508" s="14"/>
    </row>
    <row r="509" spans="1:8" x14ac:dyDescent="0.25">
      <c r="A509" s="14">
        <v>50.7</v>
      </c>
      <c r="B509" s="14">
        <v>2.12</v>
      </c>
      <c r="C509" s="14" t="str">
        <f>IF(AND(B509&gt;Threshold,B508&gt;B509), $J$1,$J$2)</f>
        <v>Not</v>
      </c>
      <c r="D509" s="14"/>
      <c r="F509" s="14"/>
      <c r="G509" s="14"/>
      <c r="H509" s="14"/>
    </row>
    <row r="510" spans="1:8" x14ac:dyDescent="0.25">
      <c r="A510" s="14">
        <v>50.8</v>
      </c>
      <c r="B510" s="14">
        <v>1.81</v>
      </c>
      <c r="C510" s="14" t="str">
        <f>IF(AND(B510&gt;Threshold,B509&gt;B510), $J$1,$J$2)</f>
        <v>Not</v>
      </c>
      <c r="D510" s="14"/>
      <c r="F510" s="14"/>
      <c r="G510" s="14"/>
      <c r="H510" s="14"/>
    </row>
    <row r="511" spans="1:8" x14ac:dyDescent="0.25">
      <c r="A511" s="14">
        <v>50.9</v>
      </c>
      <c r="B511" s="14">
        <v>1.52</v>
      </c>
      <c r="C511" s="14" t="str">
        <f>IF(AND(B511&gt;Threshold,B510&gt;B511), $J$1,$J$2)</f>
        <v>Not</v>
      </c>
      <c r="D511" s="14"/>
      <c r="F511" s="14"/>
      <c r="G511" s="14"/>
      <c r="H511" s="14"/>
    </row>
    <row r="512" spans="1:8" x14ac:dyDescent="0.25">
      <c r="A512" s="14">
        <v>51</v>
      </c>
      <c r="B512" s="14">
        <v>1.62</v>
      </c>
      <c r="C512" s="14" t="str">
        <f>IF(AND(B512&gt;Threshold,B511&gt;B512), $J$1,$J$2)</f>
        <v>Not</v>
      </c>
      <c r="D512" s="14"/>
      <c r="F512" s="14"/>
      <c r="G512" s="14"/>
      <c r="H512" s="14"/>
    </row>
    <row r="513" spans="1:8" x14ac:dyDescent="0.25">
      <c r="A513" s="14">
        <v>51.1</v>
      </c>
      <c r="B513" s="14">
        <v>1.76</v>
      </c>
      <c r="C513" s="14" t="str">
        <f>IF(AND(B513&gt;Threshold,B512&gt;B513), $J$1,$J$2)</f>
        <v>Not</v>
      </c>
      <c r="D513" s="14"/>
      <c r="F513" s="14"/>
      <c r="G513" s="14"/>
      <c r="H513" s="14"/>
    </row>
    <row r="514" spans="1:8" x14ac:dyDescent="0.25">
      <c r="A514" s="14">
        <v>51.2</v>
      </c>
      <c r="B514" s="14">
        <v>4.59</v>
      </c>
      <c r="C514" s="14" t="str">
        <f>IF(AND(B514&gt;Threshold,B513&gt;B514), $J$1,$J$2)</f>
        <v>Not</v>
      </c>
      <c r="D514" s="14"/>
      <c r="F514" s="14"/>
      <c r="G514" s="14"/>
      <c r="H514" s="14"/>
    </row>
    <row r="515" spans="1:8" x14ac:dyDescent="0.25">
      <c r="A515" s="14">
        <v>51.3</v>
      </c>
      <c r="B515" s="14">
        <v>4.74</v>
      </c>
      <c r="C515" s="14" t="str">
        <f>IF(AND(B515&gt;Threshold,B514&gt;B515), $J$1,$J$2)</f>
        <v>Not</v>
      </c>
      <c r="D515" s="14"/>
      <c r="F515" s="14"/>
      <c r="G515" s="14"/>
      <c r="H515" s="14"/>
    </row>
    <row r="516" spans="1:8" x14ac:dyDescent="0.25">
      <c r="A516" s="14">
        <v>51.4</v>
      </c>
      <c r="B516" s="14">
        <v>2.4700000000000002</v>
      </c>
      <c r="C516" s="14" t="str">
        <f>IF(AND(B516&gt;Threshold,B515&gt;B516), $J$1,$J$2)</f>
        <v>Not</v>
      </c>
      <c r="D516" s="14"/>
      <c r="F516" s="14"/>
      <c r="G516" s="14"/>
      <c r="H516" s="14"/>
    </row>
    <row r="517" spans="1:8" x14ac:dyDescent="0.25">
      <c r="A517" s="14">
        <v>51.5</v>
      </c>
      <c r="B517" s="14">
        <v>2.08</v>
      </c>
      <c r="C517" s="14" t="str">
        <f>IF(AND(B517&gt;Threshold,B516&gt;B517), $J$1,$J$2)</f>
        <v>Not</v>
      </c>
      <c r="D517" s="14"/>
      <c r="F517" s="14"/>
      <c r="G517" s="14"/>
      <c r="H517" s="14"/>
    </row>
    <row r="518" spans="1:8" x14ac:dyDescent="0.25">
      <c r="A518" s="14">
        <v>51.6</v>
      </c>
      <c r="B518" s="14">
        <v>1.91</v>
      </c>
      <c r="C518" s="14" t="str">
        <f>IF(AND(B518&gt;Threshold,B517&gt;B518), $J$1,$J$2)</f>
        <v>Not</v>
      </c>
      <c r="D518" s="14"/>
      <c r="F518" s="14"/>
      <c r="G518" s="14"/>
      <c r="H518" s="14"/>
    </row>
    <row r="519" spans="1:8" x14ac:dyDescent="0.25">
      <c r="A519" s="14">
        <v>51.7</v>
      </c>
      <c r="B519" s="14">
        <v>1.48</v>
      </c>
      <c r="C519" s="14" t="str">
        <f>IF(AND(B519&gt;Threshold,B518&gt;B519), $J$1,$J$2)</f>
        <v>Not</v>
      </c>
      <c r="D519" s="14"/>
      <c r="F519" s="14"/>
      <c r="G519" s="14"/>
      <c r="H519" s="14"/>
    </row>
    <row r="520" spans="1:8" x14ac:dyDescent="0.25">
      <c r="A520" s="14">
        <v>51.8</v>
      </c>
      <c r="B520" s="14">
        <v>1.5</v>
      </c>
      <c r="C520" s="14" t="str">
        <f>IF(AND(B520&gt;Threshold,B519&gt;B520), $J$1,$J$2)</f>
        <v>Not</v>
      </c>
      <c r="D520" s="14"/>
      <c r="F520" s="14"/>
      <c r="G520" s="14"/>
      <c r="H520" s="14"/>
    </row>
    <row r="521" spans="1:8" x14ac:dyDescent="0.25">
      <c r="A521" s="14">
        <v>51.9</v>
      </c>
      <c r="B521" s="14">
        <v>1.62</v>
      </c>
      <c r="C521" s="14" t="str">
        <f>IF(AND(B521&gt;Threshold,B520&gt;B521), $J$1,$J$2)</f>
        <v>Not</v>
      </c>
      <c r="D521" s="14"/>
      <c r="F521" s="14"/>
      <c r="G521" s="14"/>
      <c r="H521" s="14"/>
    </row>
    <row r="522" spans="1:8" x14ac:dyDescent="0.25">
      <c r="A522" s="14">
        <v>52</v>
      </c>
      <c r="B522" s="14">
        <v>4.3600000000000003</v>
      </c>
      <c r="C522" s="14" t="str">
        <f>IF(AND(B522&gt;Threshold,B521&gt;B522), $J$1,$J$2)</f>
        <v>Not</v>
      </c>
      <c r="D522" s="14"/>
      <c r="F522" s="14"/>
      <c r="G522" s="14"/>
      <c r="H522" s="14"/>
    </row>
    <row r="523" spans="1:8" x14ac:dyDescent="0.25">
      <c r="A523" s="14">
        <v>52.1</v>
      </c>
      <c r="B523" s="14">
        <v>4.74</v>
      </c>
      <c r="C523" s="14" t="str">
        <f>IF(AND(B523&gt;Threshold,B522&gt;B523), $J$1,$J$2)</f>
        <v>Not</v>
      </c>
      <c r="D523" s="14"/>
      <c r="F523" s="14"/>
      <c r="G523" s="14"/>
      <c r="H523" s="14"/>
    </row>
    <row r="524" spans="1:8" x14ac:dyDescent="0.25">
      <c r="A524" s="14">
        <v>52.2</v>
      </c>
      <c r="B524" s="14">
        <v>2.6</v>
      </c>
      <c r="C524" s="14" t="str">
        <f>IF(AND(B524&gt;Threshold,B523&gt;B524), $J$1,$J$2)</f>
        <v>Not</v>
      </c>
      <c r="D524" s="14"/>
      <c r="F524" s="14"/>
      <c r="G524" s="14"/>
      <c r="H524" s="14"/>
    </row>
    <row r="525" spans="1:8" x14ac:dyDescent="0.25">
      <c r="A525" s="14">
        <v>52.3</v>
      </c>
      <c r="B525" s="14">
        <v>2.15</v>
      </c>
      <c r="C525" s="14" t="str">
        <f>IF(AND(B525&gt;Threshold,B524&gt;B525), $J$1,$J$2)</f>
        <v>Not</v>
      </c>
      <c r="D525" s="14"/>
      <c r="F525" s="14"/>
      <c r="G525" s="14"/>
      <c r="H525" s="14"/>
    </row>
    <row r="526" spans="1:8" x14ac:dyDescent="0.25">
      <c r="A526" s="14">
        <v>52.4</v>
      </c>
      <c r="B526" s="14">
        <v>1.98</v>
      </c>
      <c r="C526" s="14" t="str">
        <f>IF(AND(B526&gt;Threshold,B525&gt;B526), $J$1,$J$2)</f>
        <v>Not</v>
      </c>
      <c r="D526" s="14"/>
      <c r="F526" s="14"/>
      <c r="G526" s="14"/>
      <c r="H526" s="14"/>
    </row>
    <row r="527" spans="1:8" x14ac:dyDescent="0.25">
      <c r="A527" s="14">
        <v>52.5</v>
      </c>
      <c r="B527" s="14">
        <v>1.51</v>
      </c>
      <c r="C527" s="14" t="str">
        <f>IF(AND(B527&gt;Threshold,B526&gt;B527), $J$1,$J$2)</f>
        <v>Not</v>
      </c>
      <c r="D527" s="14"/>
      <c r="F527" s="14"/>
      <c r="G527" s="14"/>
      <c r="H527" s="14"/>
    </row>
    <row r="528" spans="1:8" x14ac:dyDescent="0.25">
      <c r="A528" s="14">
        <v>52.6</v>
      </c>
      <c r="B528" s="14">
        <v>1.54</v>
      </c>
      <c r="C528" s="14" t="str">
        <f>IF(AND(B528&gt;Threshold,B527&gt;B528), $J$1,$J$2)</f>
        <v>Not</v>
      </c>
      <c r="D528" s="14"/>
      <c r="F528" s="14"/>
      <c r="G528" s="14"/>
      <c r="H528" s="14"/>
    </row>
    <row r="529" spans="1:8" x14ac:dyDescent="0.25">
      <c r="A529" s="14">
        <v>52.7</v>
      </c>
      <c r="B529" s="14">
        <v>1.8</v>
      </c>
      <c r="C529" s="14" t="str">
        <f>IF(AND(B529&gt;Threshold,B528&gt;B529), $J$1,$J$2)</f>
        <v>Not</v>
      </c>
      <c r="D529" s="14"/>
      <c r="F529" s="14"/>
      <c r="G529" s="14"/>
      <c r="H529" s="14"/>
    </row>
    <row r="530" spans="1:8" x14ac:dyDescent="0.25">
      <c r="A530" s="14">
        <v>52.8</v>
      </c>
      <c r="B530" s="14">
        <v>4.67</v>
      </c>
      <c r="C530" s="14" t="str">
        <f>IF(AND(B530&gt;Threshold,B529&gt;B530), $J$1,$J$2)</f>
        <v>Not</v>
      </c>
      <c r="D530" s="14"/>
      <c r="F530" s="14"/>
      <c r="G530" s="14"/>
      <c r="H530" s="14"/>
    </row>
    <row r="531" spans="1:8" x14ac:dyDescent="0.25">
      <c r="A531" s="14">
        <v>52.9</v>
      </c>
      <c r="B531" s="14">
        <v>4.45</v>
      </c>
      <c r="C531" s="14" t="str">
        <f>IF(AND(B531&gt;Threshold,B530&gt;B531), $J$1,$J$2)</f>
        <v>Beat</v>
      </c>
      <c r="D531" s="14"/>
      <c r="F531" s="14"/>
      <c r="G531" s="14"/>
      <c r="H531" s="14"/>
    </row>
    <row r="532" spans="1:8" x14ac:dyDescent="0.25">
      <c r="A532" s="14">
        <v>53</v>
      </c>
      <c r="B532" s="14">
        <v>2.2200000000000002</v>
      </c>
      <c r="C532" s="14" t="str">
        <f>IF(AND(B532&gt;Threshold,B531&gt;B532), $J$1,$J$2)</f>
        <v>Not</v>
      </c>
      <c r="D532" s="14"/>
      <c r="F532" s="14"/>
      <c r="G532" s="14"/>
      <c r="H532" s="14"/>
    </row>
    <row r="533" spans="1:8" x14ac:dyDescent="0.25">
      <c r="A533" s="14">
        <v>53.1</v>
      </c>
      <c r="B533" s="14">
        <v>2.09</v>
      </c>
      <c r="C533" s="14" t="str">
        <f>IF(AND(B533&gt;Threshold,B532&gt;B533), $J$1,$J$2)</f>
        <v>Not</v>
      </c>
      <c r="D533" s="14"/>
      <c r="F533" s="14"/>
      <c r="G533" s="14"/>
      <c r="H533" s="14"/>
    </row>
    <row r="534" spans="1:8" x14ac:dyDescent="0.25">
      <c r="A534" s="14">
        <v>53.2</v>
      </c>
      <c r="B534" s="14">
        <v>1.8</v>
      </c>
      <c r="C534" s="14" t="str">
        <f>IF(AND(B534&gt;Threshold,B533&gt;B534), $J$1,$J$2)</f>
        <v>Not</v>
      </c>
      <c r="D534" s="14"/>
      <c r="F534" s="14"/>
      <c r="G534" s="14"/>
      <c r="H534" s="14"/>
    </row>
    <row r="535" spans="1:8" x14ac:dyDescent="0.25">
      <c r="A535" s="14">
        <v>53.3</v>
      </c>
      <c r="B535" s="14">
        <v>1.43</v>
      </c>
      <c r="C535" s="14" t="str">
        <f>IF(AND(B535&gt;Threshold,B534&gt;B535), $J$1,$J$2)</f>
        <v>Not</v>
      </c>
      <c r="D535" s="14"/>
      <c r="F535" s="14"/>
      <c r="G535" s="14"/>
      <c r="H535" s="14"/>
    </row>
    <row r="536" spans="1:8" x14ac:dyDescent="0.25">
      <c r="A536" s="14">
        <v>53.4</v>
      </c>
      <c r="B536" s="14">
        <v>1.6</v>
      </c>
      <c r="C536" s="14" t="str">
        <f>IF(AND(B536&gt;Threshold,B535&gt;B536), $J$1,$J$2)</f>
        <v>Not</v>
      </c>
      <c r="D536" s="14"/>
      <c r="F536" s="14"/>
      <c r="G536" s="14"/>
      <c r="H536" s="14"/>
    </row>
    <row r="537" spans="1:8" x14ac:dyDescent="0.25">
      <c r="A537" s="14">
        <v>53.5</v>
      </c>
      <c r="B537" s="14">
        <v>2.23</v>
      </c>
      <c r="C537" s="14" t="str">
        <f>IF(AND(B537&gt;Threshold,B536&gt;B537), $J$1,$J$2)</f>
        <v>Not</v>
      </c>
      <c r="D537" s="14"/>
      <c r="F537" s="14"/>
      <c r="G537" s="14"/>
      <c r="H537" s="14"/>
    </row>
    <row r="538" spans="1:8" x14ac:dyDescent="0.25">
      <c r="A538" s="14">
        <v>53.6</v>
      </c>
      <c r="B538" s="14">
        <v>4.75</v>
      </c>
      <c r="C538" s="14" t="str">
        <f>IF(AND(B538&gt;Threshold,B537&gt;B538), $J$1,$J$2)</f>
        <v>Not</v>
      </c>
      <c r="D538" s="14"/>
      <c r="F538" s="14"/>
      <c r="G538" s="14"/>
      <c r="H538" s="14"/>
    </row>
    <row r="539" spans="1:8" x14ac:dyDescent="0.25">
      <c r="A539" s="14">
        <v>53.7</v>
      </c>
      <c r="B539" s="14">
        <v>4.22</v>
      </c>
      <c r="C539" s="14" t="str">
        <f>IF(AND(B539&gt;Threshold,B538&gt;B539), $J$1,$J$2)</f>
        <v>Beat</v>
      </c>
      <c r="D539" s="14"/>
      <c r="F539" s="14"/>
      <c r="G539" s="14"/>
      <c r="H539" s="14"/>
    </row>
    <row r="540" spans="1:8" x14ac:dyDescent="0.25">
      <c r="A540" s="14">
        <v>53.8</v>
      </c>
      <c r="B540" s="14">
        <v>2.15</v>
      </c>
      <c r="C540" s="14" t="str">
        <f>IF(AND(B540&gt;Threshold,B539&gt;B540), $J$1,$J$2)</f>
        <v>Not</v>
      </c>
      <c r="D540" s="14"/>
      <c r="F540" s="14"/>
      <c r="G540" s="14"/>
      <c r="H540" s="14"/>
    </row>
    <row r="541" spans="1:8" x14ac:dyDescent="0.25">
      <c r="A541" s="14">
        <v>53.9</v>
      </c>
      <c r="B541" s="14">
        <v>2.13</v>
      </c>
      <c r="C541" s="14" t="str">
        <f>IF(AND(B541&gt;Threshold,B540&gt;B541), $J$1,$J$2)</f>
        <v>Not</v>
      </c>
      <c r="D541" s="14"/>
      <c r="F541" s="14"/>
      <c r="G541" s="14"/>
      <c r="H541" s="14"/>
    </row>
    <row r="542" spans="1:8" x14ac:dyDescent="0.25">
      <c r="A542" s="14">
        <v>54</v>
      </c>
      <c r="B542" s="14">
        <v>1.67</v>
      </c>
      <c r="C542" s="14" t="str">
        <f>IF(AND(B542&gt;Threshold,B541&gt;B542), $J$1,$J$2)</f>
        <v>Not</v>
      </c>
      <c r="D542" s="14"/>
      <c r="F542" s="14"/>
      <c r="G542" s="14"/>
      <c r="H542" s="14"/>
    </row>
    <row r="543" spans="1:8" x14ac:dyDescent="0.25">
      <c r="A543" s="14">
        <v>54.1</v>
      </c>
      <c r="B543" s="14">
        <v>1.42</v>
      </c>
      <c r="C543" s="14" t="str">
        <f>IF(AND(B543&gt;Threshold,B542&gt;B543), $J$1,$J$2)</f>
        <v>Not</v>
      </c>
      <c r="D543" s="14"/>
      <c r="F543" s="14"/>
      <c r="G543" s="14"/>
      <c r="H543" s="14"/>
    </row>
    <row r="544" spans="1:8" x14ac:dyDescent="0.25">
      <c r="A544" s="14">
        <v>54.2</v>
      </c>
      <c r="B544" s="14">
        <v>1.6</v>
      </c>
      <c r="C544" s="14" t="str">
        <f>IF(AND(B544&gt;Threshold,B543&gt;B544), $J$1,$J$2)</f>
        <v>Not</v>
      </c>
      <c r="D544" s="14"/>
      <c r="F544" s="14"/>
      <c r="G544" s="14"/>
      <c r="H544" s="14"/>
    </row>
    <row r="545" spans="1:8" x14ac:dyDescent="0.25">
      <c r="A545" s="14">
        <v>54.3</v>
      </c>
      <c r="B545" s="14">
        <v>2.75</v>
      </c>
      <c r="C545" s="14" t="str">
        <f>IF(AND(B545&gt;Threshold,B544&gt;B545), $J$1,$J$2)</f>
        <v>Not</v>
      </c>
      <c r="D545" s="14"/>
      <c r="F545" s="14"/>
      <c r="G545" s="14"/>
      <c r="H545" s="14"/>
    </row>
    <row r="546" spans="1:8" x14ac:dyDescent="0.25">
      <c r="A546" s="14">
        <v>54.4</v>
      </c>
      <c r="B546" s="14">
        <v>4.75</v>
      </c>
      <c r="C546" s="14" t="str">
        <f>IF(AND(B546&gt;Threshold,B545&gt;B546), $J$1,$J$2)</f>
        <v>Not</v>
      </c>
      <c r="D546" s="14"/>
      <c r="F546" s="14"/>
      <c r="G546" s="14"/>
      <c r="H546" s="14"/>
    </row>
    <row r="547" spans="1:8" x14ac:dyDescent="0.25">
      <c r="A547" s="14">
        <v>54.5</v>
      </c>
      <c r="B547" s="14">
        <v>4.74</v>
      </c>
      <c r="C547" s="14" t="str">
        <f>IF(AND(B547&gt;Threshold,B546&gt;B547), $J$1,$J$2)</f>
        <v>Beat</v>
      </c>
      <c r="D547" s="14"/>
      <c r="F547" s="14"/>
      <c r="G547" s="14"/>
      <c r="H547" s="14"/>
    </row>
    <row r="548" spans="1:8" x14ac:dyDescent="0.25">
      <c r="A548" s="14">
        <v>54.6</v>
      </c>
      <c r="B548" s="14">
        <v>2.16</v>
      </c>
      <c r="C548" s="14" t="str">
        <f>IF(AND(B548&gt;Threshold,B547&gt;B548), $J$1,$J$2)</f>
        <v>Not</v>
      </c>
      <c r="D548" s="14"/>
      <c r="F548" s="14"/>
      <c r="G548" s="14"/>
      <c r="H548" s="14"/>
    </row>
    <row r="549" spans="1:8" x14ac:dyDescent="0.25">
      <c r="A549" s="14">
        <v>54.7</v>
      </c>
      <c r="B549" s="14">
        <v>1.93</v>
      </c>
      <c r="C549" s="14" t="str">
        <f>IF(AND(B549&gt;Threshold,B548&gt;B549), $J$1,$J$2)</f>
        <v>Not</v>
      </c>
      <c r="D549" s="14"/>
      <c r="F549" s="14"/>
      <c r="G549" s="14"/>
      <c r="H549" s="14"/>
    </row>
    <row r="550" spans="1:8" x14ac:dyDescent="0.25">
      <c r="A550" s="14">
        <v>54.8</v>
      </c>
      <c r="B550" s="14">
        <v>1.52</v>
      </c>
      <c r="C550" s="14" t="str">
        <f>IF(AND(B550&gt;Threshold,B549&gt;B550), $J$1,$J$2)</f>
        <v>Not</v>
      </c>
      <c r="D550" s="14"/>
      <c r="F550" s="14"/>
      <c r="G550" s="14"/>
      <c r="H550" s="14"/>
    </row>
    <row r="551" spans="1:8" x14ac:dyDescent="0.25">
      <c r="A551" s="14">
        <v>54.9</v>
      </c>
      <c r="B551" s="14">
        <v>1.37</v>
      </c>
      <c r="C551" s="14" t="str">
        <f>IF(AND(B551&gt;Threshold,B550&gt;B551), $J$1,$J$2)</f>
        <v>Not</v>
      </c>
      <c r="D551" s="14"/>
      <c r="F551" s="14"/>
      <c r="G551" s="14"/>
      <c r="H551" s="14"/>
    </row>
    <row r="552" spans="1:8" x14ac:dyDescent="0.25">
      <c r="A552" s="14">
        <v>55</v>
      </c>
      <c r="B552" s="14">
        <v>1.53</v>
      </c>
      <c r="C552" s="14" t="str">
        <f>IF(AND(B552&gt;Threshold,B551&gt;B552), $J$1,$J$2)</f>
        <v>Not</v>
      </c>
      <c r="D552" s="14"/>
      <c r="F552" s="14"/>
      <c r="G552" s="14"/>
      <c r="H552" s="14"/>
    </row>
    <row r="553" spans="1:8" x14ac:dyDescent="0.25">
      <c r="A553" s="14">
        <v>55.1</v>
      </c>
      <c r="B553" s="14">
        <v>3.03</v>
      </c>
      <c r="C553" s="14" t="str">
        <f>IF(AND(B553&gt;Threshold,B552&gt;B553), $J$1,$J$2)</f>
        <v>Not</v>
      </c>
      <c r="D553" s="14"/>
      <c r="F553" s="14"/>
      <c r="G553" s="14"/>
      <c r="H553" s="14"/>
    </row>
    <row r="554" spans="1:8" x14ac:dyDescent="0.25">
      <c r="A554" s="14">
        <v>55.2</v>
      </c>
      <c r="B554" s="14">
        <v>4.75</v>
      </c>
      <c r="C554" s="14" t="str">
        <f>IF(AND(B554&gt;Threshold,B553&gt;B554), $J$1,$J$2)</f>
        <v>Not</v>
      </c>
      <c r="D554" s="14"/>
      <c r="F554" s="14"/>
      <c r="G554" s="14"/>
      <c r="H554" s="14"/>
    </row>
    <row r="555" spans="1:8" x14ac:dyDescent="0.25">
      <c r="A555" s="14">
        <v>55.3</v>
      </c>
      <c r="B555" s="14">
        <v>4.75</v>
      </c>
      <c r="C555" s="14" t="str">
        <f>IF(AND(B555&gt;Threshold,B554&gt;B555), $J$1,$J$2)</f>
        <v>Not</v>
      </c>
      <c r="D555" s="14"/>
      <c r="F555" s="14"/>
      <c r="G555" s="14"/>
      <c r="H555" s="14"/>
    </row>
    <row r="556" spans="1:8" x14ac:dyDescent="0.25">
      <c r="A556" s="14">
        <v>55.4</v>
      </c>
      <c r="B556" s="14">
        <v>2.0099999999999998</v>
      </c>
      <c r="C556" s="14" t="str">
        <f>IF(AND(B556&gt;Threshold,B555&gt;B556), $J$1,$J$2)</f>
        <v>Not</v>
      </c>
      <c r="D556" s="14"/>
      <c r="F556" s="14"/>
      <c r="G556" s="14"/>
      <c r="H556" s="14"/>
    </row>
    <row r="557" spans="1:8" x14ac:dyDescent="0.25">
      <c r="A557" s="14">
        <v>55.5</v>
      </c>
      <c r="B557" s="14">
        <v>1.83</v>
      </c>
      <c r="C557" s="14" t="str">
        <f>IF(AND(B557&gt;Threshold,B556&gt;B557), $J$1,$J$2)</f>
        <v>Not</v>
      </c>
      <c r="D557" s="14"/>
      <c r="F557" s="14"/>
      <c r="G557" s="14"/>
      <c r="H557" s="14"/>
    </row>
    <row r="558" spans="1:8" x14ac:dyDescent="0.25">
      <c r="A558" s="14">
        <v>55.6</v>
      </c>
      <c r="B558" s="14">
        <v>1.45</v>
      </c>
      <c r="C558" s="14" t="str">
        <f>IF(AND(B558&gt;Threshold,B557&gt;B558), $J$1,$J$2)</f>
        <v>Not</v>
      </c>
      <c r="D558" s="14"/>
      <c r="F558" s="14"/>
      <c r="G558" s="14"/>
      <c r="H558" s="14"/>
    </row>
    <row r="559" spans="1:8" x14ac:dyDescent="0.25">
      <c r="A559" s="14">
        <v>55.7</v>
      </c>
      <c r="B559" s="14">
        <v>1.42</v>
      </c>
      <c r="C559" s="14" t="str">
        <f>IF(AND(B559&gt;Threshold,B558&gt;B559), $J$1,$J$2)</f>
        <v>Not</v>
      </c>
      <c r="D559" s="14"/>
      <c r="F559" s="14"/>
      <c r="G559" s="14"/>
      <c r="H559" s="14"/>
    </row>
    <row r="560" spans="1:8" x14ac:dyDescent="0.25">
      <c r="A560" s="14">
        <v>55.8</v>
      </c>
      <c r="B560" s="14">
        <v>1.54</v>
      </c>
      <c r="C560" s="14" t="str">
        <f>IF(AND(B560&gt;Threshold,B559&gt;B560), $J$1,$J$2)</f>
        <v>Not</v>
      </c>
      <c r="D560" s="14"/>
      <c r="F560" s="14"/>
      <c r="G560" s="14"/>
      <c r="H560" s="14"/>
    </row>
    <row r="561" spans="1:8" x14ac:dyDescent="0.25">
      <c r="A561" s="14">
        <v>55.9</v>
      </c>
      <c r="B561" s="14">
        <v>3.78</v>
      </c>
      <c r="C561" s="14" t="str">
        <f>IF(AND(B561&gt;Threshold,B560&gt;B561), $J$1,$J$2)</f>
        <v>Not</v>
      </c>
      <c r="D561" s="14"/>
      <c r="F561" s="14"/>
      <c r="G561" s="14"/>
      <c r="H561" s="14"/>
    </row>
    <row r="562" spans="1:8" x14ac:dyDescent="0.25">
      <c r="A562" s="14">
        <v>56</v>
      </c>
      <c r="B562" s="14">
        <v>4.75</v>
      </c>
      <c r="C562" s="14" t="str">
        <f>IF(AND(B562&gt;Threshold,B561&gt;B562), $J$1,$J$2)</f>
        <v>Not</v>
      </c>
      <c r="D562" s="14"/>
      <c r="F562" s="14"/>
      <c r="G562" s="14"/>
      <c r="H562" s="14"/>
    </row>
    <row r="563" spans="1:8" x14ac:dyDescent="0.25">
      <c r="A563" s="14">
        <v>56.1</v>
      </c>
      <c r="B563" s="14">
        <v>3.83</v>
      </c>
      <c r="C563" s="14" t="str">
        <f>IF(AND(B563&gt;Threshold,B562&gt;B563), $J$1,$J$2)</f>
        <v>Beat</v>
      </c>
      <c r="D563" s="14"/>
      <c r="F563" s="14"/>
      <c r="G563" s="14"/>
      <c r="H563" s="14"/>
    </row>
    <row r="564" spans="1:8" x14ac:dyDescent="0.25">
      <c r="A564" s="14">
        <v>56.2</v>
      </c>
      <c r="B564" s="14">
        <v>1.89</v>
      </c>
      <c r="C564" s="14" t="str">
        <f>IF(AND(B564&gt;Threshold,B563&gt;B564), $J$1,$J$2)</f>
        <v>Not</v>
      </c>
      <c r="D564" s="14"/>
      <c r="F564" s="14"/>
      <c r="G564" s="14"/>
      <c r="H564" s="14"/>
    </row>
    <row r="565" spans="1:8" x14ac:dyDescent="0.25">
      <c r="A565" s="14">
        <v>56.3</v>
      </c>
      <c r="B565" s="14">
        <v>1.71</v>
      </c>
      <c r="C565" s="14" t="str">
        <f>IF(AND(B565&gt;Threshold,B564&gt;B565), $J$1,$J$2)</f>
        <v>Not</v>
      </c>
      <c r="D565" s="14"/>
      <c r="F565" s="14"/>
      <c r="G565" s="14"/>
      <c r="H565" s="14"/>
    </row>
    <row r="566" spans="1:8" x14ac:dyDescent="0.25">
      <c r="A566" s="14">
        <v>56.4</v>
      </c>
      <c r="B566" s="14">
        <v>1.36</v>
      </c>
      <c r="C566" s="14" t="str">
        <f>IF(AND(B566&gt;Threshold,B565&gt;B566), $J$1,$J$2)</f>
        <v>Not</v>
      </c>
      <c r="D566" s="14"/>
      <c r="F566" s="14"/>
      <c r="G566" s="14"/>
      <c r="H566" s="14"/>
    </row>
    <row r="567" spans="1:8" x14ac:dyDescent="0.25">
      <c r="A567" s="14">
        <v>56.5</v>
      </c>
      <c r="B567" s="14">
        <v>1.44</v>
      </c>
      <c r="C567" s="14" t="str">
        <f>IF(AND(B567&gt;Threshold,B566&gt;B567), $J$1,$J$2)</f>
        <v>Not</v>
      </c>
      <c r="D567" s="14"/>
      <c r="F567" s="14"/>
      <c r="G567" s="14"/>
      <c r="H567" s="14"/>
    </row>
    <row r="568" spans="1:8" x14ac:dyDescent="0.25">
      <c r="A568" s="14">
        <v>56.6</v>
      </c>
      <c r="B568" s="14">
        <v>1.48</v>
      </c>
      <c r="C568" s="14" t="str">
        <f>IF(AND(B568&gt;Threshold,B567&gt;B568), $J$1,$J$2)</f>
        <v>Not</v>
      </c>
      <c r="D568" s="14"/>
      <c r="F568" s="14"/>
      <c r="G568" s="14"/>
      <c r="H568" s="14"/>
    </row>
    <row r="569" spans="1:8" x14ac:dyDescent="0.25">
      <c r="A569" s="14">
        <v>56.7</v>
      </c>
      <c r="B569" s="14">
        <v>4.75</v>
      </c>
      <c r="C569" s="14" t="str">
        <f>IF(AND(B569&gt;Threshold,B568&gt;B569), $J$1,$J$2)</f>
        <v>Not</v>
      </c>
      <c r="D569" s="14"/>
      <c r="F569" s="14"/>
      <c r="G569" s="14"/>
      <c r="H569" s="14"/>
    </row>
    <row r="570" spans="1:8" x14ac:dyDescent="0.25">
      <c r="A570" s="14">
        <v>56.8</v>
      </c>
      <c r="B570" s="14">
        <v>4.75</v>
      </c>
      <c r="C570" s="14" t="str">
        <f>IF(AND(B570&gt;Threshold,B569&gt;B570), $J$1,$J$2)</f>
        <v>Not</v>
      </c>
      <c r="D570" s="14"/>
      <c r="F570" s="14"/>
      <c r="G570" s="14"/>
      <c r="H570" s="14"/>
    </row>
    <row r="571" spans="1:8" x14ac:dyDescent="0.25">
      <c r="A571" s="14">
        <v>56.9</v>
      </c>
      <c r="B571" s="14">
        <v>2.85</v>
      </c>
      <c r="C571" s="14" t="str">
        <f>IF(AND(B571&gt;Threshold,B570&gt;B571), $J$1,$J$2)</f>
        <v>Not</v>
      </c>
      <c r="D571" s="14"/>
      <c r="F571" s="14"/>
      <c r="G571" s="14"/>
      <c r="H571" s="14"/>
    </row>
    <row r="572" spans="1:8" x14ac:dyDescent="0.25">
      <c r="A572" s="14">
        <v>57</v>
      </c>
      <c r="B572" s="14">
        <v>1.71</v>
      </c>
      <c r="C572" s="14" t="str">
        <f>IF(AND(B572&gt;Threshold,B571&gt;B572), $J$1,$J$2)</f>
        <v>Not</v>
      </c>
      <c r="D572" s="14"/>
      <c r="F572" s="14"/>
      <c r="G572" s="14"/>
      <c r="H572" s="14" t="e" cm="1">
        <f t="array" ref="H572">is</f>
        <v>#NAME?</v>
      </c>
    </row>
    <row r="573" spans="1:8" x14ac:dyDescent="0.25">
      <c r="A573" s="14">
        <v>57.1</v>
      </c>
      <c r="B573" s="14">
        <v>1.54</v>
      </c>
      <c r="C573" s="14" t="str">
        <f>IF(AND(B573&gt;Threshold,B572&gt;B573), $J$1,$J$2)</f>
        <v>Not</v>
      </c>
      <c r="D573" s="14"/>
      <c r="F573" s="14"/>
      <c r="G573" s="14"/>
      <c r="H573" s="14"/>
    </row>
    <row r="574" spans="1:8" x14ac:dyDescent="0.25">
      <c r="A574" s="14">
        <v>57.2</v>
      </c>
      <c r="B574" s="14">
        <v>1.1599999999999999</v>
      </c>
      <c r="C574" s="14" t="str">
        <f>IF(AND(B574&gt;Threshold,B573&gt;B574), $J$1,$J$2)</f>
        <v>Not</v>
      </c>
      <c r="D574" s="14"/>
      <c r="F574" s="14"/>
      <c r="G574" s="14"/>
      <c r="H574" s="14"/>
    </row>
    <row r="575" spans="1:8" x14ac:dyDescent="0.25">
      <c r="A575" s="14">
        <v>57.3</v>
      </c>
      <c r="B575" s="14">
        <v>1.55</v>
      </c>
      <c r="C575" s="14" t="str">
        <f>IF(AND(B575&gt;Threshold,B574&gt;B575), $J$1,$J$2)</f>
        <v>Not</v>
      </c>
      <c r="D575" s="14"/>
      <c r="F575" s="14"/>
      <c r="G575" s="14"/>
      <c r="H575" s="14"/>
    </row>
    <row r="576" spans="1:8" x14ac:dyDescent="0.25">
      <c r="A576" s="14">
        <v>57.4</v>
      </c>
      <c r="B576" s="14">
        <v>1.77</v>
      </c>
      <c r="C576" s="14" t="str">
        <f>IF(AND(B576&gt;Threshold,B575&gt;B576), $J$1,$J$2)</f>
        <v>Not</v>
      </c>
      <c r="D576" s="14"/>
      <c r="F576" s="14"/>
      <c r="G576" s="14"/>
      <c r="H576" s="14"/>
    </row>
    <row r="577" spans="1:8" x14ac:dyDescent="0.25">
      <c r="A577" s="14">
        <v>57.5</v>
      </c>
      <c r="B577" s="14">
        <v>4.75</v>
      </c>
      <c r="C577" s="14" t="str">
        <f>IF(AND(B577&gt;Threshold,B576&gt;B577), $J$1,$J$2)</f>
        <v>Not</v>
      </c>
      <c r="D577" s="14"/>
      <c r="F577" s="14"/>
      <c r="G577" s="14"/>
      <c r="H577" s="14"/>
    </row>
    <row r="578" spans="1:8" x14ac:dyDescent="0.25">
      <c r="A578" s="14">
        <v>57.6</v>
      </c>
      <c r="B578" s="14">
        <v>4.75</v>
      </c>
      <c r="C578" s="14" t="str">
        <f>IF(AND(B578&gt;Threshold,B577&gt;B578), $J$1,$J$2)</f>
        <v>Not</v>
      </c>
      <c r="D578" s="14"/>
      <c r="F578" s="14"/>
      <c r="G578" s="14"/>
      <c r="H578" s="14"/>
    </row>
    <row r="579" spans="1:8" x14ac:dyDescent="0.25">
      <c r="A579" s="14">
        <v>57.7</v>
      </c>
      <c r="B579" s="14">
        <v>2.44</v>
      </c>
      <c r="C579" s="14" t="str">
        <f>IF(AND(B579&gt;Threshold,B578&gt;B579), $J$1,$J$2)</f>
        <v>Not</v>
      </c>
      <c r="D579" s="14"/>
      <c r="F579" s="14"/>
      <c r="G579" s="14"/>
      <c r="H579" s="14"/>
    </row>
    <row r="580" spans="1:8" x14ac:dyDescent="0.25">
      <c r="A580" s="14">
        <v>57.8</v>
      </c>
      <c r="B580" s="14">
        <v>1.67</v>
      </c>
      <c r="C580" s="14" t="str">
        <f>IF(AND(B580&gt;Threshold,B579&gt;B580), $J$1,$J$2)</f>
        <v>Not</v>
      </c>
      <c r="D580" s="14"/>
      <c r="F580" s="14"/>
      <c r="G580" s="14"/>
      <c r="H580" s="14"/>
    </row>
    <row r="581" spans="1:8" x14ac:dyDescent="0.25">
      <c r="A581" s="14">
        <v>57.9</v>
      </c>
      <c r="B581" s="14">
        <v>1.45</v>
      </c>
      <c r="C581" s="14" t="str">
        <f>IF(AND(B581&gt;Threshold,B580&gt;B581), $J$1,$J$2)</f>
        <v>Not</v>
      </c>
      <c r="D581" s="14"/>
      <c r="F581" s="14"/>
      <c r="G581" s="14"/>
      <c r="H581" s="14"/>
    </row>
    <row r="582" spans="1:8" x14ac:dyDescent="0.25">
      <c r="A582" s="14">
        <v>58</v>
      </c>
      <c r="B582" s="14">
        <v>1.1499999999999999</v>
      </c>
      <c r="C582" s="14" t="str">
        <f>IF(AND(B582&gt;Threshold,B581&gt;B582), $J$1,$J$2)</f>
        <v>Not</v>
      </c>
      <c r="D582" s="14"/>
      <c r="F582" s="14"/>
      <c r="G582" s="14"/>
      <c r="H582" s="14"/>
    </row>
    <row r="583" spans="1:8" x14ac:dyDescent="0.25">
      <c r="A583" s="14">
        <v>58.1</v>
      </c>
      <c r="B583" s="14">
        <v>1.42</v>
      </c>
      <c r="C583" s="14" t="str">
        <f>IF(AND(B583&gt;Threshold,B582&gt;B583), $J$1,$J$2)</f>
        <v>Not</v>
      </c>
      <c r="D583" s="14"/>
      <c r="F583" s="14"/>
      <c r="G583" s="14"/>
      <c r="H583" s="14"/>
    </row>
    <row r="584" spans="1:8" x14ac:dyDescent="0.25">
      <c r="A584" s="14">
        <v>58.2</v>
      </c>
      <c r="B584" s="14">
        <v>1.92</v>
      </c>
      <c r="C584" s="14" t="str">
        <f>IF(AND(B584&gt;Threshold,B583&gt;B584), $J$1,$J$2)</f>
        <v>Not</v>
      </c>
      <c r="D584" s="14"/>
      <c r="F584" s="14"/>
      <c r="G584" s="14"/>
      <c r="H584" s="14"/>
    </row>
    <row r="585" spans="1:8" x14ac:dyDescent="0.25">
      <c r="A585" s="14">
        <v>58.3</v>
      </c>
      <c r="B585" s="14">
        <v>4.75</v>
      </c>
      <c r="C585" s="14" t="str">
        <f>IF(AND(B585&gt;Threshold,B584&gt;B585), $J$1,$J$2)</f>
        <v>Not</v>
      </c>
      <c r="D585" s="14"/>
      <c r="F585" s="14"/>
      <c r="G585" s="14"/>
      <c r="H585" s="14"/>
    </row>
    <row r="586" spans="1:8" x14ac:dyDescent="0.25">
      <c r="A586" s="14">
        <v>58.4</v>
      </c>
      <c r="B586" s="14">
        <v>4.75</v>
      </c>
      <c r="C586" s="14" t="str">
        <f>IF(AND(B586&gt;Threshold,B585&gt;B586), $J$1,$J$2)</f>
        <v>Not</v>
      </c>
      <c r="D586" s="14"/>
      <c r="F586" s="14"/>
      <c r="G586" s="14"/>
      <c r="H586" s="14"/>
    </row>
    <row r="587" spans="1:8" x14ac:dyDescent="0.25">
      <c r="A587" s="14">
        <v>58.5</v>
      </c>
      <c r="B587" s="14">
        <v>2.16</v>
      </c>
      <c r="C587" s="14" t="str">
        <f>IF(AND(B587&gt;Threshold,B586&gt;B587), $J$1,$J$2)</f>
        <v>Not</v>
      </c>
      <c r="D587" s="14"/>
      <c r="F587" s="14"/>
      <c r="G587" s="14"/>
      <c r="H587" s="14"/>
    </row>
    <row r="588" spans="1:8" x14ac:dyDescent="0.25">
      <c r="A588" s="14">
        <v>58.6</v>
      </c>
      <c r="B588" s="14">
        <v>2.13</v>
      </c>
      <c r="C588" s="14" t="str">
        <f>IF(AND(B588&gt;Threshold,B587&gt;B588), $J$1,$J$2)</f>
        <v>Not</v>
      </c>
      <c r="D588" s="14"/>
      <c r="F588" s="14"/>
      <c r="G588" s="14"/>
      <c r="H588" s="14"/>
    </row>
    <row r="589" spans="1:8" x14ac:dyDescent="0.25">
      <c r="A589" s="14">
        <v>58.7</v>
      </c>
      <c r="B589" s="14">
        <v>1.67</v>
      </c>
      <c r="C589" s="14" t="str">
        <f>IF(AND(B589&gt;Threshold,B588&gt;B589), $J$1,$J$2)</f>
        <v>Not</v>
      </c>
      <c r="D589" s="14"/>
      <c r="F589" s="14"/>
      <c r="G589" s="14"/>
      <c r="H589" s="14"/>
    </row>
    <row r="590" spans="1:8" x14ac:dyDescent="0.25">
      <c r="A590" s="14">
        <v>58.8</v>
      </c>
      <c r="B590" s="14">
        <v>1.42</v>
      </c>
      <c r="C590" s="14" t="str">
        <f>IF(AND(B590&gt;Threshold,B589&gt;B590), $J$1,$J$2)</f>
        <v>Not</v>
      </c>
      <c r="D590" s="14"/>
      <c r="F590" s="14"/>
      <c r="G590" s="14"/>
      <c r="H590" s="14"/>
    </row>
    <row r="591" spans="1:8" x14ac:dyDescent="0.25">
      <c r="A591" s="14">
        <v>58.9</v>
      </c>
      <c r="B591" s="14">
        <v>1.6</v>
      </c>
      <c r="C591" s="14" t="str">
        <f>IF(AND(B591&gt;Threshold,B590&gt;B591), $J$1,$J$2)</f>
        <v>Not</v>
      </c>
      <c r="D591" s="14"/>
      <c r="F591" s="14"/>
      <c r="G591" s="14"/>
      <c r="H591" s="14"/>
    </row>
    <row r="592" spans="1:8" x14ac:dyDescent="0.25">
      <c r="A592" s="14">
        <v>59</v>
      </c>
      <c r="B592" s="14">
        <v>2.75</v>
      </c>
      <c r="C592" s="14" t="str">
        <f>IF(AND(B592&gt;Threshold,B591&gt;B592), $J$1,$J$2)</f>
        <v>Not</v>
      </c>
      <c r="D592" s="14"/>
      <c r="F592" s="14"/>
      <c r="G592" s="14"/>
      <c r="H592" s="14"/>
    </row>
    <row r="593" spans="1:8" x14ac:dyDescent="0.25">
      <c r="A593" s="14">
        <v>59.1</v>
      </c>
      <c r="B593" s="14">
        <v>4.75</v>
      </c>
      <c r="C593" s="14" t="str">
        <f>IF(AND(B593&gt;Threshold,B592&gt;B593), $J$1,$J$2)</f>
        <v>Not</v>
      </c>
      <c r="D593" s="14"/>
      <c r="F593" s="14"/>
      <c r="G593" s="14"/>
      <c r="H593" s="14"/>
    </row>
    <row r="594" spans="1:8" x14ac:dyDescent="0.25">
      <c r="A594" s="14">
        <v>59.2</v>
      </c>
      <c r="B594" s="14">
        <v>4.74</v>
      </c>
      <c r="C594" s="14" t="str">
        <f>IF(AND(B594&gt;Threshold,B593&gt;B594), $J$1,$J$2)</f>
        <v>Beat</v>
      </c>
      <c r="D594" s="14"/>
      <c r="F594" s="14"/>
      <c r="G594" s="14"/>
      <c r="H594" s="14"/>
    </row>
    <row r="595" spans="1:8" x14ac:dyDescent="0.25">
      <c r="A595" s="14">
        <v>59.3</v>
      </c>
      <c r="B595" s="14">
        <v>2.16</v>
      </c>
      <c r="C595" s="14" t="str">
        <f>IF(AND(B595&gt;Threshold,B594&gt;B595), $J$1,$J$2)</f>
        <v>Not</v>
      </c>
      <c r="D595" s="14"/>
      <c r="F595" s="14"/>
      <c r="G595" s="14"/>
      <c r="H595" s="14"/>
    </row>
    <row r="596" spans="1:8" x14ac:dyDescent="0.25">
      <c r="A596" s="14">
        <v>59.4</v>
      </c>
      <c r="B596" s="14">
        <v>1.67</v>
      </c>
      <c r="C596" s="14" t="str">
        <f>IF(AND(B596&gt;Threshold,B595&gt;B596), $J$1,$J$2)</f>
        <v>Not</v>
      </c>
      <c r="D596" s="14"/>
      <c r="F596" s="14"/>
      <c r="G596" s="14"/>
      <c r="H596" s="14"/>
    </row>
    <row r="597" spans="1:8" x14ac:dyDescent="0.25">
      <c r="A597" s="14">
        <v>59.5</v>
      </c>
      <c r="B597" s="14">
        <v>1.45</v>
      </c>
      <c r="C597" s="14" t="str">
        <f>IF(AND(B597&gt;Threshold,B596&gt;B597), $J$1,$J$2)</f>
        <v>Not</v>
      </c>
      <c r="D597" s="14"/>
      <c r="F597" s="14"/>
      <c r="G597" s="14"/>
      <c r="H597" s="14"/>
    </row>
    <row r="598" spans="1:8" x14ac:dyDescent="0.25">
      <c r="A598" s="14">
        <v>59.6</v>
      </c>
      <c r="B598" s="14">
        <v>1.1499999999999999</v>
      </c>
      <c r="C598" s="14" t="str">
        <f>IF(AND(B598&gt;Threshold,B597&gt;B598), $J$1,$J$2)</f>
        <v>Not</v>
      </c>
      <c r="D598" s="14"/>
      <c r="F598" s="14"/>
      <c r="G598" s="14"/>
      <c r="H598" s="14"/>
    </row>
    <row r="599" spans="1:8" x14ac:dyDescent="0.25">
      <c r="A599" s="14">
        <v>59.7</v>
      </c>
      <c r="B599" s="14">
        <v>1.42</v>
      </c>
      <c r="C599" s="14" t="str">
        <f>IF(AND(B599&gt;Threshold,B598&gt;B599), $J$1,$J$2)</f>
        <v>Not</v>
      </c>
      <c r="D599" s="14"/>
      <c r="F599" s="14"/>
      <c r="G599" s="14"/>
      <c r="H599" s="14"/>
    </row>
    <row r="600" spans="1:8" x14ac:dyDescent="0.25">
      <c r="A600" s="14">
        <v>59.8</v>
      </c>
      <c r="B600" s="14">
        <v>1.92</v>
      </c>
      <c r="C600" s="14" t="str">
        <f>IF(AND(B600&gt;Threshold,B599&gt;B600), $J$1,$J$2)</f>
        <v>Not</v>
      </c>
      <c r="D600" s="14"/>
      <c r="F600" s="14"/>
      <c r="G600" s="14"/>
      <c r="H600" s="14"/>
    </row>
    <row r="601" spans="1:8" x14ac:dyDescent="0.25">
      <c r="A601" s="14">
        <v>59.9</v>
      </c>
      <c r="B601" s="14">
        <v>4.75</v>
      </c>
      <c r="C601" s="14" t="str">
        <f>IF(AND(B601&gt;Threshold,B600&gt;B601), $J$1,$J$2)</f>
        <v>Not</v>
      </c>
      <c r="D601" s="14"/>
      <c r="F601" s="14"/>
      <c r="G601" s="14"/>
      <c r="H601" s="14"/>
    </row>
    <row r="603" spans="1:8" x14ac:dyDescent="0.25">
      <c r="C603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Freefall</vt:lpstr>
      <vt:lpstr>Heart_Beat</vt:lpstr>
      <vt:lpstr>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Tung Chou</dc:creator>
  <cp:lastModifiedBy>Jawad Tanana</cp:lastModifiedBy>
  <dcterms:created xsi:type="dcterms:W3CDTF">2018-05-02T07:08:39Z</dcterms:created>
  <dcterms:modified xsi:type="dcterms:W3CDTF">2021-04-05T00:09:53Z</dcterms:modified>
</cp:coreProperties>
</file>