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ullock\OneDrive - City Of Atlanta\Documents\Temp\"/>
    </mc:Choice>
  </mc:AlternateContent>
  <bookViews>
    <workbookView xWindow="0" yWindow="0" windowWidth="27195" windowHeight="7875" activeTab="1"/>
  </bookViews>
  <sheets>
    <sheet name="2013 Arborist Recompense Totals" sheetId="1" r:id="rId1"/>
    <sheet name="2013 Recompense fees per Zone" sheetId="2" r:id="rId2"/>
  </sheets>
  <calcPr calcId="171027"/>
  <pivotCaches>
    <pivotCache cacheId="2" r:id="rId3"/>
  </pivotCaches>
</workbook>
</file>

<file path=xl/calcChain.xml><?xml version="1.0" encoding="utf-8"?>
<calcChain xmlns="http://schemas.openxmlformats.org/spreadsheetml/2006/main">
  <c r="D5" i="2" l="1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" i="2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2" i="1"/>
</calcChain>
</file>

<file path=xl/sharedStrings.xml><?xml version="1.0" encoding="utf-8"?>
<sst xmlns="http://schemas.openxmlformats.org/spreadsheetml/2006/main" count="3840" uniqueCount="485">
  <si>
    <t>RECORD ID</t>
  </si>
  <si>
    <t>ARB APPEAL ZONING</t>
  </si>
  <si>
    <t>ARB COMPLAINT ZONING</t>
  </si>
  <si>
    <t>ARB DDH ZONING</t>
  </si>
  <si>
    <t>ARB ILLEGAL ZONING</t>
  </si>
  <si>
    <t>ARB INFRASTRUCTURE ZONING</t>
  </si>
  <si>
    <t>ARB PLAN REVIEW ZONING</t>
  </si>
  <si>
    <t>FEE SCHEDULE</t>
  </si>
  <si>
    <t>FEE CODE</t>
  </si>
  <si>
    <t>FEE DESCRIPTION</t>
  </si>
  <si>
    <t>INVOICE ID</t>
  </si>
  <si>
    <t>DATE PAYMENT</t>
  </si>
  <si>
    <t>PAYMENT ID</t>
  </si>
  <si>
    <t>FEE AMOUNT ASSESSED</t>
  </si>
  <si>
    <t>FEE AMOUNT CREDITED</t>
  </si>
  <si>
    <t>RECEIPT ID</t>
  </si>
  <si>
    <t>RECEIPT TOTAL</t>
  </si>
  <si>
    <t>ACTION</t>
  </si>
  <si>
    <t>BALANCE DUE</t>
  </si>
  <si>
    <t>BA-201102197</t>
  </si>
  <si>
    <t>C-2</t>
  </si>
  <si>
    <t>ARBORIST</t>
  </si>
  <si>
    <t>REPL-CREDIT</t>
  </si>
  <si>
    <t>REPLACEMENT CREDIT</t>
  </si>
  <si>
    <t>Payment Applied</t>
  </si>
  <si>
    <t>STAN-REC</t>
  </si>
  <si>
    <t>ARBORIST STANDARD RECOMPENSE</t>
  </si>
  <si>
    <t>BA-201107316</t>
  </si>
  <si>
    <t>R-2</t>
  </si>
  <si>
    <t>BA-201202973</t>
  </si>
  <si>
    <t>BA-201203400</t>
  </si>
  <si>
    <t>BA-201203749</t>
  </si>
  <si>
    <t>R-3</t>
  </si>
  <si>
    <t>BA-201203837</t>
  </si>
  <si>
    <t>R-5</t>
  </si>
  <si>
    <t>BA-201204505</t>
  </si>
  <si>
    <t>SPI-1 SA1</t>
  </si>
  <si>
    <t>BA-201204509</t>
  </si>
  <si>
    <t>O-I</t>
  </si>
  <si>
    <t>BA-201204530</t>
  </si>
  <si>
    <t>RG-2</t>
  </si>
  <si>
    <t>MAX-REC</t>
  </si>
  <si>
    <t>ARBORIST MAXIMUM RECOMPENSE</t>
  </si>
  <si>
    <t>BA-201204566</t>
  </si>
  <si>
    <t>C-1</t>
  </si>
  <si>
    <t>BA-201205058</t>
  </si>
  <si>
    <t>BA-201205154</t>
  </si>
  <si>
    <t>BA-201205194</t>
  </si>
  <si>
    <t>BA-201205232</t>
  </si>
  <si>
    <t>BA-201205263</t>
  </si>
  <si>
    <t>MRC-3-C</t>
  </si>
  <si>
    <t>BA-201205380</t>
  </si>
  <si>
    <t>NC-2</t>
  </si>
  <si>
    <t>BA-201205582</t>
  </si>
  <si>
    <t>R-4</t>
  </si>
  <si>
    <t>BA-201205588</t>
  </si>
  <si>
    <t>RG-4</t>
  </si>
  <si>
    <t>BA-201205750</t>
  </si>
  <si>
    <t>BA-201205773</t>
  </si>
  <si>
    <t>R-4A</t>
  </si>
  <si>
    <t>BA-201205779</t>
  </si>
  <si>
    <t>BA-201205813</t>
  </si>
  <si>
    <t>BA-201205835</t>
  </si>
  <si>
    <t>BA-201205993</t>
  </si>
  <si>
    <t>BA-201206006</t>
  </si>
  <si>
    <t>BA-201206018</t>
  </si>
  <si>
    <t>BA-201206036</t>
  </si>
  <si>
    <t>RG-3-C</t>
  </si>
  <si>
    <t>BA-201206039</t>
  </si>
  <si>
    <t>BA-201206080</t>
  </si>
  <si>
    <t>ILLEGAL-REC</t>
  </si>
  <si>
    <t>ILLEGAL RECOMPENSE</t>
  </si>
  <si>
    <t>BA-201206083</t>
  </si>
  <si>
    <t>BA-201206115</t>
  </si>
  <si>
    <t>RG-4-C</t>
  </si>
  <si>
    <t>BA-201206129</t>
  </si>
  <si>
    <t>BA-201206141</t>
  </si>
  <si>
    <t>R-2A</t>
  </si>
  <si>
    <t>BA-201206158</t>
  </si>
  <si>
    <t>BA-201206243</t>
  </si>
  <si>
    <t>BA-201206271</t>
  </si>
  <si>
    <t>BA-201206284</t>
  </si>
  <si>
    <t>BA-201206296</t>
  </si>
  <si>
    <t>BA-201206300</t>
  </si>
  <si>
    <t>BA-201206307</t>
  </si>
  <si>
    <t>BA-201206309</t>
  </si>
  <si>
    <t>BA-201206310</t>
  </si>
  <si>
    <t>BA-201206325</t>
  </si>
  <si>
    <t>BA-201206335</t>
  </si>
  <si>
    <t>R-2B</t>
  </si>
  <si>
    <t>BA-201206336</t>
  </si>
  <si>
    <t>BA-201206347</t>
  </si>
  <si>
    <t>BA-201206352</t>
  </si>
  <si>
    <t>BA-201206357</t>
  </si>
  <si>
    <t>BA-201206377</t>
  </si>
  <si>
    <t>BA-201206380</t>
  </si>
  <si>
    <t>R-3A</t>
  </si>
  <si>
    <t>BA-201206387</t>
  </si>
  <si>
    <t>BA-201206394</t>
  </si>
  <si>
    <t>BA-201206412</t>
  </si>
  <si>
    <t>BA-201206426</t>
  </si>
  <si>
    <t>SPI-16 SA1</t>
  </si>
  <si>
    <t>BA-201206447</t>
  </si>
  <si>
    <t>BA-201206468</t>
  </si>
  <si>
    <t>SPI-9 SA2</t>
  </si>
  <si>
    <t>BA-201206473</t>
  </si>
  <si>
    <t>BA-201206478</t>
  </si>
  <si>
    <t>BA-201300015</t>
  </si>
  <si>
    <t>BA-201300023</t>
  </si>
  <si>
    <t>BA-201300024</t>
  </si>
  <si>
    <t>BA-201300044</t>
  </si>
  <si>
    <t>BA-201300075</t>
  </si>
  <si>
    <t>BA-201300095</t>
  </si>
  <si>
    <t>BA-201300112</t>
  </si>
  <si>
    <t>BA-201300149</t>
  </si>
  <si>
    <t>BA-201300171</t>
  </si>
  <si>
    <t>BA-201300176</t>
  </si>
  <si>
    <t>BA-201300186</t>
  </si>
  <si>
    <t>BA-201300236</t>
  </si>
  <si>
    <t>SPI-5 SA3</t>
  </si>
  <si>
    <t>BA-201300263</t>
  </si>
  <si>
    <t>BA-201300282</t>
  </si>
  <si>
    <t>SPI-9 SA1</t>
  </si>
  <si>
    <t>BA-201300288</t>
  </si>
  <si>
    <t>BA-201300330</t>
  </si>
  <si>
    <t>BA-201300343</t>
  </si>
  <si>
    <t>PD-H</t>
  </si>
  <si>
    <t>BA-201300345</t>
  </si>
  <si>
    <t>BA-201300352</t>
  </si>
  <si>
    <t>BA-201300359</t>
  </si>
  <si>
    <t>BA-201300375</t>
  </si>
  <si>
    <t>BA-201300382</t>
  </si>
  <si>
    <t>BA-201300389</t>
  </si>
  <si>
    <t>BA-201300404</t>
  </si>
  <si>
    <t>BA-201300417</t>
  </si>
  <si>
    <t>BA-201300426</t>
  </si>
  <si>
    <t>BA-201300468</t>
  </si>
  <si>
    <t>PD-OC</t>
  </si>
  <si>
    <t>BA-201300478</t>
  </si>
  <si>
    <t>BA-201300489</t>
  </si>
  <si>
    <t>BA-201300491</t>
  </si>
  <si>
    <t>BA-201300492</t>
  </si>
  <si>
    <t>BA-201300493</t>
  </si>
  <si>
    <t>BA-201300494</t>
  </si>
  <si>
    <t>BA-201300495</t>
  </si>
  <si>
    <t>BA-201300607</t>
  </si>
  <si>
    <t>BA-201300611</t>
  </si>
  <si>
    <t>BA-201300619</t>
  </si>
  <si>
    <t>BA-201300644</t>
  </si>
  <si>
    <t>BA-201300664</t>
  </si>
  <si>
    <t>BA-201300665</t>
  </si>
  <si>
    <t>BA-201300688</t>
  </si>
  <si>
    <t>BA-201300746</t>
  </si>
  <si>
    <t>BA-201300756</t>
  </si>
  <si>
    <t>BA-201300778</t>
  </si>
  <si>
    <t>RG-5</t>
  </si>
  <si>
    <t>BA-201300785</t>
  </si>
  <si>
    <t>BA-201300786</t>
  </si>
  <si>
    <t>BA-201300796</t>
  </si>
  <si>
    <t>BA-201300805</t>
  </si>
  <si>
    <t>BA-201300828</t>
  </si>
  <si>
    <t>BA-201300833</t>
  </si>
  <si>
    <t>BA-201300835</t>
  </si>
  <si>
    <t>R-4B</t>
  </si>
  <si>
    <t>BA-201300838</t>
  </si>
  <si>
    <t>BA-201300867</t>
  </si>
  <si>
    <t>BA-201300872</t>
  </si>
  <si>
    <t>BA-201300884</t>
  </si>
  <si>
    <t>BA-201300889</t>
  </si>
  <si>
    <t>BA-201300898</t>
  </si>
  <si>
    <t>BA-201300905</t>
  </si>
  <si>
    <t>BA-201300915</t>
  </si>
  <si>
    <t>BA-201300927</t>
  </si>
  <si>
    <t>BA-201300940</t>
  </si>
  <si>
    <t>R-1</t>
  </si>
  <si>
    <t>BA-201300941</t>
  </si>
  <si>
    <t>BA-201300944</t>
  </si>
  <si>
    <t>BA-201300958</t>
  </si>
  <si>
    <t>BA-201300966</t>
  </si>
  <si>
    <t>SPI-9 SA3</t>
  </si>
  <si>
    <t>BA-201301000</t>
  </si>
  <si>
    <t>BA-201301002</t>
  </si>
  <si>
    <t>BA-201301006</t>
  </si>
  <si>
    <t>RG-3</t>
  </si>
  <si>
    <t>BA-201301041</t>
  </si>
  <si>
    <t>BA-201301046</t>
  </si>
  <si>
    <t>BA-201301050</t>
  </si>
  <si>
    <t>BA-201301058</t>
  </si>
  <si>
    <t>BA-201301062</t>
  </si>
  <si>
    <t>BA-201301065</t>
  </si>
  <si>
    <t>BA-201301066</t>
  </si>
  <si>
    <t>BA-201301075</t>
  </si>
  <si>
    <t>BA-201301076</t>
  </si>
  <si>
    <t>BA-201301079</t>
  </si>
  <si>
    <t>BA-201301093</t>
  </si>
  <si>
    <t>BA-201301094</t>
  </si>
  <si>
    <t>BA-201301095</t>
  </si>
  <si>
    <t>BA-201301097</t>
  </si>
  <si>
    <t>BA-201301098</t>
  </si>
  <si>
    <t>BA-201301099</t>
  </si>
  <si>
    <t>BA-201301102</t>
  </si>
  <si>
    <t>BA-201301103</t>
  </si>
  <si>
    <t>BA-201301152</t>
  </si>
  <si>
    <t>BA-201301257</t>
  </si>
  <si>
    <t>BA-201301287</t>
  </si>
  <si>
    <t>I-1</t>
  </si>
  <si>
    <t>BA-201301308</t>
  </si>
  <si>
    <t>BA-201301360</t>
  </si>
  <si>
    <t>BA-201301365</t>
  </si>
  <si>
    <t>MR-4B-C</t>
  </si>
  <si>
    <t>BA-201301419</t>
  </si>
  <si>
    <t>BA-201301421</t>
  </si>
  <si>
    <t>BA-201301459</t>
  </si>
  <si>
    <t>BA-201301484</t>
  </si>
  <si>
    <t>BA-201301509</t>
  </si>
  <si>
    <t>BA-201301512</t>
  </si>
  <si>
    <t>BA-201301530</t>
  </si>
  <si>
    <t>BA-201301536</t>
  </si>
  <si>
    <t>BA-201301557</t>
  </si>
  <si>
    <t>HC-20B</t>
  </si>
  <si>
    <t>BA-201301591</t>
  </si>
  <si>
    <t>BA-201301617</t>
  </si>
  <si>
    <t>BA-201301647</t>
  </si>
  <si>
    <t>BA-201301664</t>
  </si>
  <si>
    <t>BA-201301717</t>
  </si>
  <si>
    <t>BA-201301720</t>
  </si>
  <si>
    <t>BA-201301791</t>
  </si>
  <si>
    <t>BA-201301819</t>
  </si>
  <si>
    <t>BA-201301824</t>
  </si>
  <si>
    <t>BA-201301858</t>
  </si>
  <si>
    <t>BA-201301862</t>
  </si>
  <si>
    <t>BA-201301864</t>
  </si>
  <si>
    <t>BA-201301879</t>
  </si>
  <si>
    <t>BA-201301883</t>
  </si>
  <si>
    <t>BA-201301886</t>
  </si>
  <si>
    <t>BA-201301895</t>
  </si>
  <si>
    <t>BA-201301896</t>
  </si>
  <si>
    <t>BA-201301897</t>
  </si>
  <si>
    <t>BA-201301958</t>
  </si>
  <si>
    <t>Void Payment Applied</t>
  </si>
  <si>
    <t>BA-201301975</t>
  </si>
  <si>
    <t>BA-201301984</t>
  </si>
  <si>
    <t>BA-201301985</t>
  </si>
  <si>
    <t>BA-201301999</t>
  </si>
  <si>
    <t>BA-201302016</t>
  </si>
  <si>
    <t>BA-201302069</t>
  </si>
  <si>
    <t>BA-201302072</t>
  </si>
  <si>
    <t>BA-201302076</t>
  </si>
  <si>
    <t>BA-201302103</t>
  </si>
  <si>
    <t>BA-201302132</t>
  </si>
  <si>
    <t>BA-201302135</t>
  </si>
  <si>
    <t>BA-201302142</t>
  </si>
  <si>
    <t>BA-201302151</t>
  </si>
  <si>
    <t>BA-201302163</t>
  </si>
  <si>
    <t>BA-201302177</t>
  </si>
  <si>
    <t>BA-201302212</t>
  </si>
  <si>
    <t>BA-201302231</t>
  </si>
  <si>
    <t>BA-201302310</t>
  </si>
  <si>
    <t>BA-201302313</t>
  </si>
  <si>
    <t>BA-201302314</t>
  </si>
  <si>
    <t>BA-201302345</t>
  </si>
  <si>
    <t>BA-201302350</t>
  </si>
  <si>
    <t>BA-201302358</t>
  </si>
  <si>
    <t>BA-201302361</t>
  </si>
  <si>
    <t>BA-201302389</t>
  </si>
  <si>
    <t>BA-201302394</t>
  </si>
  <si>
    <t>BA-201302418</t>
  </si>
  <si>
    <t>BA-201302422</t>
  </si>
  <si>
    <t>BA-201302452</t>
  </si>
  <si>
    <t>BA-201302455</t>
  </si>
  <si>
    <t>BA-201302469</t>
  </si>
  <si>
    <t>BA-201302471</t>
  </si>
  <si>
    <t>BA-201302512</t>
  </si>
  <si>
    <t>BA-201302586</t>
  </si>
  <si>
    <t>BA-201302591</t>
  </si>
  <si>
    <t>BA-201302611</t>
  </si>
  <si>
    <t>BA-201302652</t>
  </si>
  <si>
    <t>BA-201302702</t>
  </si>
  <si>
    <t>SPI-1 SA3</t>
  </si>
  <si>
    <t>BA-201302713</t>
  </si>
  <si>
    <t>BA-201302740</t>
  </si>
  <si>
    <t>BA-201302778</t>
  </si>
  <si>
    <t>BA-201302836</t>
  </si>
  <si>
    <t>C-3-C</t>
  </si>
  <si>
    <t>BA-201302874</t>
  </si>
  <si>
    <t>BA-201302900</t>
  </si>
  <si>
    <t>BA-201302901</t>
  </si>
  <si>
    <t>BA-201302916</t>
  </si>
  <si>
    <t>BA-201302917</t>
  </si>
  <si>
    <t>BA-201302923</t>
  </si>
  <si>
    <t>I-2</t>
  </si>
  <si>
    <t>BA-201302936</t>
  </si>
  <si>
    <t>BA-201302937</t>
  </si>
  <si>
    <t>BA-201302940</t>
  </si>
  <si>
    <t>BA-201302943</t>
  </si>
  <si>
    <t>BA-201302962</t>
  </si>
  <si>
    <t>SPI-11 SA7</t>
  </si>
  <si>
    <t>BA-201302977</t>
  </si>
  <si>
    <t>C-3</t>
  </si>
  <si>
    <t>BA-201302979</t>
  </si>
  <si>
    <t>BA-201302980</t>
  </si>
  <si>
    <t>BA-201303024</t>
  </si>
  <si>
    <t>BA-201303106</t>
  </si>
  <si>
    <t>BA-201303108</t>
  </si>
  <si>
    <t>BA-201303111</t>
  </si>
  <si>
    <t>BA-201303112</t>
  </si>
  <si>
    <t>BA-201303191</t>
  </si>
  <si>
    <t>BA-201303230</t>
  </si>
  <si>
    <t>BA-201303242</t>
  </si>
  <si>
    <t>BA-201303243</t>
  </si>
  <si>
    <t>BA-201303279</t>
  </si>
  <si>
    <t>BA-201303335</t>
  </si>
  <si>
    <t>BA-201303390</t>
  </si>
  <si>
    <t>BA-201303419</t>
  </si>
  <si>
    <t>BA-201303474</t>
  </si>
  <si>
    <t>BA-201303518</t>
  </si>
  <si>
    <t>BA-201303536</t>
  </si>
  <si>
    <t>BA-201303542</t>
  </si>
  <si>
    <t>BA-201303546</t>
  </si>
  <si>
    <t>BA-201303549</t>
  </si>
  <si>
    <t>BA-201303550</t>
  </si>
  <si>
    <t>BA-201303577</t>
  </si>
  <si>
    <t>BA-201303604</t>
  </si>
  <si>
    <t>BA-201303620</t>
  </si>
  <si>
    <t>BA-201303632</t>
  </si>
  <si>
    <t>BA-201303642</t>
  </si>
  <si>
    <t>BA-201303643</t>
  </si>
  <si>
    <t>BA-201303648</t>
  </si>
  <si>
    <t>BA-201303662</t>
  </si>
  <si>
    <t>BA-201303673</t>
  </si>
  <si>
    <t>BA-201303684</t>
  </si>
  <si>
    <t>BA-201303685</t>
  </si>
  <si>
    <t>BA-201303687</t>
  </si>
  <si>
    <t>BA-201303708</t>
  </si>
  <si>
    <t>BA-201303764</t>
  </si>
  <si>
    <t>BA-201303765</t>
  </si>
  <si>
    <t>BA-201303770</t>
  </si>
  <si>
    <t>BA-201303774</t>
  </si>
  <si>
    <t>BA-201303777</t>
  </si>
  <si>
    <t>BA-201303782</t>
  </si>
  <si>
    <t>BA-201303789</t>
  </si>
  <si>
    <t>BA-201303810</t>
  </si>
  <si>
    <t>BA-201303817</t>
  </si>
  <si>
    <t>BA-201303818</t>
  </si>
  <si>
    <t>BA-201303823</t>
  </si>
  <si>
    <t>BA-201303826</t>
  </si>
  <si>
    <t>BA-201303827</t>
  </si>
  <si>
    <t>BA-201303857</t>
  </si>
  <si>
    <t>BA-201303859</t>
  </si>
  <si>
    <t>BA-201303860</t>
  </si>
  <si>
    <t>BA-201303864</t>
  </si>
  <si>
    <t>BA-201303975</t>
  </si>
  <si>
    <t>BA-201303994</t>
  </si>
  <si>
    <t>BA-201303996</t>
  </si>
  <si>
    <t>BA-201303999</t>
  </si>
  <si>
    <t>BA-201304000</t>
  </si>
  <si>
    <t>BA-201304079</t>
  </si>
  <si>
    <t>BA-201304080</t>
  </si>
  <si>
    <t>BA-201304082</t>
  </si>
  <si>
    <t>BA-201304086</t>
  </si>
  <si>
    <t>BA-201304135</t>
  </si>
  <si>
    <t>BA-201304186</t>
  </si>
  <si>
    <t>BA-201304187</t>
  </si>
  <si>
    <t>BA-201304191</t>
  </si>
  <si>
    <t>BA-201304274</t>
  </si>
  <si>
    <t>BA-201304295</t>
  </si>
  <si>
    <t>BA-201304313</t>
  </si>
  <si>
    <t>BA-201304321</t>
  </si>
  <si>
    <t>BA-201304323</t>
  </si>
  <si>
    <t>BA-201304334</t>
  </si>
  <si>
    <t>BA-201304417</t>
  </si>
  <si>
    <t>BA-201304420</t>
  </si>
  <si>
    <t>BA-201304423</t>
  </si>
  <si>
    <t>BA-201304424</t>
  </si>
  <si>
    <t>BA-201304425</t>
  </si>
  <si>
    <t>BA-201304504</t>
  </si>
  <si>
    <t>BA-201304505</t>
  </si>
  <si>
    <t>BA-201304568</t>
  </si>
  <si>
    <t>BA-201304589</t>
  </si>
  <si>
    <t>SPI-18 SA5</t>
  </si>
  <si>
    <t>BA-201304593</t>
  </si>
  <si>
    <t>BA-201304607</t>
  </si>
  <si>
    <t>BA-201304609</t>
  </si>
  <si>
    <t>BA-201304622</t>
  </si>
  <si>
    <t>BA-201304627</t>
  </si>
  <si>
    <t>BA-201304696</t>
  </si>
  <si>
    <t>BA-201304702</t>
  </si>
  <si>
    <t>BA-201304704</t>
  </si>
  <si>
    <t>BA-201304763</t>
  </si>
  <si>
    <t>BA-201304785</t>
  </si>
  <si>
    <t>BA-201304786</t>
  </si>
  <si>
    <t>BA-201304789</t>
  </si>
  <si>
    <t>BA-201304794</t>
  </si>
  <si>
    <t>BA-201304808</t>
  </si>
  <si>
    <t>BA-201304847</t>
  </si>
  <si>
    <t>BA-201304849</t>
  </si>
  <si>
    <t>BA-201304886</t>
  </si>
  <si>
    <t>BA-201304887</t>
  </si>
  <si>
    <t>BA-201304888</t>
  </si>
  <si>
    <t>BA-201304889</t>
  </si>
  <si>
    <t>BA-201304910</t>
  </si>
  <si>
    <t>BA-201304954</t>
  </si>
  <si>
    <t>SPI-16 SA2</t>
  </si>
  <si>
    <t>BA-201305011</t>
  </si>
  <si>
    <t>BA-201305016</t>
  </si>
  <si>
    <t>BA-201305057</t>
  </si>
  <si>
    <t>BA-201305085</t>
  </si>
  <si>
    <t>BA-201305105</t>
  </si>
  <si>
    <t>BA-201305109</t>
  </si>
  <si>
    <t>BA-201305110</t>
  </si>
  <si>
    <t>BA-201305192</t>
  </si>
  <si>
    <t>BA-201305194</t>
  </si>
  <si>
    <t>BA-201305195</t>
  </si>
  <si>
    <t>BA-201305196</t>
  </si>
  <si>
    <t>BA-201305197</t>
  </si>
  <si>
    <t>BA-201305200</t>
  </si>
  <si>
    <t>BA-201305279</t>
  </si>
  <si>
    <t>BA-201305281</t>
  </si>
  <si>
    <t>BA-201305287</t>
  </si>
  <si>
    <t>BA-201305288</t>
  </si>
  <si>
    <t>BA-201305289</t>
  </si>
  <si>
    <t>BA-201305290</t>
  </si>
  <si>
    <t>BA-201305322</t>
  </si>
  <si>
    <t>BA-201305344</t>
  </si>
  <si>
    <t>BA-201305519</t>
  </si>
  <si>
    <t>SPI-15 SA8</t>
  </si>
  <si>
    <t>BA-201305552</t>
  </si>
  <si>
    <t>BA-201305568</t>
  </si>
  <si>
    <t>BA-201305580</t>
  </si>
  <si>
    <t>BA-201305596</t>
  </si>
  <si>
    <t>BA-201305727</t>
  </si>
  <si>
    <t>BA-201305733</t>
  </si>
  <si>
    <t>BA-201305741</t>
  </si>
  <si>
    <t>BA-201305834</t>
  </si>
  <si>
    <t>BA-201305835</t>
  </si>
  <si>
    <t>BA-201305848</t>
  </si>
  <si>
    <t>BA-201305858</t>
  </si>
  <si>
    <t>BA-201305884</t>
  </si>
  <si>
    <t>BA-201305915</t>
  </si>
  <si>
    <t>BA-201305917</t>
  </si>
  <si>
    <t>BA-201305962</t>
  </si>
  <si>
    <t>BA-201306073</t>
  </si>
  <si>
    <t>BA-201306108</t>
  </si>
  <si>
    <t>BA-201306178</t>
  </si>
  <si>
    <t>BA-201306202</t>
  </si>
  <si>
    <t>BA-201306228</t>
  </si>
  <si>
    <t>BA-201306232</t>
  </si>
  <si>
    <t>BA-201306468</t>
  </si>
  <si>
    <t>BA-201306471</t>
  </si>
  <si>
    <t>BA-201306485</t>
  </si>
  <si>
    <t>BA-201306489</t>
  </si>
  <si>
    <t>BA-201306495</t>
  </si>
  <si>
    <t>BA-201306528</t>
  </si>
  <si>
    <t>BA-201306551</t>
  </si>
  <si>
    <t>BA-201306553</t>
  </si>
  <si>
    <t>BA-201306556</t>
  </si>
  <si>
    <t>BA-201306563</t>
  </si>
  <si>
    <t>BA-201306596</t>
  </si>
  <si>
    <t>BA-201306622</t>
  </si>
  <si>
    <t>BA-201306638</t>
  </si>
  <si>
    <t>BA-201306665</t>
  </si>
  <si>
    <t>BA-201306667</t>
  </si>
  <si>
    <t>BA-201306725</t>
  </si>
  <si>
    <t>BA-201306730</t>
  </si>
  <si>
    <t>BA-201306773</t>
  </si>
  <si>
    <t>BA-201306821</t>
  </si>
  <si>
    <t>BA-201306829</t>
  </si>
  <si>
    <t>BA-201306831</t>
  </si>
  <si>
    <t>SPI-11 SA8</t>
  </si>
  <si>
    <t>BA-201306839</t>
  </si>
  <si>
    <t>BA-201306840</t>
  </si>
  <si>
    <t>BA-201306955</t>
  </si>
  <si>
    <t>BA-201306966</t>
  </si>
  <si>
    <t>BA-201307023</t>
  </si>
  <si>
    <t>BA-201307059</t>
  </si>
  <si>
    <t>SPI-12 SA1</t>
  </si>
  <si>
    <t>BA-201307064</t>
  </si>
  <si>
    <t>BA-201307300</t>
  </si>
  <si>
    <t>BA-201307398</t>
  </si>
  <si>
    <t>ZONING</t>
  </si>
  <si>
    <t>Row Labels</t>
  </si>
  <si>
    <t>Grand Total</t>
  </si>
  <si>
    <t>Sum of FEE AMOUNT ASSESSED</t>
  </si>
  <si>
    <t>Sum of FEE AMOUNT CREDITED</t>
  </si>
  <si>
    <t>Total Fees per Zone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</si>
</sst>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auto="1"/>
      </left>
      <right/>
      <top/>
      <bottom/>
      <diagonal/>
    </border>
    <border>
      <left style="double">
        <color auto="1"/>
      </left>
      <right/>
      <top/>
      <bottom style="thin">
        <color theme="4" tint="0.39997558519241921"/>
      </bottom>
      <diagonal/>
    </border>
    <border>
      <left style="double">
        <color auto="1"/>
      </left>
      <right/>
      <top style="thin">
        <color theme="4" tint="0.39997558519241921"/>
      </top>
      <bottom/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4" fontId="0" fillId="0" borderId="0" xfId="0" applyNumberFormat="1"/>
    <xf numFmtId="8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1" applyFont="1"/>
    <xf numFmtId="44" fontId="0" fillId="0" borderId="10" xfId="1" applyFont="1" applyBorder="1"/>
    <xf numFmtId="44" fontId="16" fillId="33" borderId="11" xfId="1" applyFont="1" applyFill="1" applyBorder="1"/>
    <xf numFmtId="44" fontId="16" fillId="33" borderId="12" xfId="1" applyFont="1" applyFill="1" applyBorder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ullock, Joseph" refreshedDate="43160.570765046294" createdVersion="6" refreshedVersion="6" minRefreshableVersion="3" recordCount="643">
  <cacheSource type="worksheet">
    <worksheetSource ref="A1:T644" sheet="2013 Arborist Recompense Totals"/>
  </cacheSource>
  <cacheFields count="20">
    <cacheField name="RECORD ID" numFmtId="0">
      <sharedItems/>
    </cacheField>
    <cacheField name="ARB APPEAL ZONING" numFmtId="0">
      <sharedItems containsNonDate="0" containsString="0" containsBlank="1"/>
    </cacheField>
    <cacheField name="ARB COMPLAINT ZONING" numFmtId="0">
      <sharedItems containsBlank="1"/>
    </cacheField>
    <cacheField name="ARB DDH ZONING" numFmtId="0">
      <sharedItems containsNonDate="0" containsString="0" containsBlank="1"/>
    </cacheField>
    <cacheField name="ARB ILLEGAL ZONING" numFmtId="0">
      <sharedItems containsBlank="1"/>
    </cacheField>
    <cacheField name="ARB INFRASTRUCTURE ZONING" numFmtId="0">
      <sharedItems containsBlank="1"/>
    </cacheField>
    <cacheField name="ARB PLAN REVIEW ZONING" numFmtId="0">
      <sharedItems containsBlank="1"/>
    </cacheField>
    <cacheField name="ZONING" numFmtId="0">
      <sharedItems count="43">
        <s v="C-2"/>
        <s v="R-2"/>
        <s v=""/>
        <s v="R-3"/>
        <s v="R-5"/>
        <s v="SPI-1 SA1"/>
        <s v="O-I"/>
        <s v="RG-2"/>
        <s v="C-1"/>
        <s v="MRC-3-C"/>
        <s v="NC-2"/>
        <s v="R-4"/>
        <s v="RG-4"/>
        <s v="R-4A"/>
        <s v="RG-3-C"/>
        <s v="RG-4-C"/>
        <s v="R-2A"/>
        <s v="R-2B"/>
        <s v="R-3A"/>
        <s v="SPI-16 SA1"/>
        <s v="SPI-9 SA2"/>
        <s v="SPI-5 SA3"/>
        <s v="SPI-9 SA1"/>
        <s v="PD-H"/>
        <s v="PD-OC"/>
        <s v="RG-5"/>
        <s v="R-4B"/>
        <s v="R-1"/>
        <s v="SPI-9 SA3"/>
        <s v="RG-3"/>
        <s v="I-1"/>
        <s v="MR-4B-C"/>
        <s v="HC-20B"/>
        <s v="SPI-1 SA3"/>
        <s v="C-3-C"/>
        <s v="I-2"/>
        <s v="SPI-11 SA7"/>
        <s v="C-3"/>
        <s v="SPI-18 SA5"/>
        <s v="SPI-16 SA2"/>
        <s v="SPI-15 SA8"/>
        <s v="SPI-11 SA8"/>
        <s v="SPI-12 SA1"/>
      </sharedItems>
    </cacheField>
    <cacheField name="FEE SCHEDULE" numFmtId="0">
      <sharedItems containsBlank="1"/>
    </cacheField>
    <cacheField name="FEE CODE" numFmtId="0">
      <sharedItems/>
    </cacheField>
    <cacheField name="FEE DESCRIPTION" numFmtId="0">
      <sharedItems/>
    </cacheField>
    <cacheField name="INVOICE ID" numFmtId="0">
      <sharedItems containsSemiMixedTypes="0" containsString="0" containsNumber="1" containsInteger="1" minValue="514743" maxValue="643469"/>
    </cacheField>
    <cacheField name="DATE PAYMENT" numFmtId="14">
      <sharedItems containsSemiMixedTypes="0" containsNonDate="0" containsDate="1" containsString="0" minDate="2013-01-02T00:00:00" maxDate="2014-01-01T00:00:00"/>
    </cacheField>
    <cacheField name="PAYMENT ID" numFmtId="0">
      <sharedItems containsSemiMixedTypes="0" containsString="0" containsNumber="1" containsInteger="1" minValue="1846290" maxValue="1973355"/>
    </cacheField>
    <cacheField name="FEE AMOUNT ASSESSED" numFmtId="8">
      <sharedItems containsSemiMixedTypes="0" containsString="0" containsNumber="1" minValue="0" maxValue="305850"/>
    </cacheField>
    <cacheField name="FEE AMOUNT CREDITED" numFmtId="8">
      <sharedItems containsSemiMixedTypes="0" containsString="0" containsNumber="1" containsInteger="1" minValue="-200550" maxValue="0"/>
    </cacheField>
    <cacheField name="RECEIPT ID" numFmtId="0">
      <sharedItems containsSemiMixedTypes="0" containsString="0" containsNumber="1" containsInteger="1" minValue="313289" maxValue="354421"/>
    </cacheField>
    <cacheField name="RECEIPT TOTAL" numFmtId="8">
      <sharedItems containsSemiMixedTypes="0" containsString="0" containsNumber="1" minValue="25" maxValue="105300"/>
    </cacheField>
    <cacheField name="ACTION" numFmtId="0">
      <sharedItems count="2">
        <s v="Payment Applied"/>
        <s v="Void Payment Applied"/>
      </sharedItems>
    </cacheField>
    <cacheField name="BALANCE DUE" numFmtId="8">
      <sharedItems containsSemiMixedTypes="0" containsString="0" containsNumber="1" containsInteger="1" minValue="0" maxValue="173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43">
  <r>
    <s v="BA-201102197"/>
    <m/>
    <m/>
    <m/>
    <m/>
    <m/>
    <s v="C-2"/>
    <x v="0"/>
    <s v="ARBORIST"/>
    <s v="REPL-CREDIT"/>
    <s v="REPLACEMENT CREDIT"/>
    <n v="514743"/>
    <d v="2013-04-03T00:00:00"/>
    <n v="1877891"/>
    <n v="0"/>
    <n v="-1225"/>
    <n v="323413"/>
    <n v="2355"/>
    <x v="0"/>
    <n v="0"/>
  </r>
  <r>
    <s v="BA-201102197"/>
    <m/>
    <m/>
    <m/>
    <m/>
    <m/>
    <s v="C-2"/>
    <x v="0"/>
    <s v="ARBORIST"/>
    <s v="STAN-REC"/>
    <s v="ARBORIST STANDARD RECOMPENSE"/>
    <n v="514743"/>
    <d v="2013-04-03T00:00:00"/>
    <n v="1877891"/>
    <n v="3580"/>
    <n v="0"/>
    <n v="323413"/>
    <n v="2355"/>
    <x v="0"/>
    <n v="0"/>
  </r>
  <r>
    <s v="BA-201107316"/>
    <m/>
    <m/>
    <m/>
    <m/>
    <m/>
    <s v="R-2"/>
    <x v="1"/>
    <s v="ARBORIST"/>
    <s v="STAN-REC"/>
    <s v="ARBORIST STANDARD RECOMPENSE"/>
    <n v="604327"/>
    <d v="2013-04-15T00:00:00"/>
    <n v="1881454"/>
    <n v="535"/>
    <n v="0"/>
    <n v="324575"/>
    <n v="535"/>
    <x v="0"/>
    <n v="0"/>
  </r>
  <r>
    <s v="BA-201202973"/>
    <m/>
    <m/>
    <m/>
    <m/>
    <m/>
    <m/>
    <x v="2"/>
    <s v="ARBORIST"/>
    <s v="REPL-CREDIT"/>
    <s v="REPLACEMENT CREDIT"/>
    <n v="572232"/>
    <d v="2013-08-30T00:00:00"/>
    <n v="1931979"/>
    <n v="0"/>
    <n v="-1750"/>
    <n v="341146"/>
    <n v="70"/>
    <x v="0"/>
    <n v="0"/>
  </r>
  <r>
    <s v="BA-201202973"/>
    <m/>
    <m/>
    <m/>
    <m/>
    <m/>
    <m/>
    <x v="2"/>
    <s v="ARBORIST"/>
    <s v="STAN-REC"/>
    <s v="ARBORIST STANDARD RECOMPENSE"/>
    <n v="572232"/>
    <d v="2013-08-30T00:00:00"/>
    <n v="1931979"/>
    <n v="1820"/>
    <n v="0"/>
    <n v="341146"/>
    <n v="70"/>
    <x v="0"/>
    <n v="0"/>
  </r>
  <r>
    <s v="BA-201203400"/>
    <m/>
    <m/>
    <m/>
    <m/>
    <m/>
    <s v="R-2"/>
    <x v="1"/>
    <s v="ARBORIST"/>
    <s v="STAN-REC"/>
    <s v="ARBORIST STANDARD RECOMPENSE"/>
    <n v="640730"/>
    <d v="2013-12-17T00:00:00"/>
    <n v="1969471"/>
    <n v="1580"/>
    <n v="0"/>
    <n v="353276"/>
    <n v="1580"/>
    <x v="0"/>
    <n v="0"/>
  </r>
  <r>
    <s v="BA-201203749"/>
    <m/>
    <m/>
    <m/>
    <m/>
    <m/>
    <s v="R-3"/>
    <x v="3"/>
    <s v="ARBORIST"/>
    <s v="REPL-CREDIT"/>
    <s v="REPLACEMENT CREDIT"/>
    <n v="575802"/>
    <d v="2013-10-09T00:00:00"/>
    <n v="1946106"/>
    <n v="0"/>
    <n v="-880"/>
    <n v="345897"/>
    <n v="3060"/>
    <x v="0"/>
    <n v="0"/>
  </r>
  <r>
    <s v="BA-201203749"/>
    <m/>
    <m/>
    <m/>
    <m/>
    <m/>
    <s v="R-3"/>
    <x v="3"/>
    <s v="ARBORIST"/>
    <s v="STAN-REC"/>
    <s v="ARBORIST STANDARD RECOMPENSE"/>
    <n v="575802"/>
    <d v="2013-10-09T00:00:00"/>
    <n v="1946106"/>
    <n v="3940"/>
    <n v="0"/>
    <n v="345897"/>
    <n v="3060"/>
    <x v="0"/>
    <n v="0"/>
  </r>
  <r>
    <s v="BA-201203837"/>
    <m/>
    <m/>
    <m/>
    <m/>
    <m/>
    <s v="R-5"/>
    <x v="4"/>
    <s v="ARBORIST"/>
    <s v="REPL-CREDIT"/>
    <s v="REPLACEMENT CREDIT"/>
    <n v="633621"/>
    <d v="2013-10-15T00:00:00"/>
    <n v="1948257"/>
    <n v="0"/>
    <n v="-760"/>
    <n v="346546"/>
    <n v="420.01"/>
    <x v="0"/>
    <n v="0"/>
  </r>
  <r>
    <s v="BA-201203837"/>
    <m/>
    <m/>
    <m/>
    <m/>
    <m/>
    <s v="R-5"/>
    <x v="4"/>
    <s v="ARBORIST"/>
    <s v="STAN-REC"/>
    <s v="ARBORIST STANDARD RECOMPENSE"/>
    <n v="633618"/>
    <d v="2013-10-15T00:00:00"/>
    <n v="1948257"/>
    <n v="420.01"/>
    <n v="0"/>
    <n v="346546"/>
    <n v="420.01"/>
    <x v="0"/>
    <n v="0"/>
  </r>
  <r>
    <s v="BA-201203837"/>
    <m/>
    <m/>
    <m/>
    <m/>
    <m/>
    <s v="R-5"/>
    <x v="4"/>
    <s v="ARBORIST"/>
    <s v="STAN-REC"/>
    <s v="ARBORIST STANDARD RECOMPENSE"/>
    <n v="633621"/>
    <d v="2013-10-15T00:00:00"/>
    <n v="1948257"/>
    <n v="1100"/>
    <n v="0"/>
    <n v="346546"/>
    <n v="420.01"/>
    <x v="0"/>
    <n v="0"/>
  </r>
  <r>
    <s v="BA-201204505"/>
    <m/>
    <m/>
    <m/>
    <m/>
    <m/>
    <s v="SPI-1 SA1"/>
    <x v="5"/>
    <s v="ARBORIST"/>
    <s v="STAN-REC"/>
    <s v="ARBORIST STANDARD RECOMPENSE"/>
    <n v="602363"/>
    <d v="2013-04-01T00:00:00"/>
    <n v="1876839"/>
    <n v="350"/>
    <n v="0"/>
    <n v="323046"/>
    <n v="350"/>
    <x v="0"/>
    <n v="0"/>
  </r>
  <r>
    <s v="BA-201204509"/>
    <m/>
    <m/>
    <m/>
    <m/>
    <m/>
    <s v="O-I"/>
    <x v="6"/>
    <s v="ARBORIST"/>
    <s v="REPL-CREDIT"/>
    <s v="REPLACEMENT CREDIT"/>
    <n v="587227"/>
    <d v="2013-01-03T00:00:00"/>
    <n v="1846820"/>
    <n v="0"/>
    <n v="-600"/>
    <n v="313449"/>
    <n v="1560"/>
    <x v="0"/>
    <n v="0"/>
  </r>
  <r>
    <s v="BA-201204509"/>
    <m/>
    <m/>
    <m/>
    <m/>
    <m/>
    <s v="O-I"/>
    <x v="6"/>
    <s v="ARBORIST"/>
    <s v="STAN-REC"/>
    <s v="ARBORIST STANDARD RECOMPENSE"/>
    <n v="587227"/>
    <d v="2013-01-03T00:00:00"/>
    <n v="1846820"/>
    <n v="2160"/>
    <n v="0"/>
    <n v="313449"/>
    <n v="1560"/>
    <x v="0"/>
    <n v="0"/>
  </r>
  <r>
    <s v="BA-201204530"/>
    <m/>
    <m/>
    <m/>
    <m/>
    <m/>
    <s v="RG-2"/>
    <x v="7"/>
    <s v="ARBORIST"/>
    <s v="MAX-REC"/>
    <s v="ARBORIST MAXIMUM RECOMPENSE"/>
    <n v="576478"/>
    <d v="2013-05-31T00:00:00"/>
    <n v="1898225"/>
    <n v="4815"/>
    <n v="0"/>
    <n v="329822"/>
    <n v="4815"/>
    <x v="0"/>
    <n v="0"/>
  </r>
  <r>
    <s v="BA-201204566"/>
    <m/>
    <m/>
    <m/>
    <m/>
    <m/>
    <s v="C-1"/>
    <x v="8"/>
    <s v="ARBORIST"/>
    <s v="REPL-CREDIT"/>
    <s v="REPLACEMENT CREDIT"/>
    <n v="599400"/>
    <d v="2013-06-27T00:00:00"/>
    <n v="1908432"/>
    <n v="0"/>
    <n v="-4580"/>
    <n v="333113"/>
    <n v="2270"/>
    <x v="0"/>
    <n v="0"/>
  </r>
  <r>
    <s v="BA-201204566"/>
    <m/>
    <m/>
    <m/>
    <m/>
    <m/>
    <s v="C-1"/>
    <x v="8"/>
    <s v="ARBORIST"/>
    <s v="STAN-REC"/>
    <s v="ARBORIST STANDARD RECOMPENSE"/>
    <n v="599400"/>
    <d v="2013-06-27T00:00:00"/>
    <n v="1908432"/>
    <n v="6850"/>
    <n v="0"/>
    <n v="333113"/>
    <n v="2270"/>
    <x v="0"/>
    <n v="0"/>
  </r>
  <r>
    <s v="BA-201205058"/>
    <m/>
    <m/>
    <m/>
    <m/>
    <m/>
    <s v="R-3"/>
    <x v="3"/>
    <s v="ARBORIST"/>
    <s v="STAN-REC"/>
    <s v="ARBORIST STANDARD RECOMPENSE"/>
    <n v="586366"/>
    <d v="2013-01-14T00:00:00"/>
    <n v="1849916"/>
    <n v="790"/>
    <n v="0"/>
    <n v="314513"/>
    <n v="790"/>
    <x v="0"/>
    <n v="0"/>
  </r>
  <r>
    <s v="BA-201205154"/>
    <m/>
    <m/>
    <m/>
    <m/>
    <m/>
    <s v="R-3"/>
    <x v="3"/>
    <s v="ARBORIST"/>
    <s v="STAN-REC"/>
    <s v="ARBORIST STANDARD RECOMPENSE"/>
    <n v="599322"/>
    <d v="2013-03-28T00:00:00"/>
    <n v="1876006"/>
    <n v="27960"/>
    <n v="0"/>
    <n v="322775"/>
    <n v="27960"/>
    <x v="0"/>
    <n v="0"/>
  </r>
  <r>
    <s v="BA-201205194"/>
    <m/>
    <m/>
    <m/>
    <m/>
    <m/>
    <s v="R-2"/>
    <x v="1"/>
    <s v="ARBORIST"/>
    <s v="REPL-CREDIT"/>
    <s v="REPLACEMENT CREDIT"/>
    <n v="583341"/>
    <d v="2013-06-18T00:00:00"/>
    <n v="1904527"/>
    <n v="0"/>
    <n v="-3940"/>
    <n v="331875"/>
    <n v="25660"/>
    <x v="0"/>
    <n v="0"/>
  </r>
  <r>
    <s v="BA-201205194"/>
    <m/>
    <m/>
    <m/>
    <m/>
    <m/>
    <s v="R-2"/>
    <x v="1"/>
    <s v="ARBORIST"/>
    <s v="STAN-REC"/>
    <s v="ARBORIST STANDARD RECOMPENSE"/>
    <n v="583341"/>
    <d v="2013-06-18T00:00:00"/>
    <n v="1904527"/>
    <n v="29600"/>
    <n v="0"/>
    <n v="331875"/>
    <n v="25660"/>
    <x v="0"/>
    <n v="0"/>
  </r>
  <r>
    <s v="BA-201205232"/>
    <m/>
    <m/>
    <m/>
    <m/>
    <m/>
    <m/>
    <x v="2"/>
    <s v="ARBORIST"/>
    <s v="REPL-CREDIT"/>
    <s v="REPLACEMENT CREDIT"/>
    <n v="580456"/>
    <d v="2013-06-18T00:00:00"/>
    <n v="1904549"/>
    <n v="0"/>
    <n v="-660"/>
    <n v="331884"/>
    <n v="770"/>
    <x v="0"/>
    <n v="0"/>
  </r>
  <r>
    <s v="BA-201205232"/>
    <m/>
    <m/>
    <m/>
    <m/>
    <m/>
    <m/>
    <x v="2"/>
    <s v="ARBORIST"/>
    <s v="STAN-REC"/>
    <s v="ARBORIST STANDARD RECOMPENSE"/>
    <n v="580456"/>
    <d v="2013-06-18T00:00:00"/>
    <n v="1904549"/>
    <n v="1430"/>
    <n v="0"/>
    <n v="331884"/>
    <n v="770"/>
    <x v="0"/>
    <n v="0"/>
  </r>
  <r>
    <s v="BA-201205263"/>
    <m/>
    <m/>
    <m/>
    <m/>
    <m/>
    <s v="MRC-3-C"/>
    <x v="9"/>
    <s v="ARBORIST"/>
    <s v="REPL-CREDIT"/>
    <s v="REPLACEMENT CREDIT"/>
    <n v="580656"/>
    <d v="2013-01-24T00:00:00"/>
    <n v="1853655"/>
    <n v="0"/>
    <n v="-8170"/>
    <n v="315653"/>
    <n v="730"/>
    <x v="0"/>
    <n v="0"/>
  </r>
  <r>
    <s v="BA-201205263"/>
    <m/>
    <m/>
    <m/>
    <m/>
    <m/>
    <s v="MRC-3-C"/>
    <x v="9"/>
    <s v="ARBORIST"/>
    <s v="STAN-REC"/>
    <s v="ARBORIST STANDARD RECOMPENSE"/>
    <n v="580656"/>
    <d v="2013-01-24T00:00:00"/>
    <n v="1853655"/>
    <n v="8900"/>
    <n v="0"/>
    <n v="315653"/>
    <n v="730"/>
    <x v="0"/>
    <n v="0"/>
  </r>
  <r>
    <s v="BA-201205380"/>
    <m/>
    <m/>
    <m/>
    <m/>
    <m/>
    <s v="NC-2"/>
    <x v="10"/>
    <s v="ARBORIST"/>
    <s v="STAN-REC"/>
    <s v="ARBORIST STANDARD RECOMPENSE"/>
    <n v="596164"/>
    <d v="2013-02-21T00:00:00"/>
    <n v="1862684"/>
    <n v="1950"/>
    <n v="0"/>
    <n v="318808"/>
    <n v="1950"/>
    <x v="0"/>
    <n v="0"/>
  </r>
  <r>
    <s v="BA-201205582"/>
    <m/>
    <m/>
    <m/>
    <m/>
    <m/>
    <s v="R-4"/>
    <x v="11"/>
    <s v="ARBORIST"/>
    <s v="REPL-CREDIT"/>
    <s v="REPLACEMENT CREDIT"/>
    <n v="587974"/>
    <d v="2013-01-29T00:00:00"/>
    <n v="1854845"/>
    <n v="0"/>
    <n v="-2080"/>
    <n v="316033"/>
    <n v="70"/>
    <x v="0"/>
    <n v="0"/>
  </r>
  <r>
    <s v="BA-201205582"/>
    <m/>
    <m/>
    <m/>
    <m/>
    <m/>
    <s v="R-4"/>
    <x v="11"/>
    <s v="ARBORIST"/>
    <s v="STAN-REC"/>
    <s v="ARBORIST STANDARD RECOMPENSE"/>
    <n v="587974"/>
    <d v="2013-01-29T00:00:00"/>
    <n v="1854845"/>
    <n v="2150"/>
    <n v="0"/>
    <n v="316033"/>
    <n v="70"/>
    <x v="0"/>
    <n v="0"/>
  </r>
  <r>
    <s v="BA-201205588"/>
    <m/>
    <m/>
    <m/>
    <m/>
    <m/>
    <s v="RG-4"/>
    <x v="12"/>
    <s v="ARBORIST"/>
    <s v="STAN-REC"/>
    <s v="ARBORIST STANDARD RECOMPENSE"/>
    <n v="591147"/>
    <d v="2013-03-07T00:00:00"/>
    <n v="1868182"/>
    <n v="1200"/>
    <n v="0"/>
    <n v="320510"/>
    <n v="1200"/>
    <x v="0"/>
    <n v="0"/>
  </r>
  <r>
    <s v="BA-201205750"/>
    <m/>
    <m/>
    <m/>
    <m/>
    <m/>
    <s v="R-3"/>
    <x v="3"/>
    <s v="ARBORIST"/>
    <s v="REPL-CREDIT"/>
    <s v="REPLACEMENT CREDIT"/>
    <n v="583785"/>
    <d v="2013-01-02T00:00:00"/>
    <n v="1846290"/>
    <n v="0"/>
    <n v="-525"/>
    <n v="313289"/>
    <n v="2705"/>
    <x v="0"/>
    <n v="0"/>
  </r>
  <r>
    <s v="BA-201205750"/>
    <m/>
    <m/>
    <m/>
    <m/>
    <m/>
    <s v="R-3"/>
    <x v="3"/>
    <s v="ARBORIST"/>
    <s v="STAN-REC"/>
    <s v="ARBORIST STANDARD RECOMPENSE"/>
    <n v="583785"/>
    <d v="2013-01-02T00:00:00"/>
    <n v="1846290"/>
    <n v="3230"/>
    <n v="0"/>
    <n v="313289"/>
    <n v="2705"/>
    <x v="0"/>
    <n v="0"/>
  </r>
  <r>
    <s v="BA-201205773"/>
    <m/>
    <m/>
    <m/>
    <m/>
    <m/>
    <s v="R-4A"/>
    <x v="13"/>
    <s v="ARBORIST"/>
    <s v="REPL-CREDIT"/>
    <s v="REPLACEMENT CREDIT"/>
    <n v="589193"/>
    <d v="2013-01-09T00:00:00"/>
    <n v="1848595"/>
    <n v="0"/>
    <n v="-700"/>
    <n v="314026"/>
    <n v="960"/>
    <x v="0"/>
    <n v="0"/>
  </r>
  <r>
    <s v="BA-201205773"/>
    <m/>
    <m/>
    <m/>
    <m/>
    <m/>
    <s v="R-4A"/>
    <x v="13"/>
    <s v="ARBORIST"/>
    <s v="STAN-REC"/>
    <s v="ARBORIST STANDARD RECOMPENSE"/>
    <n v="589193"/>
    <d v="2013-01-09T00:00:00"/>
    <n v="1848595"/>
    <n v="1660"/>
    <n v="0"/>
    <n v="314026"/>
    <n v="960"/>
    <x v="0"/>
    <n v="0"/>
  </r>
  <r>
    <s v="BA-201205779"/>
    <m/>
    <m/>
    <m/>
    <m/>
    <m/>
    <s v="R-4"/>
    <x v="11"/>
    <s v="ARBORIST"/>
    <s v="STAN-REC"/>
    <s v="ARBORIST STANDARD RECOMPENSE"/>
    <n v="591885"/>
    <d v="2013-02-11T00:00:00"/>
    <n v="1858904"/>
    <n v="2740"/>
    <n v="0"/>
    <n v="317406"/>
    <n v="2740"/>
    <x v="0"/>
    <n v="0"/>
  </r>
  <r>
    <s v="BA-201205813"/>
    <m/>
    <m/>
    <m/>
    <m/>
    <m/>
    <s v="R-4"/>
    <x v="11"/>
    <s v="ARBORIST"/>
    <s v="STAN-REC"/>
    <s v="ARBORIST STANDARD RECOMPENSE"/>
    <n v="584197"/>
    <d v="2013-01-02T00:00:00"/>
    <n v="1846374"/>
    <n v="490"/>
    <n v="0"/>
    <n v="313315"/>
    <n v="490"/>
    <x v="0"/>
    <n v="0"/>
  </r>
  <r>
    <s v="BA-201205835"/>
    <m/>
    <m/>
    <m/>
    <m/>
    <m/>
    <s v="R-4"/>
    <x v="11"/>
    <s v="ARBORIST"/>
    <s v="STAN-REC"/>
    <s v="ARBORIST STANDARD RECOMPENSE"/>
    <n v="590330"/>
    <d v="2013-02-06T00:00:00"/>
    <n v="1857577"/>
    <n v="3000"/>
    <n v="0"/>
    <n v="316919"/>
    <n v="3000"/>
    <x v="0"/>
    <n v="0"/>
  </r>
  <r>
    <s v="BA-201205993"/>
    <m/>
    <m/>
    <m/>
    <m/>
    <m/>
    <s v="R-3"/>
    <x v="3"/>
    <s v="ARBORIST"/>
    <s v="STAN-REC"/>
    <s v="ARBORIST STANDARD RECOMPENSE"/>
    <n v="585980"/>
    <d v="2013-01-31T00:00:00"/>
    <n v="1855759"/>
    <n v="3770"/>
    <n v="0"/>
    <n v="316293"/>
    <n v="3770"/>
    <x v="0"/>
    <n v="0"/>
  </r>
  <r>
    <s v="BA-201206006"/>
    <m/>
    <m/>
    <m/>
    <m/>
    <m/>
    <s v="R-4"/>
    <x v="11"/>
    <s v="ARBORIST"/>
    <s v="STAN-REC"/>
    <s v="ARBORIST STANDARD RECOMPENSE"/>
    <n v="608455"/>
    <d v="2013-07-01T00:00:00"/>
    <n v="1909958"/>
    <n v="2130"/>
    <n v="0"/>
    <n v="333721"/>
    <n v="2130"/>
    <x v="0"/>
    <n v="0"/>
  </r>
  <r>
    <s v="BA-201206018"/>
    <m/>
    <m/>
    <m/>
    <m/>
    <m/>
    <s v="R-4"/>
    <x v="11"/>
    <s v="ARBORIST"/>
    <s v="STAN-REC"/>
    <s v="ARBORIST STANDARD RECOMPENSE"/>
    <n v="589658"/>
    <d v="2013-01-25T00:00:00"/>
    <n v="1853859"/>
    <n v="4380"/>
    <n v="0"/>
    <n v="315688"/>
    <n v="4380"/>
    <x v="0"/>
    <n v="0"/>
  </r>
  <r>
    <s v="BA-201206036"/>
    <m/>
    <m/>
    <m/>
    <m/>
    <m/>
    <s v="RG-3-C"/>
    <x v="14"/>
    <s v="ARBORIST"/>
    <s v="REPL-CREDIT"/>
    <s v="REPLACEMENT CREDIT"/>
    <n v="595651"/>
    <d v="2013-02-25T00:00:00"/>
    <n v="1863669"/>
    <n v="0"/>
    <n v="-112500"/>
    <n v="319140"/>
    <n v="43870"/>
    <x v="0"/>
    <n v="0"/>
  </r>
  <r>
    <s v="BA-201206036"/>
    <m/>
    <m/>
    <m/>
    <m/>
    <m/>
    <s v="RG-3-C"/>
    <x v="14"/>
    <s v="ARBORIST"/>
    <s v="STAN-REC"/>
    <s v="ARBORIST STANDARD RECOMPENSE"/>
    <n v="595651"/>
    <d v="2013-02-25T00:00:00"/>
    <n v="1863669"/>
    <n v="156370"/>
    <n v="0"/>
    <n v="319140"/>
    <n v="43870"/>
    <x v="0"/>
    <n v="0"/>
  </r>
  <r>
    <s v="BA-201206039"/>
    <m/>
    <m/>
    <m/>
    <m/>
    <m/>
    <s v="R-4"/>
    <x v="11"/>
    <s v="ARBORIST"/>
    <s v="REPL-CREDIT"/>
    <s v="REPLACEMENT CREDIT"/>
    <n v="588793"/>
    <d v="2013-01-04T00:00:00"/>
    <n v="1847308"/>
    <n v="0"/>
    <n v="-525"/>
    <n v="313624"/>
    <n v="5695"/>
    <x v="0"/>
    <n v="0"/>
  </r>
  <r>
    <s v="BA-201206039"/>
    <m/>
    <m/>
    <m/>
    <m/>
    <m/>
    <s v="R-4"/>
    <x v="11"/>
    <s v="ARBORIST"/>
    <s v="STAN-REC"/>
    <s v="ARBORIST STANDARD RECOMPENSE"/>
    <n v="588793"/>
    <d v="2013-01-04T00:00:00"/>
    <n v="1847308"/>
    <n v="6220"/>
    <n v="0"/>
    <n v="313624"/>
    <n v="5695"/>
    <x v="0"/>
    <n v="0"/>
  </r>
  <r>
    <s v="BA-201206080"/>
    <m/>
    <s v="R-4"/>
    <m/>
    <m/>
    <m/>
    <m/>
    <x v="11"/>
    <s v="ARBORIST"/>
    <s v="ILLEGAL-REC"/>
    <s v="ILLEGAL RECOMPENSE"/>
    <n v="586472"/>
    <d v="2013-02-12T00:00:00"/>
    <n v="1859661"/>
    <n v="1020"/>
    <n v="0"/>
    <n v="317668"/>
    <n v="1520"/>
    <x v="0"/>
    <n v="0"/>
  </r>
  <r>
    <s v="BA-201206083"/>
    <m/>
    <m/>
    <m/>
    <m/>
    <m/>
    <s v="R-3"/>
    <x v="3"/>
    <s v="ARBORIST"/>
    <s v="REPL-CREDIT"/>
    <s v="REPLACEMENT CREDIT"/>
    <n v="594606"/>
    <d v="2013-02-22T00:00:00"/>
    <n v="1863248"/>
    <n v="0"/>
    <n v="-1400"/>
    <n v="318980"/>
    <n v="7010"/>
    <x v="0"/>
    <n v="0"/>
  </r>
  <r>
    <s v="BA-201206083"/>
    <m/>
    <m/>
    <m/>
    <m/>
    <m/>
    <s v="R-3"/>
    <x v="3"/>
    <s v="ARBORIST"/>
    <s v="STAN-REC"/>
    <s v="ARBORIST STANDARD RECOMPENSE"/>
    <n v="594606"/>
    <d v="2013-02-22T00:00:00"/>
    <n v="1863248"/>
    <n v="8410"/>
    <n v="0"/>
    <n v="318980"/>
    <n v="7010"/>
    <x v="0"/>
    <n v="0"/>
  </r>
  <r>
    <s v="BA-201206115"/>
    <m/>
    <m/>
    <m/>
    <m/>
    <m/>
    <s v="RG-4-C"/>
    <x v="15"/>
    <s v="ARBORIST"/>
    <s v="REPL-CREDIT"/>
    <s v="REPLACEMENT CREDIT"/>
    <n v="589329"/>
    <d v="2013-05-10T00:00:00"/>
    <n v="1891344"/>
    <n v="0"/>
    <n v="-19020"/>
    <n v="327723"/>
    <n v="20530"/>
    <x v="0"/>
    <n v="0"/>
  </r>
  <r>
    <s v="BA-201206115"/>
    <m/>
    <m/>
    <m/>
    <m/>
    <m/>
    <s v="RG-4-C"/>
    <x v="15"/>
    <s v="ARBORIST"/>
    <s v="STAN-REC"/>
    <s v="ARBORIST STANDARD RECOMPENSE"/>
    <n v="589329"/>
    <d v="2013-05-10T00:00:00"/>
    <n v="1891344"/>
    <n v="39550"/>
    <n v="0"/>
    <n v="327723"/>
    <n v="20530"/>
    <x v="0"/>
    <n v="0"/>
  </r>
  <r>
    <s v="BA-201206129"/>
    <m/>
    <m/>
    <m/>
    <m/>
    <m/>
    <s v="R-3"/>
    <x v="3"/>
    <s v="ARBORIST"/>
    <s v="STAN-REC"/>
    <s v="ARBORIST STANDARD RECOMPENSE"/>
    <n v="587298"/>
    <d v="2013-01-04T00:00:00"/>
    <n v="1847156"/>
    <n v="5460"/>
    <n v="0"/>
    <n v="313560"/>
    <n v="5460"/>
    <x v="0"/>
    <n v="0"/>
  </r>
  <r>
    <s v="BA-201206141"/>
    <m/>
    <m/>
    <m/>
    <m/>
    <m/>
    <s v="R-2A"/>
    <x v="16"/>
    <s v="ARBORIST"/>
    <s v="REPL-CREDIT"/>
    <s v="REPLACEMENT CREDIT"/>
    <n v="602647"/>
    <d v="2013-04-18T00:00:00"/>
    <n v="1883146"/>
    <n v="0"/>
    <n v="-18345"/>
    <n v="325123"/>
    <n v="13555"/>
    <x v="0"/>
    <n v="0"/>
  </r>
  <r>
    <s v="BA-201206141"/>
    <m/>
    <m/>
    <m/>
    <m/>
    <m/>
    <s v="R-2A"/>
    <x v="16"/>
    <s v="ARBORIST"/>
    <s v="STAN-REC"/>
    <s v="ARBORIST STANDARD RECOMPENSE"/>
    <n v="602647"/>
    <d v="2013-04-18T00:00:00"/>
    <n v="1883146"/>
    <n v="31900"/>
    <n v="0"/>
    <n v="325123"/>
    <n v="13555"/>
    <x v="0"/>
    <n v="0"/>
  </r>
  <r>
    <s v="BA-201206158"/>
    <m/>
    <m/>
    <m/>
    <m/>
    <m/>
    <s v="R-3"/>
    <x v="3"/>
    <s v="ARBORIST"/>
    <s v="REPL-CREDIT"/>
    <s v="REPLACEMENT CREDIT"/>
    <n v="590767"/>
    <d v="2013-02-15T00:00:00"/>
    <n v="1861045"/>
    <n v="0"/>
    <n v="-5170"/>
    <n v="318157"/>
    <n v="3200"/>
    <x v="0"/>
    <n v="0"/>
  </r>
  <r>
    <s v="BA-201206158"/>
    <m/>
    <m/>
    <m/>
    <m/>
    <m/>
    <s v="R-3"/>
    <x v="3"/>
    <s v="ARBORIST"/>
    <s v="STAN-REC"/>
    <s v="ARBORIST STANDARD RECOMPENSE"/>
    <n v="590767"/>
    <d v="2013-02-15T00:00:00"/>
    <n v="1861045"/>
    <n v="8370"/>
    <n v="0"/>
    <n v="318157"/>
    <n v="3200"/>
    <x v="0"/>
    <n v="0"/>
  </r>
  <r>
    <s v="BA-201206243"/>
    <m/>
    <m/>
    <m/>
    <m/>
    <m/>
    <s v="R-4"/>
    <x v="11"/>
    <s v="ARBORIST"/>
    <s v="STAN-REC"/>
    <s v="ARBORIST STANDARD RECOMPENSE"/>
    <n v="588134"/>
    <d v="2013-03-20T00:00:00"/>
    <n v="1872757"/>
    <n v="520"/>
    <n v="0"/>
    <n v="321815"/>
    <n v="520"/>
    <x v="0"/>
    <n v="0"/>
  </r>
  <r>
    <s v="BA-201206271"/>
    <m/>
    <m/>
    <m/>
    <m/>
    <m/>
    <s v="R-2"/>
    <x v="1"/>
    <s v="ARBORIST"/>
    <s v="REPL-CREDIT"/>
    <s v="REPLACEMENT CREDIT"/>
    <n v="593527"/>
    <d v="2013-02-13T00:00:00"/>
    <n v="1860212"/>
    <n v="0"/>
    <n v="-1170"/>
    <n v="317860"/>
    <n v="2820"/>
    <x v="0"/>
    <n v="0"/>
  </r>
  <r>
    <s v="BA-201206271"/>
    <m/>
    <m/>
    <m/>
    <m/>
    <m/>
    <s v="R-2"/>
    <x v="1"/>
    <s v="ARBORIST"/>
    <s v="STAN-REC"/>
    <s v="ARBORIST STANDARD RECOMPENSE"/>
    <n v="593527"/>
    <d v="2013-02-13T00:00:00"/>
    <n v="1860212"/>
    <n v="3990"/>
    <n v="0"/>
    <n v="317860"/>
    <n v="2820"/>
    <x v="0"/>
    <n v="0"/>
  </r>
  <r>
    <s v="BA-201206284"/>
    <m/>
    <m/>
    <m/>
    <m/>
    <m/>
    <s v="R-3"/>
    <x v="3"/>
    <s v="ARBORIST"/>
    <s v="STAN-REC"/>
    <s v="ARBORIST STANDARD RECOMPENSE"/>
    <n v="589315"/>
    <d v="2013-02-25T00:00:00"/>
    <n v="1863574"/>
    <n v="12370"/>
    <n v="0"/>
    <n v="319112"/>
    <n v="12370"/>
    <x v="0"/>
    <n v="0"/>
  </r>
  <r>
    <s v="BA-201206296"/>
    <m/>
    <m/>
    <m/>
    <m/>
    <m/>
    <m/>
    <x v="2"/>
    <s v="ARBORIST"/>
    <s v="STAN-REC"/>
    <s v="ARBORIST STANDARD RECOMPENSE"/>
    <n v="590728"/>
    <d v="2013-02-01T00:00:00"/>
    <n v="1856095"/>
    <n v="1800"/>
    <n v="0"/>
    <n v="316389"/>
    <n v="1800"/>
    <x v="0"/>
    <n v="0"/>
  </r>
  <r>
    <s v="BA-201206300"/>
    <m/>
    <m/>
    <m/>
    <m/>
    <m/>
    <s v="R-4"/>
    <x v="11"/>
    <s v="ARBORIST"/>
    <s v="STAN-REC"/>
    <s v="ARBORIST STANDARD RECOMPENSE"/>
    <n v="591357"/>
    <d v="2013-01-24T00:00:00"/>
    <n v="1853605"/>
    <n v="920"/>
    <n v="0"/>
    <n v="315632"/>
    <n v="920"/>
    <x v="0"/>
    <n v="0"/>
  </r>
  <r>
    <s v="BA-201206307"/>
    <m/>
    <m/>
    <m/>
    <m/>
    <m/>
    <s v="R-5"/>
    <x v="4"/>
    <s v="ARBORIST"/>
    <s v="REPL-CREDIT"/>
    <s v="REPLACEMENT CREDIT"/>
    <n v="589441"/>
    <d v="2013-01-10T00:00:00"/>
    <n v="1849078"/>
    <n v="0"/>
    <n v="-350"/>
    <n v="314206"/>
    <n v="690"/>
    <x v="0"/>
    <n v="0"/>
  </r>
  <r>
    <s v="BA-201206307"/>
    <m/>
    <m/>
    <m/>
    <m/>
    <m/>
    <s v="R-5"/>
    <x v="4"/>
    <s v="ARBORIST"/>
    <s v="STAN-REC"/>
    <s v="ARBORIST STANDARD RECOMPENSE"/>
    <n v="589441"/>
    <d v="2013-01-10T00:00:00"/>
    <n v="1849078"/>
    <n v="1040"/>
    <n v="0"/>
    <n v="314206"/>
    <n v="690"/>
    <x v="0"/>
    <n v="0"/>
  </r>
  <r>
    <s v="BA-201206309"/>
    <m/>
    <m/>
    <m/>
    <m/>
    <m/>
    <s v="R-5"/>
    <x v="4"/>
    <s v="ARBORIST"/>
    <s v="REPL-CREDIT"/>
    <s v="REPLACEMENT CREDIT"/>
    <n v="589451"/>
    <d v="2013-01-10T00:00:00"/>
    <n v="1849045"/>
    <n v="0"/>
    <n v="-350"/>
    <n v="314203"/>
    <n v="230"/>
    <x v="0"/>
    <n v="0"/>
  </r>
  <r>
    <s v="BA-201206309"/>
    <m/>
    <m/>
    <m/>
    <m/>
    <m/>
    <s v="R-5"/>
    <x v="4"/>
    <s v="ARBORIST"/>
    <s v="STAN-REC"/>
    <s v="ARBORIST STANDARD RECOMPENSE"/>
    <n v="589451"/>
    <d v="2013-01-10T00:00:00"/>
    <n v="1849045"/>
    <n v="580"/>
    <n v="0"/>
    <n v="314203"/>
    <n v="230"/>
    <x v="0"/>
    <n v="0"/>
  </r>
  <r>
    <s v="BA-201206310"/>
    <m/>
    <m/>
    <m/>
    <m/>
    <m/>
    <s v="R-4"/>
    <x v="11"/>
    <s v="ARBORIST"/>
    <s v="STAN-REC"/>
    <s v="ARBORIST STANDARD RECOMPENSE"/>
    <n v="588311"/>
    <d v="2013-01-10T00:00:00"/>
    <n v="1849154"/>
    <n v="280"/>
    <n v="0"/>
    <n v="314242"/>
    <n v="280"/>
    <x v="0"/>
    <n v="0"/>
  </r>
  <r>
    <s v="BA-201206325"/>
    <m/>
    <m/>
    <m/>
    <m/>
    <m/>
    <s v="R-4"/>
    <x v="11"/>
    <s v="ARBORIST"/>
    <s v="STAN-REC"/>
    <s v="ARBORIST STANDARD RECOMPENSE"/>
    <n v="595507"/>
    <d v="2013-03-12T00:00:00"/>
    <n v="1869781"/>
    <n v="760"/>
    <n v="0"/>
    <n v="320888"/>
    <n v="760"/>
    <x v="0"/>
    <n v="0"/>
  </r>
  <r>
    <s v="BA-201206335"/>
    <m/>
    <m/>
    <m/>
    <m/>
    <m/>
    <s v="R-2B"/>
    <x v="17"/>
    <s v="ARBORIST"/>
    <s v="STAN-REC"/>
    <s v="ARBORIST STANDARD RECOMPENSE"/>
    <n v="596387"/>
    <d v="2013-02-18T00:00:00"/>
    <n v="1861397"/>
    <n v="6880"/>
    <n v="0"/>
    <n v="318335"/>
    <n v="6880"/>
    <x v="0"/>
    <n v="0"/>
  </r>
  <r>
    <s v="BA-201206336"/>
    <m/>
    <m/>
    <m/>
    <m/>
    <m/>
    <s v="R-4"/>
    <x v="11"/>
    <s v="ARBORIST"/>
    <s v="STAN-REC"/>
    <s v="ARBORIST STANDARD RECOMPENSE"/>
    <n v="591009"/>
    <d v="2013-01-28T00:00:00"/>
    <n v="1854350"/>
    <n v="520"/>
    <n v="0"/>
    <n v="315854"/>
    <n v="520"/>
    <x v="0"/>
    <n v="0"/>
  </r>
  <r>
    <s v="BA-201206347"/>
    <m/>
    <m/>
    <m/>
    <m/>
    <m/>
    <s v="R-4"/>
    <x v="11"/>
    <s v="ARBORIST"/>
    <s v="STAN-REC"/>
    <s v="ARBORIST STANDARD RECOMPENSE"/>
    <n v="591413"/>
    <d v="2013-01-23T00:00:00"/>
    <n v="1853151"/>
    <n v="1060"/>
    <n v="0"/>
    <n v="315464"/>
    <n v="1060"/>
    <x v="0"/>
    <n v="0"/>
  </r>
  <r>
    <s v="BA-201206352"/>
    <m/>
    <m/>
    <m/>
    <m/>
    <m/>
    <s v="R-3"/>
    <x v="3"/>
    <s v="ARBORIST"/>
    <s v="STAN-REC"/>
    <s v="ARBORIST STANDARD RECOMPENSE"/>
    <n v="592645"/>
    <d v="2013-02-14T00:00:00"/>
    <n v="1860412"/>
    <n v="5400"/>
    <n v="0"/>
    <n v="317934"/>
    <n v="5400"/>
    <x v="0"/>
    <n v="0"/>
  </r>
  <r>
    <s v="BA-201206357"/>
    <m/>
    <m/>
    <m/>
    <m/>
    <m/>
    <s v="C-1"/>
    <x v="8"/>
    <s v="ARBORIST"/>
    <s v="REPL-CREDIT"/>
    <s v="REPLACEMENT CREDIT"/>
    <n v="592384"/>
    <d v="2013-03-18T00:00:00"/>
    <n v="1871662"/>
    <n v="0"/>
    <n v="-1710"/>
    <n v="321474"/>
    <n v="1250"/>
    <x v="0"/>
    <n v="0"/>
  </r>
  <r>
    <s v="BA-201206357"/>
    <m/>
    <m/>
    <m/>
    <m/>
    <m/>
    <s v="C-1"/>
    <x v="8"/>
    <s v="ARBORIST"/>
    <s v="STAN-REC"/>
    <s v="ARBORIST STANDARD RECOMPENSE"/>
    <n v="592384"/>
    <d v="2013-03-18T00:00:00"/>
    <n v="1871662"/>
    <n v="2960"/>
    <n v="0"/>
    <n v="321474"/>
    <n v="1250"/>
    <x v="0"/>
    <n v="0"/>
  </r>
  <r>
    <s v="BA-201206377"/>
    <m/>
    <m/>
    <m/>
    <m/>
    <m/>
    <s v="R-5"/>
    <x v="4"/>
    <s v="ARBORIST"/>
    <s v="STAN-REC"/>
    <s v="ARBORIST STANDARD RECOMPENSE"/>
    <n v="588984"/>
    <d v="2013-02-04T00:00:00"/>
    <n v="1856515"/>
    <n v="1010"/>
    <n v="0"/>
    <n v="316556"/>
    <n v="1010"/>
    <x v="0"/>
    <n v="0"/>
  </r>
  <r>
    <s v="BA-201206380"/>
    <m/>
    <m/>
    <m/>
    <m/>
    <m/>
    <s v="R-3A"/>
    <x v="18"/>
    <s v="ARBORIST"/>
    <s v="STAN-REC"/>
    <s v="ARBORIST STANDARD RECOMPENSE"/>
    <n v="592407"/>
    <d v="2013-02-01T00:00:00"/>
    <n v="1856308"/>
    <n v="1280"/>
    <n v="0"/>
    <n v="316481"/>
    <n v="1280"/>
    <x v="0"/>
    <n v="0"/>
  </r>
  <r>
    <s v="BA-201206387"/>
    <m/>
    <m/>
    <m/>
    <m/>
    <m/>
    <s v="R-4"/>
    <x v="11"/>
    <s v="ARBORIST"/>
    <s v="REPL-CREDIT"/>
    <s v="REPLACEMENT CREDIT"/>
    <n v="591775"/>
    <d v="2013-01-30T00:00:00"/>
    <n v="1855376"/>
    <n v="0"/>
    <n v="-350"/>
    <n v="316190"/>
    <n v="5020"/>
    <x v="0"/>
    <n v="0"/>
  </r>
  <r>
    <s v="BA-201206387"/>
    <m/>
    <m/>
    <m/>
    <m/>
    <m/>
    <s v="R-4"/>
    <x v="11"/>
    <s v="ARBORIST"/>
    <s v="STAN-REC"/>
    <s v="ARBORIST STANDARD RECOMPENSE"/>
    <n v="591775"/>
    <d v="2013-01-30T00:00:00"/>
    <n v="1855376"/>
    <n v="5370"/>
    <n v="0"/>
    <n v="316190"/>
    <n v="5020"/>
    <x v="0"/>
    <n v="0"/>
  </r>
  <r>
    <s v="BA-201206394"/>
    <m/>
    <m/>
    <m/>
    <m/>
    <m/>
    <s v="R-4"/>
    <x v="11"/>
    <s v="ARBORIST"/>
    <s v="STAN-REC"/>
    <s v="ARBORIST STANDARD RECOMPENSE"/>
    <n v="590773"/>
    <d v="2013-01-31T00:00:00"/>
    <n v="1855820"/>
    <n v="1980"/>
    <n v="0"/>
    <n v="316308"/>
    <n v="1980"/>
    <x v="0"/>
    <n v="0"/>
  </r>
  <r>
    <s v="BA-201206412"/>
    <m/>
    <m/>
    <m/>
    <m/>
    <m/>
    <m/>
    <x v="2"/>
    <s v="ARBORIST"/>
    <s v="STAN-REC"/>
    <s v="ARBORIST STANDARD RECOMPENSE"/>
    <n v="592010"/>
    <d v="2013-03-06T00:00:00"/>
    <n v="1867351"/>
    <n v="11080"/>
    <n v="0"/>
    <n v="320221"/>
    <n v="11080"/>
    <x v="0"/>
    <n v="0"/>
  </r>
  <r>
    <s v="BA-201206426"/>
    <m/>
    <m/>
    <m/>
    <m/>
    <m/>
    <s v="SPI-16 SA1"/>
    <x v="19"/>
    <s v="ARBORIST"/>
    <s v="REPL-CREDIT"/>
    <s v="REPLACEMENT CREDIT"/>
    <n v="592597"/>
    <d v="2013-02-25T00:00:00"/>
    <n v="1863490"/>
    <n v="0"/>
    <n v="-9870"/>
    <n v="319068"/>
    <n v="14720"/>
    <x v="0"/>
    <n v="0"/>
  </r>
  <r>
    <s v="BA-201206426"/>
    <m/>
    <m/>
    <m/>
    <m/>
    <m/>
    <s v="SPI-16 SA1"/>
    <x v="19"/>
    <s v="ARBORIST"/>
    <s v="STAN-REC"/>
    <s v="ARBORIST STANDARD RECOMPENSE"/>
    <n v="592597"/>
    <d v="2013-02-25T00:00:00"/>
    <n v="1863490"/>
    <n v="24590"/>
    <n v="0"/>
    <n v="319068"/>
    <n v="14720"/>
    <x v="0"/>
    <n v="0"/>
  </r>
  <r>
    <s v="BA-201206426"/>
    <m/>
    <m/>
    <m/>
    <m/>
    <m/>
    <s v="SPI-16 SA1"/>
    <x v="19"/>
    <s v="ARBORIST"/>
    <s v="STAN-REC"/>
    <s v="ARBORIST STANDARD RECOMPENSE"/>
    <n v="592597"/>
    <d v="2013-02-25T00:00:00"/>
    <n v="1863491"/>
    <n v="24590"/>
    <n v="0"/>
    <n v="319068"/>
    <n v="14720"/>
    <x v="0"/>
    <n v="0"/>
  </r>
  <r>
    <s v="BA-201206447"/>
    <m/>
    <m/>
    <m/>
    <m/>
    <m/>
    <s v="R-2B"/>
    <x v="17"/>
    <s v="ARBORIST"/>
    <s v="STAN-REC"/>
    <s v="ARBORIST STANDARD RECOMPENSE"/>
    <n v="594882"/>
    <d v="2013-03-25T00:00:00"/>
    <n v="1874320"/>
    <n v="2800"/>
    <n v="0"/>
    <n v="322288"/>
    <n v="2800"/>
    <x v="0"/>
    <n v="0"/>
  </r>
  <r>
    <s v="BA-201206468"/>
    <m/>
    <m/>
    <m/>
    <m/>
    <m/>
    <s v="SPI-9 SA2"/>
    <x v="20"/>
    <s v="ARBORIST"/>
    <s v="REPL-CREDIT"/>
    <s v="REPLACEMENT CREDIT"/>
    <n v="599033"/>
    <d v="2013-09-23T00:00:00"/>
    <n v="1939875"/>
    <n v="0"/>
    <n v="-9880"/>
    <n v="343755"/>
    <n v="4380"/>
    <x v="0"/>
    <n v="0"/>
  </r>
  <r>
    <s v="BA-201206468"/>
    <m/>
    <m/>
    <m/>
    <m/>
    <m/>
    <s v="SPI-9 SA2"/>
    <x v="20"/>
    <s v="ARBORIST"/>
    <s v="STAN-REC"/>
    <s v="ARBORIST STANDARD RECOMPENSE"/>
    <n v="599033"/>
    <d v="2013-09-23T00:00:00"/>
    <n v="1939875"/>
    <n v="14260"/>
    <n v="0"/>
    <n v="343755"/>
    <n v="4380"/>
    <x v="0"/>
    <n v="0"/>
  </r>
  <r>
    <s v="BA-201206473"/>
    <m/>
    <m/>
    <m/>
    <m/>
    <m/>
    <s v="R-5"/>
    <x v="4"/>
    <s v="ARBORIST"/>
    <s v="MAX-REC"/>
    <s v="ARBORIST MAXIMUM RECOMPENSE"/>
    <n v="601024"/>
    <d v="2013-03-21T00:00:00"/>
    <n v="1873572"/>
    <n v="275"/>
    <n v="0"/>
    <n v="322109"/>
    <n v="275"/>
    <x v="0"/>
    <n v="0"/>
  </r>
  <r>
    <s v="BA-201206478"/>
    <m/>
    <m/>
    <m/>
    <m/>
    <m/>
    <s v="R-4"/>
    <x v="11"/>
    <s v="ARBORIST"/>
    <s v="STAN-REC"/>
    <s v="ARBORIST STANDARD RECOMPENSE"/>
    <n v="589838"/>
    <d v="2013-01-24T00:00:00"/>
    <n v="1853618"/>
    <n v="370"/>
    <n v="0"/>
    <n v="315633"/>
    <n v="370"/>
    <x v="0"/>
    <n v="0"/>
  </r>
  <r>
    <s v="BA-201300015"/>
    <m/>
    <m/>
    <m/>
    <m/>
    <m/>
    <s v="R-4"/>
    <x v="11"/>
    <s v="ARBORIST"/>
    <s v="REPL-CREDIT"/>
    <s v="REPLACEMENT CREDIT"/>
    <n v="590550"/>
    <d v="2013-02-01T00:00:00"/>
    <n v="1856183"/>
    <n v="0"/>
    <n v="-175"/>
    <n v="316426"/>
    <n v="775"/>
    <x v="0"/>
    <n v="0"/>
  </r>
  <r>
    <s v="BA-201300015"/>
    <m/>
    <m/>
    <m/>
    <m/>
    <m/>
    <s v="R-4"/>
    <x v="11"/>
    <s v="ARBORIST"/>
    <s v="STAN-REC"/>
    <s v="ARBORIST STANDARD RECOMPENSE"/>
    <n v="590550"/>
    <d v="2013-02-01T00:00:00"/>
    <n v="1856183"/>
    <n v="950"/>
    <n v="0"/>
    <n v="316426"/>
    <n v="775"/>
    <x v="0"/>
    <n v="0"/>
  </r>
  <r>
    <s v="BA-201300023"/>
    <m/>
    <m/>
    <m/>
    <m/>
    <m/>
    <m/>
    <x v="2"/>
    <s v="ARBORIST"/>
    <s v="STAN-REC"/>
    <s v="ARBORIST STANDARD RECOMPENSE"/>
    <n v="596084"/>
    <d v="2013-04-05T00:00:00"/>
    <n v="1878901"/>
    <n v="7390"/>
    <n v="0"/>
    <n v="323722"/>
    <n v="7390"/>
    <x v="0"/>
    <n v="0"/>
  </r>
  <r>
    <s v="BA-201300024"/>
    <m/>
    <m/>
    <m/>
    <m/>
    <m/>
    <m/>
    <x v="2"/>
    <s v="ARBORIST"/>
    <s v="REPL-CREDIT"/>
    <s v="REPLACEMENT CREDIT"/>
    <n v="595393"/>
    <d v="2013-04-05T00:00:00"/>
    <n v="1878905"/>
    <n v="0"/>
    <n v="-175"/>
    <n v="323727"/>
    <n v="2785"/>
    <x v="0"/>
    <n v="0"/>
  </r>
  <r>
    <s v="BA-201300024"/>
    <m/>
    <m/>
    <m/>
    <m/>
    <m/>
    <m/>
    <x v="2"/>
    <s v="ARBORIST"/>
    <s v="STAN-REC"/>
    <s v="ARBORIST STANDARD RECOMPENSE"/>
    <n v="595393"/>
    <d v="2013-04-05T00:00:00"/>
    <n v="1878905"/>
    <n v="2960"/>
    <n v="0"/>
    <n v="323727"/>
    <n v="2785"/>
    <x v="0"/>
    <n v="0"/>
  </r>
  <r>
    <s v="BA-201300044"/>
    <m/>
    <m/>
    <m/>
    <m/>
    <m/>
    <s v="R-4"/>
    <x v="11"/>
    <s v="ARBORIST"/>
    <s v="REPL-CREDIT"/>
    <s v="REPLACEMENT CREDIT"/>
    <n v="590281"/>
    <d v="2013-04-03T00:00:00"/>
    <n v="1877911"/>
    <n v="0"/>
    <n v="-875"/>
    <n v="323419"/>
    <n v="765"/>
    <x v="0"/>
    <n v="0"/>
  </r>
  <r>
    <s v="BA-201300044"/>
    <m/>
    <m/>
    <m/>
    <m/>
    <m/>
    <s v="R-4"/>
    <x v="11"/>
    <s v="ARBORIST"/>
    <s v="STAN-REC"/>
    <s v="ARBORIST STANDARD RECOMPENSE"/>
    <n v="590281"/>
    <d v="2013-04-03T00:00:00"/>
    <n v="1877911"/>
    <n v="1640"/>
    <n v="0"/>
    <n v="323419"/>
    <n v="765"/>
    <x v="0"/>
    <n v="0"/>
  </r>
  <r>
    <s v="BA-201300075"/>
    <m/>
    <m/>
    <m/>
    <m/>
    <m/>
    <s v="R-3"/>
    <x v="3"/>
    <s v="ARBORIST"/>
    <s v="REPL-CREDIT"/>
    <s v="REPLACEMENT CREDIT"/>
    <n v="610482"/>
    <d v="2013-08-01T00:00:00"/>
    <n v="1921143"/>
    <n v="0"/>
    <n v="-950"/>
    <n v="337490"/>
    <n v="7750"/>
    <x v="0"/>
    <n v="0"/>
  </r>
  <r>
    <s v="BA-201300075"/>
    <m/>
    <m/>
    <m/>
    <m/>
    <m/>
    <s v="R-3"/>
    <x v="3"/>
    <s v="ARBORIST"/>
    <s v="STAN-REC"/>
    <s v="ARBORIST STANDARD RECOMPENSE"/>
    <n v="610482"/>
    <d v="2013-08-01T00:00:00"/>
    <n v="1921143"/>
    <n v="8700"/>
    <n v="0"/>
    <n v="337490"/>
    <n v="7750"/>
    <x v="0"/>
    <n v="0"/>
  </r>
  <r>
    <s v="BA-201300095"/>
    <m/>
    <m/>
    <m/>
    <m/>
    <m/>
    <s v="R-5"/>
    <x v="4"/>
    <s v="ARBORIST"/>
    <s v="MAX-REC"/>
    <s v="ARBORIST MAXIMUM RECOMPENSE"/>
    <n v="594854"/>
    <d v="2013-02-11T00:00:00"/>
    <n v="1858872"/>
    <n v="855"/>
    <n v="0"/>
    <n v="317391"/>
    <n v="680"/>
    <x v="0"/>
    <n v="0"/>
  </r>
  <r>
    <s v="BA-201300095"/>
    <m/>
    <m/>
    <m/>
    <m/>
    <m/>
    <s v="R-5"/>
    <x v="4"/>
    <s v="ARBORIST"/>
    <s v="REPL-CREDIT"/>
    <s v="REPLACEMENT CREDIT"/>
    <n v="594854"/>
    <d v="2013-02-11T00:00:00"/>
    <n v="1858872"/>
    <n v="0"/>
    <n v="-175"/>
    <n v="317391"/>
    <n v="680"/>
    <x v="0"/>
    <n v="0"/>
  </r>
  <r>
    <s v="BA-201300112"/>
    <m/>
    <m/>
    <m/>
    <s v="R-4"/>
    <m/>
    <m/>
    <x v="11"/>
    <s v="ARBORIST"/>
    <s v="ILLEGAL-REC"/>
    <s v="ILLEGAL RECOMPENSE"/>
    <n v="590985"/>
    <d v="2013-01-14T00:00:00"/>
    <n v="1849873"/>
    <n v="400"/>
    <n v="0"/>
    <n v="314480"/>
    <n v="900"/>
    <x v="0"/>
    <n v="0"/>
  </r>
  <r>
    <s v="BA-201300149"/>
    <m/>
    <m/>
    <m/>
    <m/>
    <m/>
    <s v="R-4"/>
    <x v="11"/>
    <s v="ARBORIST"/>
    <s v="STAN-REC"/>
    <s v="ARBORIST STANDARD RECOMPENSE"/>
    <n v="596091"/>
    <d v="2013-03-01T00:00:00"/>
    <n v="1866112"/>
    <n v="700"/>
    <n v="0"/>
    <n v="319845"/>
    <n v="700"/>
    <x v="0"/>
    <n v="0"/>
  </r>
  <r>
    <s v="BA-201300171"/>
    <m/>
    <m/>
    <m/>
    <m/>
    <m/>
    <s v="R-3"/>
    <x v="3"/>
    <s v="ARBORIST"/>
    <s v="REPL-CREDIT"/>
    <s v="REPLACEMENT CREDIT"/>
    <n v="593466"/>
    <d v="2013-02-22T00:00:00"/>
    <n v="1863305"/>
    <n v="0"/>
    <n v="-2625"/>
    <n v="319005"/>
    <n v="2155"/>
    <x v="0"/>
    <n v="0"/>
  </r>
  <r>
    <s v="BA-201300171"/>
    <m/>
    <m/>
    <m/>
    <m/>
    <m/>
    <s v="R-3"/>
    <x v="3"/>
    <s v="ARBORIST"/>
    <s v="STAN-REC"/>
    <s v="ARBORIST STANDARD RECOMPENSE"/>
    <n v="593466"/>
    <d v="2013-02-22T00:00:00"/>
    <n v="1863305"/>
    <n v="4780"/>
    <n v="0"/>
    <n v="319005"/>
    <n v="2155"/>
    <x v="0"/>
    <n v="0"/>
  </r>
  <r>
    <s v="BA-201300176"/>
    <m/>
    <m/>
    <m/>
    <m/>
    <m/>
    <s v="R-4"/>
    <x v="11"/>
    <s v="ARBORIST"/>
    <s v="STAN-REC"/>
    <s v="ARBORIST STANDARD RECOMPENSE"/>
    <n v="595302"/>
    <d v="2013-02-21T00:00:00"/>
    <n v="1862890"/>
    <n v="2000"/>
    <n v="0"/>
    <n v="318872"/>
    <n v="2000"/>
    <x v="0"/>
    <n v="0"/>
  </r>
  <r>
    <s v="BA-201300186"/>
    <m/>
    <m/>
    <m/>
    <m/>
    <s v="R-3"/>
    <m/>
    <x v="3"/>
    <s v="ARBORIST"/>
    <s v="REPL-CREDIT"/>
    <s v="REPLACEMENT CREDIT"/>
    <n v="591372"/>
    <d v="2013-02-28T00:00:00"/>
    <n v="1865344"/>
    <n v="0"/>
    <n v="-7875"/>
    <n v="319601"/>
    <n v="6125"/>
    <x v="0"/>
    <n v="0"/>
  </r>
  <r>
    <s v="BA-201300236"/>
    <m/>
    <m/>
    <m/>
    <m/>
    <m/>
    <s v="SPI-5 SA3"/>
    <x v="21"/>
    <s v="ARBORIST"/>
    <s v="MAX-REC"/>
    <s v="ARBORIST MAXIMUM RECOMPENSE"/>
    <n v="600250"/>
    <d v="2013-03-26T00:00:00"/>
    <n v="1874673"/>
    <n v="950"/>
    <n v="0"/>
    <n v="322397"/>
    <n v="950"/>
    <x v="0"/>
    <n v="0"/>
  </r>
  <r>
    <s v="BA-201300263"/>
    <m/>
    <m/>
    <m/>
    <m/>
    <m/>
    <m/>
    <x v="2"/>
    <s v="ARBORIST"/>
    <s v="REPL-CREDIT"/>
    <s v="REPLACEMENT CREDIT"/>
    <n v="592705"/>
    <d v="2013-02-20T00:00:00"/>
    <n v="1862248"/>
    <n v="0"/>
    <n v="-350"/>
    <n v="318668"/>
    <n v="3700"/>
    <x v="0"/>
    <n v="0"/>
  </r>
  <r>
    <s v="BA-201300263"/>
    <m/>
    <m/>
    <m/>
    <m/>
    <m/>
    <m/>
    <x v="2"/>
    <s v="ARBORIST"/>
    <s v="STAN-REC"/>
    <s v="ARBORIST STANDARD RECOMPENSE"/>
    <n v="592705"/>
    <d v="2013-02-20T00:00:00"/>
    <n v="1862248"/>
    <n v="4050"/>
    <n v="0"/>
    <n v="318668"/>
    <n v="3700"/>
    <x v="0"/>
    <n v="0"/>
  </r>
  <r>
    <s v="BA-201300282"/>
    <m/>
    <m/>
    <m/>
    <m/>
    <m/>
    <s v="SPI-9 SA1"/>
    <x v="22"/>
    <s v="ARBORIST"/>
    <s v="REPL-CREDIT"/>
    <s v="REPLACEMENT CREDIT"/>
    <n v="592192"/>
    <d v="2013-02-25T00:00:00"/>
    <n v="1863668"/>
    <n v="0"/>
    <n v="-190"/>
    <n v="319138"/>
    <n v="830"/>
    <x v="0"/>
    <n v="0"/>
  </r>
  <r>
    <s v="BA-201300282"/>
    <m/>
    <m/>
    <m/>
    <m/>
    <m/>
    <s v="SPI-9 SA1"/>
    <x v="22"/>
    <s v="ARBORIST"/>
    <s v="STAN-REC"/>
    <s v="ARBORIST STANDARD RECOMPENSE"/>
    <n v="592192"/>
    <d v="2013-02-25T00:00:00"/>
    <n v="1863668"/>
    <n v="1020"/>
    <n v="0"/>
    <n v="319138"/>
    <n v="830"/>
    <x v="0"/>
    <n v="0"/>
  </r>
  <r>
    <s v="BA-201300288"/>
    <m/>
    <m/>
    <m/>
    <s v="R-4"/>
    <m/>
    <m/>
    <x v="11"/>
    <s v="ARBORIST"/>
    <s v="ILLEGAL-REC"/>
    <s v="ILLEGAL RECOMPENSE"/>
    <n v="592245"/>
    <d v="2013-02-11T00:00:00"/>
    <n v="1859152"/>
    <n v="1720"/>
    <n v="0"/>
    <n v="317493"/>
    <n v="5220"/>
    <x v="0"/>
    <n v="0"/>
  </r>
  <r>
    <s v="BA-201300330"/>
    <m/>
    <m/>
    <m/>
    <m/>
    <m/>
    <s v="R-2"/>
    <x v="1"/>
    <s v="ARBORIST"/>
    <s v="REPL-CREDIT"/>
    <s v="REPLACEMENT CREDIT"/>
    <n v="593468"/>
    <d v="2013-02-15T00:00:00"/>
    <n v="1860911"/>
    <n v="0"/>
    <n v="-13300"/>
    <n v="318091"/>
    <n v="9550"/>
    <x v="0"/>
    <n v="0"/>
  </r>
  <r>
    <s v="BA-201300330"/>
    <m/>
    <m/>
    <m/>
    <m/>
    <m/>
    <s v="R-2"/>
    <x v="1"/>
    <s v="ARBORIST"/>
    <s v="STAN-REC"/>
    <s v="ARBORIST STANDARD RECOMPENSE"/>
    <n v="593468"/>
    <d v="2013-02-15T00:00:00"/>
    <n v="1860911"/>
    <n v="22850"/>
    <n v="0"/>
    <n v="318091"/>
    <n v="9550"/>
    <x v="0"/>
    <n v="0"/>
  </r>
  <r>
    <s v="BA-201300343"/>
    <m/>
    <m/>
    <m/>
    <m/>
    <m/>
    <s v="PD-H"/>
    <x v="23"/>
    <s v="ARBORIST"/>
    <s v="REPL-CREDIT"/>
    <s v="REPLACEMENT CREDIT"/>
    <n v="595189"/>
    <d v="2013-02-25T00:00:00"/>
    <n v="1863835"/>
    <n v="0"/>
    <n v="-950"/>
    <n v="319194"/>
    <n v="300"/>
    <x v="0"/>
    <n v="0"/>
  </r>
  <r>
    <s v="BA-201300343"/>
    <m/>
    <m/>
    <m/>
    <m/>
    <m/>
    <s v="PD-H"/>
    <x v="23"/>
    <s v="ARBORIST"/>
    <s v="STAN-REC"/>
    <s v="ARBORIST STANDARD RECOMPENSE"/>
    <n v="595189"/>
    <d v="2013-02-25T00:00:00"/>
    <n v="1863835"/>
    <n v="1250"/>
    <n v="0"/>
    <n v="319194"/>
    <n v="300"/>
    <x v="0"/>
    <n v="0"/>
  </r>
  <r>
    <s v="BA-201300345"/>
    <m/>
    <m/>
    <m/>
    <m/>
    <m/>
    <s v="R-3"/>
    <x v="3"/>
    <s v="ARBORIST"/>
    <s v="REPL-CREDIT"/>
    <s v="REPLACEMENT CREDIT"/>
    <n v="597551"/>
    <d v="2013-03-29T00:00:00"/>
    <n v="1876452"/>
    <n v="0"/>
    <n v="-13860"/>
    <n v="322929"/>
    <n v="27820"/>
    <x v="0"/>
    <n v="0"/>
  </r>
  <r>
    <s v="BA-201300345"/>
    <m/>
    <m/>
    <m/>
    <m/>
    <m/>
    <s v="R-3"/>
    <x v="3"/>
    <s v="ARBORIST"/>
    <s v="STAN-REC"/>
    <s v="ARBORIST STANDARD RECOMPENSE"/>
    <n v="597551"/>
    <d v="2013-03-29T00:00:00"/>
    <n v="1876452"/>
    <n v="41680"/>
    <n v="0"/>
    <n v="322929"/>
    <n v="27820"/>
    <x v="0"/>
    <n v="0"/>
  </r>
  <r>
    <s v="BA-201300352"/>
    <m/>
    <m/>
    <m/>
    <m/>
    <m/>
    <m/>
    <x v="2"/>
    <s v="ARBORIST"/>
    <s v="REPL-CREDIT"/>
    <s v="REPLACEMENT CREDIT"/>
    <n v="594078"/>
    <d v="2013-03-11T00:00:00"/>
    <n v="1868926"/>
    <n v="0"/>
    <n v="-525"/>
    <n v="320672"/>
    <n v="1665"/>
    <x v="0"/>
    <n v="0"/>
  </r>
  <r>
    <s v="BA-201300352"/>
    <m/>
    <m/>
    <m/>
    <m/>
    <m/>
    <m/>
    <x v="2"/>
    <s v="ARBORIST"/>
    <s v="STAN-REC"/>
    <s v="ARBORIST STANDARD RECOMPENSE"/>
    <n v="594078"/>
    <d v="2013-03-11T00:00:00"/>
    <n v="1868926"/>
    <n v="2190"/>
    <n v="0"/>
    <n v="320672"/>
    <n v="1665"/>
    <x v="0"/>
    <n v="0"/>
  </r>
  <r>
    <s v="BA-201300359"/>
    <m/>
    <m/>
    <m/>
    <m/>
    <m/>
    <s v="R-4A"/>
    <x v="13"/>
    <s v="ARBORIST"/>
    <s v="REPL-CREDIT"/>
    <s v="REPLACEMENT CREDIT"/>
    <n v="593551"/>
    <d v="2013-02-20T00:00:00"/>
    <n v="1862012"/>
    <n v="0"/>
    <n v="-190"/>
    <n v="318567"/>
    <n v="390"/>
    <x v="0"/>
    <n v="0"/>
  </r>
  <r>
    <s v="BA-201300359"/>
    <m/>
    <m/>
    <m/>
    <m/>
    <m/>
    <s v="R-4A"/>
    <x v="13"/>
    <s v="ARBORIST"/>
    <s v="STAN-REC"/>
    <s v="ARBORIST STANDARD RECOMPENSE"/>
    <n v="593551"/>
    <d v="2013-02-20T00:00:00"/>
    <n v="1862012"/>
    <n v="580"/>
    <n v="0"/>
    <n v="318567"/>
    <n v="390"/>
    <x v="0"/>
    <n v="0"/>
  </r>
  <r>
    <s v="BA-201300375"/>
    <m/>
    <m/>
    <m/>
    <m/>
    <m/>
    <s v="R-4A"/>
    <x v="13"/>
    <s v="ARBORIST"/>
    <s v="REPL-CREDIT"/>
    <s v="REPLACEMENT CREDIT"/>
    <n v="597085"/>
    <d v="2013-03-07T00:00:00"/>
    <n v="1868067"/>
    <n v="0"/>
    <n v="-350"/>
    <n v="320474"/>
    <n v="2970"/>
    <x v="0"/>
    <n v="0"/>
  </r>
  <r>
    <s v="BA-201300375"/>
    <m/>
    <m/>
    <m/>
    <m/>
    <m/>
    <s v="R-4A"/>
    <x v="13"/>
    <s v="ARBORIST"/>
    <s v="STAN-REC"/>
    <s v="ARBORIST STANDARD RECOMPENSE"/>
    <n v="597085"/>
    <d v="2013-03-07T00:00:00"/>
    <n v="1868067"/>
    <n v="3320"/>
    <n v="0"/>
    <n v="320474"/>
    <n v="2970"/>
    <x v="0"/>
    <n v="0"/>
  </r>
  <r>
    <s v="BA-201300382"/>
    <m/>
    <m/>
    <m/>
    <m/>
    <m/>
    <s v="R-5"/>
    <x v="4"/>
    <s v="ARBORIST"/>
    <s v="REPL-CREDIT"/>
    <s v="REPLACEMENT CREDIT"/>
    <n v="603966"/>
    <d v="2013-10-16T00:00:00"/>
    <n v="1948721"/>
    <n v="0"/>
    <n v="-175"/>
    <n v="346676"/>
    <n v="885"/>
    <x v="0"/>
    <n v="0"/>
  </r>
  <r>
    <s v="BA-201300382"/>
    <m/>
    <m/>
    <m/>
    <m/>
    <m/>
    <s v="R-5"/>
    <x v="4"/>
    <s v="ARBORIST"/>
    <s v="STAN-REC"/>
    <s v="ARBORIST STANDARD RECOMPENSE"/>
    <n v="603966"/>
    <d v="2013-10-16T00:00:00"/>
    <n v="1948721"/>
    <n v="1060"/>
    <n v="0"/>
    <n v="346676"/>
    <n v="885"/>
    <x v="0"/>
    <n v="0"/>
  </r>
  <r>
    <s v="BA-201300389"/>
    <m/>
    <m/>
    <m/>
    <m/>
    <m/>
    <m/>
    <x v="2"/>
    <s v="ARBORIST"/>
    <s v="STAN-REC"/>
    <s v="ARBORIST STANDARD RECOMPENSE"/>
    <n v="596100"/>
    <d v="2013-02-28T00:00:00"/>
    <n v="1865172"/>
    <n v="670"/>
    <n v="0"/>
    <n v="319521"/>
    <n v="670"/>
    <x v="0"/>
    <n v="0"/>
  </r>
  <r>
    <s v="BA-201300404"/>
    <m/>
    <m/>
    <m/>
    <m/>
    <m/>
    <s v="R-4"/>
    <x v="11"/>
    <s v="ARBORIST"/>
    <s v="REPL-CREDIT"/>
    <s v="REPLACEMENT CREDIT"/>
    <n v="595705"/>
    <d v="2013-02-21T00:00:00"/>
    <n v="1862857"/>
    <n v="0"/>
    <n v="-380"/>
    <n v="318852"/>
    <n v="1040"/>
    <x v="0"/>
    <n v="0"/>
  </r>
  <r>
    <s v="BA-201300404"/>
    <m/>
    <m/>
    <m/>
    <m/>
    <m/>
    <s v="R-4"/>
    <x v="11"/>
    <s v="ARBORIST"/>
    <s v="STAN-REC"/>
    <s v="ARBORIST STANDARD RECOMPENSE"/>
    <n v="595705"/>
    <d v="2013-02-21T00:00:00"/>
    <n v="1862857"/>
    <n v="1420"/>
    <n v="0"/>
    <n v="318852"/>
    <n v="1040"/>
    <x v="0"/>
    <n v="0"/>
  </r>
  <r>
    <s v="BA-201300417"/>
    <m/>
    <m/>
    <m/>
    <m/>
    <m/>
    <m/>
    <x v="2"/>
    <s v="ARBORIST"/>
    <s v="MAX-REC"/>
    <s v="ARBORIST MAXIMUM RECOMPENSE"/>
    <n v="596019"/>
    <d v="2013-03-04T00:00:00"/>
    <n v="1866224"/>
    <n v="5400"/>
    <n v="0"/>
    <n v="319872"/>
    <n v="3300"/>
    <x v="0"/>
    <n v="0"/>
  </r>
  <r>
    <s v="BA-201300417"/>
    <m/>
    <m/>
    <m/>
    <m/>
    <m/>
    <m/>
    <x v="2"/>
    <s v="ARBORIST"/>
    <s v="REPL-CREDIT"/>
    <s v="REPLACEMENT CREDIT"/>
    <n v="596019"/>
    <d v="2013-03-04T00:00:00"/>
    <n v="1866224"/>
    <n v="0"/>
    <n v="-2100"/>
    <n v="319872"/>
    <n v="3300"/>
    <x v="0"/>
    <n v="0"/>
  </r>
  <r>
    <s v="BA-201300426"/>
    <m/>
    <m/>
    <m/>
    <m/>
    <m/>
    <s v="R-3"/>
    <x v="3"/>
    <s v="ARBORIST"/>
    <s v="REPL-CREDIT"/>
    <s v="REPLACEMENT CREDIT"/>
    <n v="600271"/>
    <d v="2013-03-15T00:00:00"/>
    <n v="1871477"/>
    <n v="0"/>
    <n v="-14350"/>
    <n v="321419"/>
    <n v="2260"/>
    <x v="0"/>
    <n v="0"/>
  </r>
  <r>
    <s v="BA-201300426"/>
    <m/>
    <m/>
    <m/>
    <m/>
    <m/>
    <s v="R-3"/>
    <x v="3"/>
    <s v="ARBORIST"/>
    <s v="STAN-REC"/>
    <s v="ARBORIST STANDARD RECOMPENSE"/>
    <n v="600271"/>
    <d v="2013-03-15T00:00:00"/>
    <n v="1871477"/>
    <n v="16610"/>
    <n v="0"/>
    <n v="321419"/>
    <n v="2260"/>
    <x v="0"/>
    <n v="0"/>
  </r>
  <r>
    <s v="BA-201300468"/>
    <m/>
    <m/>
    <m/>
    <m/>
    <s v="PD-OC"/>
    <m/>
    <x v="24"/>
    <s v="ARBORIST"/>
    <s v="REPL-CREDIT"/>
    <s v="REPLACEMENT CREDIT"/>
    <n v="593846"/>
    <d v="2013-02-15T00:00:00"/>
    <n v="1860971"/>
    <n v="0"/>
    <n v="-875"/>
    <n v="318128"/>
    <n v="125"/>
    <x v="0"/>
    <n v="0"/>
  </r>
  <r>
    <s v="BA-201300478"/>
    <m/>
    <m/>
    <m/>
    <m/>
    <m/>
    <s v="RG-2"/>
    <x v="7"/>
    <s v="ARBORIST"/>
    <s v="REPL-CREDIT"/>
    <s v="REPLACEMENT CREDIT"/>
    <n v="599209"/>
    <d v="2013-07-10T00:00:00"/>
    <n v="1912707"/>
    <n v="0"/>
    <n v="-350"/>
    <n v="334700"/>
    <n v="570"/>
    <x v="0"/>
    <n v="0"/>
  </r>
  <r>
    <s v="BA-201300478"/>
    <m/>
    <m/>
    <m/>
    <m/>
    <m/>
    <s v="RG-2"/>
    <x v="7"/>
    <s v="ARBORIST"/>
    <s v="STAN-REC"/>
    <s v="ARBORIST STANDARD RECOMPENSE"/>
    <n v="599209"/>
    <d v="2013-07-10T00:00:00"/>
    <n v="1912707"/>
    <n v="920"/>
    <n v="0"/>
    <n v="334700"/>
    <n v="570"/>
    <x v="0"/>
    <n v="0"/>
  </r>
  <r>
    <s v="BA-201300489"/>
    <m/>
    <m/>
    <m/>
    <m/>
    <m/>
    <s v="R-3"/>
    <x v="3"/>
    <s v="ARBORIST"/>
    <s v="REPL-CREDIT"/>
    <s v="REPLACEMENT CREDIT"/>
    <n v="594138"/>
    <d v="2013-03-26T00:00:00"/>
    <n v="1875069"/>
    <n v="0"/>
    <n v="-350"/>
    <n v="322529"/>
    <n v="5150"/>
    <x v="0"/>
    <n v="0"/>
  </r>
  <r>
    <s v="BA-201300489"/>
    <m/>
    <m/>
    <m/>
    <m/>
    <m/>
    <s v="R-3"/>
    <x v="3"/>
    <s v="ARBORIST"/>
    <s v="STAN-REC"/>
    <s v="ARBORIST STANDARD RECOMPENSE"/>
    <n v="594138"/>
    <d v="2013-03-26T00:00:00"/>
    <n v="1875069"/>
    <n v="5500"/>
    <n v="0"/>
    <n v="322529"/>
    <n v="5150"/>
    <x v="0"/>
    <n v="0"/>
  </r>
  <r>
    <s v="BA-201300491"/>
    <m/>
    <m/>
    <m/>
    <m/>
    <m/>
    <s v="R-4"/>
    <x v="11"/>
    <s v="ARBORIST"/>
    <s v="REPL-CREDIT"/>
    <s v="REPLACEMENT CREDIT"/>
    <n v="602938"/>
    <d v="2013-04-25T00:00:00"/>
    <n v="1885833"/>
    <n v="0"/>
    <n v="-525"/>
    <n v="326012"/>
    <n v="2975"/>
    <x v="0"/>
    <n v="0"/>
  </r>
  <r>
    <s v="BA-201300491"/>
    <m/>
    <m/>
    <m/>
    <m/>
    <m/>
    <s v="R-4"/>
    <x v="11"/>
    <s v="ARBORIST"/>
    <s v="STAN-REC"/>
    <s v="ARBORIST STANDARD RECOMPENSE"/>
    <n v="602938"/>
    <d v="2013-04-25T00:00:00"/>
    <n v="1885833"/>
    <n v="3500"/>
    <n v="0"/>
    <n v="326012"/>
    <n v="2975"/>
    <x v="0"/>
    <n v="0"/>
  </r>
  <r>
    <s v="BA-201300492"/>
    <m/>
    <m/>
    <m/>
    <m/>
    <m/>
    <s v="R-3"/>
    <x v="3"/>
    <s v="ARBORIST"/>
    <s v="STAN-REC"/>
    <s v="ARBORIST STANDARD RECOMPENSE"/>
    <n v="597144"/>
    <d v="2013-04-01T00:00:00"/>
    <n v="1876711"/>
    <n v="1460"/>
    <n v="0"/>
    <n v="322993"/>
    <n v="1460"/>
    <x v="0"/>
    <n v="0"/>
  </r>
  <r>
    <s v="BA-201300493"/>
    <m/>
    <m/>
    <m/>
    <m/>
    <m/>
    <s v="R-4"/>
    <x v="11"/>
    <s v="ARBORIST"/>
    <s v="STAN-REC"/>
    <s v="ARBORIST STANDARD RECOMPENSE"/>
    <n v="594581"/>
    <d v="2013-04-25T00:00:00"/>
    <n v="1885848"/>
    <n v="2740"/>
    <n v="0"/>
    <n v="326016"/>
    <n v="2740"/>
    <x v="0"/>
    <n v="0"/>
  </r>
  <r>
    <s v="BA-201300494"/>
    <m/>
    <m/>
    <m/>
    <m/>
    <m/>
    <s v="R-3"/>
    <x v="3"/>
    <s v="ARBORIST"/>
    <s v="STAN-REC"/>
    <s v="ARBORIST STANDARD RECOMPENSE"/>
    <n v="597156"/>
    <d v="2013-03-12T00:00:00"/>
    <n v="1869561"/>
    <n v="5680"/>
    <n v="0"/>
    <n v="320825"/>
    <n v="5680"/>
    <x v="0"/>
    <n v="0"/>
  </r>
  <r>
    <s v="BA-201300495"/>
    <m/>
    <m/>
    <m/>
    <m/>
    <m/>
    <m/>
    <x v="2"/>
    <s v="ARBORIST"/>
    <s v="MAX-REC"/>
    <s v="ARBORIST MAXIMUM RECOMPENSE"/>
    <n v="597072"/>
    <d v="2013-03-06T00:00:00"/>
    <n v="1867387"/>
    <n v="3120"/>
    <n v="0"/>
    <n v="320239"/>
    <n v="2945"/>
    <x v="0"/>
    <n v="0"/>
  </r>
  <r>
    <s v="BA-201300495"/>
    <m/>
    <m/>
    <m/>
    <m/>
    <m/>
    <m/>
    <x v="2"/>
    <s v="ARBORIST"/>
    <s v="REPL-CREDIT"/>
    <s v="REPLACEMENT CREDIT"/>
    <n v="597072"/>
    <d v="2013-03-06T00:00:00"/>
    <n v="1867387"/>
    <n v="0"/>
    <n v="-175"/>
    <n v="320239"/>
    <n v="2945"/>
    <x v="0"/>
    <n v="0"/>
  </r>
  <r>
    <s v="BA-201300607"/>
    <m/>
    <m/>
    <m/>
    <m/>
    <m/>
    <s v="R-4"/>
    <x v="11"/>
    <s v="ARBORIST"/>
    <s v="REPL-CREDIT"/>
    <s v="REPLACEMENT CREDIT"/>
    <n v="598611"/>
    <d v="2013-04-01T00:00:00"/>
    <n v="1876713"/>
    <n v="0"/>
    <n v="-350"/>
    <n v="322996"/>
    <n v="3830"/>
    <x v="0"/>
    <n v="0"/>
  </r>
  <r>
    <s v="BA-201300607"/>
    <m/>
    <m/>
    <m/>
    <m/>
    <m/>
    <s v="R-4"/>
    <x v="11"/>
    <s v="ARBORIST"/>
    <s v="STAN-REC"/>
    <s v="ARBORIST STANDARD RECOMPENSE"/>
    <n v="598611"/>
    <d v="2013-04-01T00:00:00"/>
    <n v="1876713"/>
    <n v="4180"/>
    <n v="0"/>
    <n v="322996"/>
    <n v="3830"/>
    <x v="0"/>
    <n v="0"/>
  </r>
  <r>
    <s v="BA-201300611"/>
    <m/>
    <m/>
    <m/>
    <m/>
    <m/>
    <s v="R-3"/>
    <x v="3"/>
    <s v="ARBORIST"/>
    <s v="REPL-CREDIT"/>
    <s v="REPLACEMENT CREDIT"/>
    <n v="596138"/>
    <d v="2013-08-26T00:00:00"/>
    <n v="1930078"/>
    <n v="0"/>
    <n v="-1710"/>
    <n v="340497"/>
    <n v="1130"/>
    <x v="0"/>
    <n v="0"/>
  </r>
  <r>
    <s v="BA-201300611"/>
    <m/>
    <m/>
    <m/>
    <m/>
    <m/>
    <s v="R-3"/>
    <x v="3"/>
    <s v="ARBORIST"/>
    <s v="STAN-REC"/>
    <s v="ARBORIST STANDARD RECOMPENSE"/>
    <n v="596138"/>
    <d v="2013-08-26T00:00:00"/>
    <n v="1930078"/>
    <n v="2840"/>
    <n v="0"/>
    <n v="340497"/>
    <n v="1130"/>
    <x v="0"/>
    <n v="0"/>
  </r>
  <r>
    <s v="BA-201300619"/>
    <m/>
    <m/>
    <m/>
    <m/>
    <m/>
    <s v="R-4"/>
    <x v="11"/>
    <s v="ARBORIST"/>
    <s v="MAX-REC"/>
    <s v="ARBORIST MAXIMUM RECOMPENSE"/>
    <n v="596405"/>
    <d v="2013-03-15T00:00:00"/>
    <n v="1871243"/>
    <n v="495"/>
    <n v="0"/>
    <n v="321326"/>
    <n v="320"/>
    <x v="0"/>
    <n v="0"/>
  </r>
  <r>
    <s v="BA-201300619"/>
    <m/>
    <m/>
    <m/>
    <m/>
    <m/>
    <s v="R-4"/>
    <x v="11"/>
    <s v="ARBORIST"/>
    <s v="REPL-CREDIT"/>
    <s v="REPLACEMENT CREDIT"/>
    <n v="596405"/>
    <d v="2013-03-15T00:00:00"/>
    <n v="1871243"/>
    <n v="0"/>
    <n v="-175"/>
    <n v="321326"/>
    <n v="320"/>
    <x v="0"/>
    <n v="0"/>
  </r>
  <r>
    <s v="BA-201300644"/>
    <m/>
    <m/>
    <m/>
    <m/>
    <m/>
    <s v="R-3"/>
    <x v="3"/>
    <s v="ARBORIST"/>
    <s v="REPL-CREDIT"/>
    <s v="REPLACEMENT CREDIT"/>
    <n v="598619"/>
    <d v="2013-03-18T00:00:00"/>
    <n v="1871992"/>
    <n v="0"/>
    <n v="-3230"/>
    <n v="321589"/>
    <n v="660"/>
    <x v="0"/>
    <n v="0"/>
  </r>
  <r>
    <s v="BA-201300644"/>
    <m/>
    <m/>
    <m/>
    <m/>
    <m/>
    <s v="R-3"/>
    <x v="3"/>
    <s v="ARBORIST"/>
    <s v="STAN-REC"/>
    <s v="ARBORIST STANDARD RECOMPENSE"/>
    <n v="598619"/>
    <d v="2013-03-18T00:00:00"/>
    <n v="1871992"/>
    <n v="3890"/>
    <n v="0"/>
    <n v="321589"/>
    <n v="660"/>
    <x v="0"/>
    <n v="0"/>
  </r>
  <r>
    <s v="BA-201300664"/>
    <m/>
    <m/>
    <m/>
    <m/>
    <m/>
    <s v="R-2"/>
    <x v="1"/>
    <s v="ARBORIST"/>
    <s v="REPL-CREDIT"/>
    <s v="REPLACEMENT CREDIT"/>
    <n v="599237"/>
    <d v="2013-04-16T00:00:00"/>
    <n v="1881949"/>
    <n v="0"/>
    <n v="-4225"/>
    <n v="324718"/>
    <n v="3215"/>
    <x v="0"/>
    <n v="0"/>
  </r>
  <r>
    <s v="BA-201300664"/>
    <m/>
    <m/>
    <m/>
    <m/>
    <m/>
    <s v="R-2"/>
    <x v="1"/>
    <s v="ARBORIST"/>
    <s v="STAN-REC"/>
    <s v="ARBORIST STANDARD RECOMPENSE"/>
    <n v="599237"/>
    <d v="2013-04-16T00:00:00"/>
    <n v="1881949"/>
    <n v="7440"/>
    <n v="0"/>
    <n v="324718"/>
    <n v="3215"/>
    <x v="0"/>
    <n v="0"/>
  </r>
  <r>
    <s v="BA-201300665"/>
    <m/>
    <m/>
    <m/>
    <m/>
    <m/>
    <m/>
    <x v="2"/>
    <s v="ARBORIST"/>
    <s v="STAN-REC"/>
    <s v="ARBORIST STANDARD RECOMPENSE"/>
    <n v="598968"/>
    <d v="2013-05-28T00:00:00"/>
    <n v="1896914"/>
    <n v="4250"/>
    <n v="0"/>
    <n v="329436"/>
    <n v="4250"/>
    <x v="0"/>
    <n v="0"/>
  </r>
  <r>
    <s v="BA-201300688"/>
    <m/>
    <m/>
    <m/>
    <m/>
    <m/>
    <s v="R-3"/>
    <x v="3"/>
    <s v="ARBORIST"/>
    <s v="REPL-CREDIT"/>
    <s v="REPLACEMENT CREDIT"/>
    <n v="600554"/>
    <d v="2013-04-02T00:00:00"/>
    <n v="1877232"/>
    <n v="0"/>
    <n v="-1140"/>
    <n v="323172"/>
    <n v="11360"/>
    <x v="0"/>
    <n v="0"/>
  </r>
  <r>
    <s v="BA-201300688"/>
    <m/>
    <m/>
    <m/>
    <m/>
    <m/>
    <s v="R-3"/>
    <x v="3"/>
    <s v="ARBORIST"/>
    <s v="STAN-REC"/>
    <s v="ARBORIST STANDARD RECOMPENSE"/>
    <n v="600554"/>
    <d v="2013-04-02T00:00:00"/>
    <n v="1877232"/>
    <n v="12500"/>
    <n v="0"/>
    <n v="323172"/>
    <n v="11360"/>
    <x v="0"/>
    <n v="0"/>
  </r>
  <r>
    <s v="BA-201300746"/>
    <m/>
    <m/>
    <m/>
    <m/>
    <m/>
    <m/>
    <x v="2"/>
    <s v="ARBORIST"/>
    <s v="REPL-CREDIT"/>
    <s v="REPLACEMENT CREDIT"/>
    <n v="598802"/>
    <d v="2013-04-04T00:00:00"/>
    <n v="1878358"/>
    <n v="0"/>
    <n v="-1330"/>
    <n v="323579"/>
    <n v="270"/>
    <x v="0"/>
    <n v="0"/>
  </r>
  <r>
    <s v="BA-201300746"/>
    <m/>
    <m/>
    <m/>
    <m/>
    <m/>
    <m/>
    <x v="2"/>
    <s v="ARBORIST"/>
    <s v="STAN-REC"/>
    <s v="ARBORIST STANDARD RECOMPENSE"/>
    <n v="598802"/>
    <d v="2013-04-04T00:00:00"/>
    <n v="1878358"/>
    <n v="1600"/>
    <n v="0"/>
    <n v="323579"/>
    <n v="270"/>
    <x v="0"/>
    <n v="0"/>
  </r>
  <r>
    <s v="BA-201300756"/>
    <m/>
    <m/>
    <m/>
    <m/>
    <m/>
    <s v="R-3"/>
    <x v="3"/>
    <s v="ARBORIST"/>
    <s v="STAN-REC"/>
    <s v="ARBORIST STANDARD RECOMPENSE"/>
    <n v="598308"/>
    <d v="2013-04-10T00:00:00"/>
    <n v="1880076"/>
    <n v="700"/>
    <n v="0"/>
    <n v="324068"/>
    <n v="700"/>
    <x v="0"/>
    <n v="0"/>
  </r>
  <r>
    <s v="BA-201300778"/>
    <m/>
    <m/>
    <m/>
    <m/>
    <m/>
    <s v="RG-5"/>
    <x v="25"/>
    <s v="ARBORIST"/>
    <s v="REPL-CREDIT"/>
    <s v="REPLACEMENT CREDIT"/>
    <n v="600709"/>
    <d v="2013-08-09T00:00:00"/>
    <n v="1924085"/>
    <n v="0"/>
    <n v="-1100"/>
    <n v="338516"/>
    <n v="120"/>
    <x v="0"/>
    <n v="0"/>
  </r>
  <r>
    <s v="BA-201300778"/>
    <m/>
    <m/>
    <m/>
    <m/>
    <m/>
    <s v="RG-5"/>
    <x v="25"/>
    <s v="ARBORIST"/>
    <s v="STAN-REC"/>
    <s v="ARBORIST STANDARD RECOMPENSE"/>
    <n v="600709"/>
    <d v="2013-08-09T00:00:00"/>
    <n v="1924085"/>
    <n v="1220"/>
    <n v="0"/>
    <n v="338516"/>
    <n v="120"/>
    <x v="0"/>
    <n v="0"/>
  </r>
  <r>
    <s v="BA-201300785"/>
    <m/>
    <m/>
    <m/>
    <m/>
    <m/>
    <s v="R-3"/>
    <x v="3"/>
    <s v="ARBORIST"/>
    <s v="REPL-CREDIT"/>
    <s v="REPLACEMENT CREDIT"/>
    <n v="597164"/>
    <d v="2013-04-11T00:00:00"/>
    <n v="1880864"/>
    <n v="0"/>
    <n v="-1520"/>
    <n v="324371"/>
    <n v="1280"/>
    <x v="0"/>
    <n v="0"/>
  </r>
  <r>
    <s v="BA-201300785"/>
    <m/>
    <m/>
    <m/>
    <m/>
    <m/>
    <s v="R-3"/>
    <x v="3"/>
    <s v="ARBORIST"/>
    <s v="STAN-REC"/>
    <s v="ARBORIST STANDARD RECOMPENSE"/>
    <n v="597164"/>
    <d v="2013-04-11T00:00:00"/>
    <n v="1880864"/>
    <n v="2800"/>
    <n v="0"/>
    <n v="324371"/>
    <n v="1280"/>
    <x v="0"/>
    <n v="0"/>
  </r>
  <r>
    <s v="BA-201300786"/>
    <m/>
    <m/>
    <m/>
    <m/>
    <m/>
    <s v="R-3"/>
    <x v="3"/>
    <s v="ARBORIST"/>
    <s v="REPL-CREDIT"/>
    <s v="REPLACEMENT CREDIT"/>
    <n v="597035"/>
    <d v="2013-03-25T00:00:00"/>
    <n v="1874602"/>
    <n v="0"/>
    <n v="-2860"/>
    <n v="322385"/>
    <n v="3550"/>
    <x v="0"/>
    <n v="0"/>
  </r>
  <r>
    <s v="BA-201300786"/>
    <m/>
    <m/>
    <m/>
    <m/>
    <m/>
    <s v="R-3"/>
    <x v="3"/>
    <s v="ARBORIST"/>
    <s v="STAN-REC"/>
    <s v="ARBORIST STANDARD RECOMPENSE"/>
    <n v="597035"/>
    <d v="2013-03-25T00:00:00"/>
    <n v="1874602"/>
    <n v="6410"/>
    <n v="0"/>
    <n v="322385"/>
    <n v="3550"/>
    <x v="0"/>
    <n v="0"/>
  </r>
  <r>
    <s v="BA-201300796"/>
    <m/>
    <m/>
    <m/>
    <m/>
    <m/>
    <s v="R-3"/>
    <x v="3"/>
    <s v="ARBORIST"/>
    <s v="STAN-REC"/>
    <s v="ARBORIST STANDARD RECOMPENSE"/>
    <n v="600823"/>
    <d v="2013-04-08T00:00:00"/>
    <n v="1879376"/>
    <n v="2100"/>
    <n v="0"/>
    <n v="323908"/>
    <n v="2100"/>
    <x v="0"/>
    <n v="0"/>
  </r>
  <r>
    <s v="BA-201300805"/>
    <m/>
    <m/>
    <m/>
    <m/>
    <m/>
    <s v="PD-H"/>
    <x v="23"/>
    <s v="ARBORIST"/>
    <s v="STAN-REC"/>
    <s v="ARBORIST STANDARD RECOMPENSE"/>
    <n v="600590"/>
    <d v="2013-04-17T00:00:00"/>
    <n v="1882798"/>
    <n v="640"/>
    <n v="0"/>
    <n v="325016"/>
    <n v="640"/>
    <x v="0"/>
    <n v="0"/>
  </r>
  <r>
    <s v="BA-201300828"/>
    <m/>
    <m/>
    <m/>
    <m/>
    <m/>
    <s v="R-3"/>
    <x v="3"/>
    <s v="ARBORIST"/>
    <s v="STAN-REC"/>
    <s v="ARBORIST STANDARD RECOMPENSE"/>
    <n v="596608"/>
    <d v="2013-04-11T00:00:00"/>
    <n v="1880813"/>
    <n v="1100"/>
    <n v="0"/>
    <n v="324360"/>
    <n v="1100"/>
    <x v="0"/>
    <n v="0"/>
  </r>
  <r>
    <s v="BA-201300833"/>
    <m/>
    <m/>
    <m/>
    <m/>
    <m/>
    <m/>
    <x v="2"/>
    <s v="ARBORIST"/>
    <s v="REPL-CREDIT"/>
    <s v="REPLACEMENT CREDIT"/>
    <n v="600619"/>
    <d v="2013-05-20T00:00:00"/>
    <n v="1894362"/>
    <n v="0"/>
    <n v="-16940"/>
    <n v="328669"/>
    <n v="46290"/>
    <x v="0"/>
    <n v="0"/>
  </r>
  <r>
    <s v="BA-201300833"/>
    <m/>
    <m/>
    <m/>
    <m/>
    <m/>
    <m/>
    <x v="2"/>
    <s v="ARBORIST"/>
    <s v="STAN-REC"/>
    <s v="ARBORIST STANDARD RECOMPENSE"/>
    <n v="600619"/>
    <d v="2013-05-20T00:00:00"/>
    <n v="1894362"/>
    <n v="63230"/>
    <n v="0"/>
    <n v="328669"/>
    <n v="46290"/>
    <x v="0"/>
    <n v="0"/>
  </r>
  <r>
    <s v="BA-201300835"/>
    <m/>
    <m/>
    <m/>
    <m/>
    <m/>
    <s v="R-4B"/>
    <x v="26"/>
    <s v="ARBORIST"/>
    <s v="REPL-CREDIT"/>
    <s v="REPLACEMENT CREDIT"/>
    <n v="601573"/>
    <d v="2013-07-09T00:00:00"/>
    <n v="1912140"/>
    <n v="0"/>
    <n v="-175"/>
    <n v="334498"/>
    <n v="3245"/>
    <x v="0"/>
    <n v="0"/>
  </r>
  <r>
    <s v="BA-201300835"/>
    <m/>
    <m/>
    <m/>
    <m/>
    <m/>
    <s v="R-4B"/>
    <x v="26"/>
    <s v="ARBORIST"/>
    <s v="STAN-REC"/>
    <s v="ARBORIST STANDARD RECOMPENSE"/>
    <n v="601573"/>
    <d v="2013-07-09T00:00:00"/>
    <n v="1912140"/>
    <n v="3420"/>
    <n v="0"/>
    <n v="334498"/>
    <n v="3245"/>
    <x v="0"/>
    <n v="0"/>
  </r>
  <r>
    <s v="BA-201300838"/>
    <m/>
    <m/>
    <m/>
    <m/>
    <m/>
    <s v="R-4"/>
    <x v="11"/>
    <s v="ARBORIST"/>
    <s v="STAN-REC"/>
    <s v="ARBORIST STANDARD RECOMPENSE"/>
    <n v="596642"/>
    <d v="2013-03-25T00:00:00"/>
    <n v="1874273"/>
    <n v="1310"/>
    <n v="0"/>
    <n v="322272"/>
    <n v="1310"/>
    <x v="0"/>
    <n v="0"/>
  </r>
  <r>
    <s v="BA-201300867"/>
    <m/>
    <m/>
    <m/>
    <m/>
    <m/>
    <s v="R-4"/>
    <x v="11"/>
    <s v="ARBORIST"/>
    <s v="REPL-CREDIT"/>
    <s v="REPLACEMENT CREDIT"/>
    <n v="597049"/>
    <d v="2013-04-09T00:00:00"/>
    <n v="1879643"/>
    <n v="0"/>
    <n v="-350"/>
    <n v="323943"/>
    <n v="110"/>
    <x v="0"/>
    <n v="0"/>
  </r>
  <r>
    <s v="BA-201300867"/>
    <m/>
    <m/>
    <m/>
    <m/>
    <m/>
    <s v="R-4"/>
    <x v="11"/>
    <s v="ARBORIST"/>
    <s v="STAN-REC"/>
    <s v="ARBORIST STANDARD RECOMPENSE"/>
    <n v="597049"/>
    <d v="2013-04-09T00:00:00"/>
    <n v="1879643"/>
    <n v="460"/>
    <n v="0"/>
    <n v="323943"/>
    <n v="110"/>
    <x v="0"/>
    <n v="0"/>
  </r>
  <r>
    <s v="BA-201300872"/>
    <m/>
    <m/>
    <m/>
    <m/>
    <m/>
    <s v="R-5"/>
    <x v="4"/>
    <s v="ARBORIST"/>
    <s v="STAN-REC"/>
    <s v="ARBORIST STANDARD RECOMPENSE"/>
    <n v="597095"/>
    <d v="2013-03-26T00:00:00"/>
    <n v="1874829"/>
    <n v="460"/>
    <n v="0"/>
    <n v="322454"/>
    <n v="460"/>
    <x v="0"/>
    <n v="0"/>
  </r>
  <r>
    <s v="BA-201300884"/>
    <m/>
    <m/>
    <m/>
    <m/>
    <m/>
    <s v="R-3"/>
    <x v="3"/>
    <s v="ARBORIST"/>
    <s v="REPL-CREDIT"/>
    <s v="REPLACEMENT CREDIT"/>
    <n v="597211"/>
    <d v="2013-02-22T00:00:00"/>
    <n v="1863216"/>
    <n v="0"/>
    <n v="-410"/>
    <n v="318983"/>
    <n v="230"/>
    <x v="0"/>
    <n v="0"/>
  </r>
  <r>
    <s v="BA-201300884"/>
    <m/>
    <m/>
    <m/>
    <m/>
    <m/>
    <s v="R-3"/>
    <x v="3"/>
    <s v="ARBORIST"/>
    <s v="STAN-REC"/>
    <s v="ARBORIST STANDARD RECOMPENSE"/>
    <n v="597211"/>
    <d v="2013-02-22T00:00:00"/>
    <n v="1863216"/>
    <n v="640"/>
    <n v="0"/>
    <n v="318983"/>
    <n v="230"/>
    <x v="0"/>
    <n v="0"/>
  </r>
  <r>
    <s v="BA-201300889"/>
    <m/>
    <m/>
    <m/>
    <m/>
    <m/>
    <s v="R-3"/>
    <x v="3"/>
    <s v="ARBORIST"/>
    <s v="STAN-REC"/>
    <s v="ARBORIST STANDARD RECOMPENSE"/>
    <n v="597660"/>
    <d v="2013-04-10T00:00:00"/>
    <n v="1880168"/>
    <n v="1660"/>
    <n v="0"/>
    <n v="324115"/>
    <n v="1660"/>
    <x v="0"/>
    <n v="0"/>
  </r>
  <r>
    <s v="BA-201300898"/>
    <m/>
    <m/>
    <m/>
    <m/>
    <m/>
    <m/>
    <x v="2"/>
    <s v="ARBORIST"/>
    <s v="REPL-CREDIT"/>
    <s v="REPLACEMENT CREDIT"/>
    <n v="599365"/>
    <d v="2013-03-26T00:00:00"/>
    <n v="1874803"/>
    <n v="0"/>
    <n v="-2830"/>
    <n v="322449"/>
    <n v="1590"/>
    <x v="0"/>
    <n v="0"/>
  </r>
  <r>
    <s v="BA-201300898"/>
    <m/>
    <m/>
    <m/>
    <m/>
    <m/>
    <m/>
    <x v="2"/>
    <s v="ARBORIST"/>
    <s v="STAN-REC"/>
    <s v="ARBORIST STANDARD RECOMPENSE"/>
    <n v="599365"/>
    <d v="2013-03-26T00:00:00"/>
    <n v="1874803"/>
    <n v="4420"/>
    <n v="0"/>
    <n v="322449"/>
    <n v="1590"/>
    <x v="0"/>
    <n v="0"/>
  </r>
  <r>
    <s v="BA-201300905"/>
    <m/>
    <m/>
    <m/>
    <m/>
    <m/>
    <s v="R-4"/>
    <x v="11"/>
    <s v="ARBORIST"/>
    <s v="REPL-CREDIT"/>
    <s v="REPLACEMENT CREDIT"/>
    <n v="599319"/>
    <d v="2013-04-22T00:00:00"/>
    <n v="1884352"/>
    <n v="0"/>
    <n v="-2030"/>
    <n v="325494"/>
    <n v="6240"/>
    <x v="0"/>
    <n v="0"/>
  </r>
  <r>
    <s v="BA-201300905"/>
    <m/>
    <m/>
    <m/>
    <m/>
    <m/>
    <s v="R-4"/>
    <x v="11"/>
    <s v="ARBORIST"/>
    <s v="STAN-REC"/>
    <s v="ARBORIST STANDARD RECOMPENSE"/>
    <n v="599319"/>
    <d v="2013-04-22T00:00:00"/>
    <n v="1884352"/>
    <n v="8270"/>
    <n v="0"/>
    <n v="325494"/>
    <n v="6240"/>
    <x v="0"/>
    <n v="0"/>
  </r>
  <r>
    <s v="BA-201300915"/>
    <m/>
    <m/>
    <m/>
    <m/>
    <m/>
    <m/>
    <x v="2"/>
    <s v="ARBORIST"/>
    <s v="MAX-REC"/>
    <s v="ARBORIST MAXIMUM RECOMPENSE"/>
    <n v="597461"/>
    <d v="2013-04-04T00:00:00"/>
    <n v="1878294"/>
    <n v="520"/>
    <n v="0"/>
    <n v="323546"/>
    <n v="520"/>
    <x v="0"/>
    <n v="0"/>
  </r>
  <r>
    <s v="BA-201300927"/>
    <m/>
    <m/>
    <m/>
    <m/>
    <m/>
    <m/>
    <x v="2"/>
    <s v="ARBORIST"/>
    <s v="MAX-REC"/>
    <s v="ARBORIST MAXIMUM RECOMPENSE"/>
    <n v="597722"/>
    <d v="2013-04-04T00:00:00"/>
    <n v="1878288"/>
    <n v="615"/>
    <n v="0"/>
    <n v="323541"/>
    <n v="615"/>
    <x v="0"/>
    <n v="0"/>
  </r>
  <r>
    <s v="BA-201300940"/>
    <m/>
    <m/>
    <m/>
    <m/>
    <m/>
    <s v="R-1"/>
    <x v="27"/>
    <s v="ARBORIST"/>
    <s v="REPL-CREDIT"/>
    <s v="REPLACEMENT CREDIT"/>
    <n v="599863"/>
    <d v="2013-03-27T00:00:00"/>
    <n v="1875312"/>
    <n v="0"/>
    <n v="-4375"/>
    <n v="322582"/>
    <n v="25"/>
    <x v="0"/>
    <n v="0"/>
  </r>
  <r>
    <s v="BA-201300940"/>
    <m/>
    <m/>
    <m/>
    <m/>
    <m/>
    <s v="R-1"/>
    <x v="27"/>
    <s v="ARBORIST"/>
    <s v="STAN-REC"/>
    <s v="ARBORIST STANDARD RECOMPENSE"/>
    <n v="599863"/>
    <d v="2013-03-27T00:00:00"/>
    <n v="1875312"/>
    <n v="4400"/>
    <n v="0"/>
    <n v="322582"/>
    <n v="25"/>
    <x v="0"/>
    <n v="0"/>
  </r>
  <r>
    <s v="BA-201300941"/>
    <m/>
    <m/>
    <m/>
    <m/>
    <m/>
    <s v="R-3"/>
    <x v="3"/>
    <s v="ARBORIST"/>
    <s v="REPL-CREDIT"/>
    <s v="REPLACEMENT CREDIT"/>
    <n v="601494"/>
    <d v="2013-05-03T00:00:00"/>
    <n v="1888682"/>
    <n v="0"/>
    <n v="-6070"/>
    <n v="326943"/>
    <n v="9240"/>
    <x v="0"/>
    <n v="0"/>
  </r>
  <r>
    <s v="BA-201300941"/>
    <m/>
    <m/>
    <m/>
    <m/>
    <m/>
    <s v="R-3"/>
    <x v="3"/>
    <s v="ARBORIST"/>
    <s v="STAN-REC"/>
    <s v="ARBORIST STANDARD RECOMPENSE"/>
    <n v="601494"/>
    <d v="2013-05-03T00:00:00"/>
    <n v="1888682"/>
    <n v="15310"/>
    <n v="0"/>
    <n v="326943"/>
    <n v="9240"/>
    <x v="0"/>
    <n v="0"/>
  </r>
  <r>
    <s v="BA-201300944"/>
    <m/>
    <m/>
    <m/>
    <m/>
    <m/>
    <s v="R-4"/>
    <x v="11"/>
    <s v="ARBORIST"/>
    <s v="REPL-CREDIT"/>
    <s v="REPLACEMENT CREDIT"/>
    <n v="598749"/>
    <d v="2013-03-22T00:00:00"/>
    <n v="1873910"/>
    <n v="0"/>
    <n v="-525"/>
    <n v="322193"/>
    <n v="25"/>
    <x v="0"/>
    <n v="0"/>
  </r>
  <r>
    <s v="BA-201300944"/>
    <m/>
    <m/>
    <m/>
    <m/>
    <m/>
    <s v="R-4"/>
    <x v="11"/>
    <s v="ARBORIST"/>
    <s v="STAN-REC"/>
    <s v="ARBORIST STANDARD RECOMPENSE"/>
    <n v="598749"/>
    <d v="2013-03-22T00:00:00"/>
    <n v="1873910"/>
    <n v="550"/>
    <n v="0"/>
    <n v="322193"/>
    <n v="25"/>
    <x v="0"/>
    <n v="0"/>
  </r>
  <r>
    <s v="BA-201300958"/>
    <m/>
    <m/>
    <m/>
    <m/>
    <m/>
    <s v="R-3"/>
    <x v="3"/>
    <s v="ARBORIST"/>
    <s v="REPL-CREDIT"/>
    <s v="REPLACEMENT CREDIT"/>
    <n v="601665"/>
    <d v="2013-04-26T00:00:00"/>
    <n v="1886512"/>
    <n v="0"/>
    <n v="-3180"/>
    <n v="326204"/>
    <n v="17410"/>
    <x v="0"/>
    <n v="0"/>
  </r>
  <r>
    <s v="BA-201300958"/>
    <m/>
    <m/>
    <m/>
    <m/>
    <m/>
    <s v="R-3"/>
    <x v="3"/>
    <s v="ARBORIST"/>
    <s v="STAN-REC"/>
    <s v="ARBORIST STANDARD RECOMPENSE"/>
    <n v="601665"/>
    <d v="2013-04-26T00:00:00"/>
    <n v="1886512"/>
    <n v="20590"/>
    <n v="0"/>
    <n v="326204"/>
    <n v="17410"/>
    <x v="0"/>
    <n v="0"/>
  </r>
  <r>
    <s v="BA-201300966"/>
    <m/>
    <m/>
    <m/>
    <m/>
    <m/>
    <s v="SPI-9 SA3"/>
    <x v="28"/>
    <s v="ARBORIST"/>
    <s v="REPL-CREDIT"/>
    <s v="REPLACEMENT CREDIT"/>
    <n v="600567"/>
    <d v="2013-04-05T00:00:00"/>
    <n v="1878978"/>
    <n v="0"/>
    <n v="-4630"/>
    <n v="323751"/>
    <n v="40"/>
    <x v="0"/>
    <n v="0"/>
  </r>
  <r>
    <s v="BA-201300966"/>
    <m/>
    <m/>
    <m/>
    <m/>
    <m/>
    <s v="SPI-9 SA3"/>
    <x v="28"/>
    <s v="ARBORIST"/>
    <s v="STAN-REC"/>
    <s v="ARBORIST STANDARD RECOMPENSE"/>
    <n v="600567"/>
    <d v="2013-04-05T00:00:00"/>
    <n v="1878978"/>
    <n v="4670"/>
    <n v="0"/>
    <n v="323751"/>
    <n v="40"/>
    <x v="0"/>
    <n v="0"/>
  </r>
  <r>
    <s v="BA-201301000"/>
    <m/>
    <m/>
    <m/>
    <m/>
    <m/>
    <s v="R-3"/>
    <x v="3"/>
    <s v="ARBORIST"/>
    <s v="REPL-CREDIT"/>
    <s v="REPLACEMENT CREDIT"/>
    <n v="598279"/>
    <d v="2013-04-19T00:00:00"/>
    <n v="1883670"/>
    <n v="0"/>
    <n v="-525"/>
    <n v="325250"/>
    <n v="4255"/>
    <x v="0"/>
    <n v="0"/>
  </r>
  <r>
    <s v="BA-201301000"/>
    <m/>
    <m/>
    <m/>
    <m/>
    <m/>
    <s v="R-3"/>
    <x v="3"/>
    <s v="ARBORIST"/>
    <s v="STAN-REC"/>
    <s v="ARBORIST STANDARD RECOMPENSE"/>
    <n v="598279"/>
    <d v="2013-04-19T00:00:00"/>
    <n v="1883670"/>
    <n v="4780"/>
    <n v="0"/>
    <n v="325250"/>
    <n v="4255"/>
    <x v="0"/>
    <n v="0"/>
  </r>
  <r>
    <s v="BA-201301002"/>
    <m/>
    <m/>
    <m/>
    <m/>
    <m/>
    <s v="C-1"/>
    <x v="8"/>
    <s v="ARBORIST"/>
    <s v="STAN-REC"/>
    <s v="ARBORIST STANDARD RECOMPENSE"/>
    <n v="599468"/>
    <d v="2013-03-29T00:00:00"/>
    <n v="1876340"/>
    <n v="2820"/>
    <n v="0"/>
    <n v="322876"/>
    <n v="2820"/>
    <x v="0"/>
    <n v="0"/>
  </r>
  <r>
    <s v="BA-201301006"/>
    <m/>
    <m/>
    <m/>
    <m/>
    <m/>
    <s v="RG-3"/>
    <x v="29"/>
    <s v="ARBORIST"/>
    <s v="STAN-REC"/>
    <s v="ARBORIST STANDARD RECOMPENSE"/>
    <n v="602418"/>
    <d v="2013-04-25T00:00:00"/>
    <n v="1886105"/>
    <n v="850"/>
    <n v="0"/>
    <n v="326087"/>
    <n v="850"/>
    <x v="0"/>
    <n v="0"/>
  </r>
  <r>
    <s v="BA-201301041"/>
    <m/>
    <m/>
    <m/>
    <s v="R-4"/>
    <m/>
    <m/>
    <x v="11"/>
    <s v="ARBORIST"/>
    <s v="ILLEGAL-REC"/>
    <s v="ILLEGAL RECOMPENSE"/>
    <n v="598647"/>
    <d v="2013-06-05T00:00:00"/>
    <n v="1900069"/>
    <n v="400"/>
    <n v="0"/>
    <n v="330442"/>
    <n v="400"/>
    <x v="0"/>
    <n v="0"/>
  </r>
  <r>
    <s v="BA-201301046"/>
    <m/>
    <m/>
    <m/>
    <m/>
    <m/>
    <s v="R-4A"/>
    <x v="13"/>
    <s v="ARBORIST"/>
    <s v="STAN-REC"/>
    <s v="ARBORIST STANDARD RECOMPENSE"/>
    <n v="601558"/>
    <d v="2013-04-11T00:00:00"/>
    <n v="1880666"/>
    <n v="1210"/>
    <n v="0"/>
    <n v="324301"/>
    <n v="1210"/>
    <x v="0"/>
    <n v="0"/>
  </r>
  <r>
    <s v="BA-201301050"/>
    <m/>
    <m/>
    <m/>
    <m/>
    <m/>
    <s v="R-3"/>
    <x v="3"/>
    <s v="ARBORIST"/>
    <s v="STAN-REC"/>
    <s v="ARBORIST STANDARD RECOMPENSE"/>
    <n v="599000"/>
    <d v="2013-04-01T00:00:00"/>
    <n v="1876728"/>
    <n v="2280"/>
    <n v="0"/>
    <n v="323006"/>
    <n v="2280"/>
    <x v="0"/>
    <n v="0"/>
  </r>
  <r>
    <s v="BA-201301058"/>
    <m/>
    <m/>
    <m/>
    <m/>
    <m/>
    <s v="R-4"/>
    <x v="11"/>
    <s v="ARBORIST"/>
    <s v="REPL-CREDIT"/>
    <s v="REPLACEMENT CREDIT"/>
    <n v="601238"/>
    <d v="2013-04-10T00:00:00"/>
    <n v="1880212"/>
    <n v="0"/>
    <n v="-540"/>
    <n v="324140"/>
    <n v="80"/>
    <x v="0"/>
    <n v="0"/>
  </r>
  <r>
    <s v="BA-201301058"/>
    <m/>
    <m/>
    <m/>
    <m/>
    <m/>
    <s v="R-4"/>
    <x v="11"/>
    <s v="ARBORIST"/>
    <s v="STAN-REC"/>
    <s v="ARBORIST STANDARD RECOMPENSE"/>
    <n v="601238"/>
    <d v="2013-04-10T00:00:00"/>
    <n v="1880212"/>
    <n v="620"/>
    <n v="0"/>
    <n v="324140"/>
    <n v="80"/>
    <x v="0"/>
    <n v="0"/>
  </r>
  <r>
    <s v="BA-201301062"/>
    <m/>
    <m/>
    <m/>
    <m/>
    <s v="R-4"/>
    <m/>
    <x v="11"/>
    <s v="ARBORIST"/>
    <s v="ILLEGAL-REC"/>
    <s v="ILLEGAL RECOMPENSE"/>
    <n v="600765"/>
    <d v="2013-03-20T00:00:00"/>
    <n v="1872738"/>
    <n v="2350"/>
    <n v="0"/>
    <n v="321805"/>
    <n v="9455"/>
    <x v="0"/>
    <n v="0"/>
  </r>
  <r>
    <s v="BA-201301062"/>
    <m/>
    <m/>
    <m/>
    <m/>
    <s v="R-4"/>
    <m/>
    <x v="11"/>
    <s v="ARBORIST"/>
    <s v="REPL-CREDIT"/>
    <s v="REPLACEMENT CREDIT"/>
    <n v="598798"/>
    <d v="2013-03-20T00:00:00"/>
    <n v="1872738"/>
    <n v="0"/>
    <n v="-4550"/>
    <n v="321805"/>
    <n v="9455"/>
    <x v="0"/>
    <n v="0"/>
  </r>
  <r>
    <s v="BA-201301065"/>
    <m/>
    <m/>
    <m/>
    <m/>
    <m/>
    <s v="R-4"/>
    <x v="11"/>
    <s v="ARBORIST"/>
    <s v="REPL-CREDIT"/>
    <s v="REPLACEMENT CREDIT"/>
    <n v="599122"/>
    <d v="2013-04-04T00:00:00"/>
    <n v="1878121"/>
    <n v="0"/>
    <n v="-175"/>
    <n v="323470"/>
    <n v="645"/>
    <x v="0"/>
    <n v="0"/>
  </r>
  <r>
    <s v="BA-201301065"/>
    <m/>
    <m/>
    <m/>
    <m/>
    <m/>
    <s v="R-4"/>
    <x v="11"/>
    <s v="ARBORIST"/>
    <s v="STAN-REC"/>
    <s v="ARBORIST STANDARD RECOMPENSE"/>
    <n v="599122"/>
    <d v="2013-04-04T00:00:00"/>
    <n v="1878121"/>
    <n v="820"/>
    <n v="0"/>
    <n v="323470"/>
    <n v="645"/>
    <x v="0"/>
    <n v="0"/>
  </r>
  <r>
    <s v="BA-201301066"/>
    <m/>
    <m/>
    <m/>
    <m/>
    <m/>
    <s v="R-4"/>
    <x v="11"/>
    <s v="ARBORIST"/>
    <s v="REPL-CREDIT"/>
    <s v="REPLACEMENT CREDIT"/>
    <n v="606602"/>
    <d v="2013-06-19T00:00:00"/>
    <n v="1905453"/>
    <n v="0"/>
    <n v="-525"/>
    <n v="332153"/>
    <n v="5475"/>
    <x v="0"/>
    <n v="0"/>
  </r>
  <r>
    <s v="BA-201301066"/>
    <m/>
    <m/>
    <m/>
    <m/>
    <m/>
    <s v="R-4"/>
    <x v="11"/>
    <s v="ARBORIST"/>
    <s v="STAN-REC"/>
    <s v="ARBORIST STANDARD RECOMPENSE"/>
    <n v="606602"/>
    <d v="2013-06-19T00:00:00"/>
    <n v="1905453"/>
    <n v="6000"/>
    <n v="0"/>
    <n v="332153"/>
    <n v="5475"/>
    <x v="0"/>
    <n v="0"/>
  </r>
  <r>
    <s v="BA-201301075"/>
    <m/>
    <m/>
    <m/>
    <m/>
    <m/>
    <s v="R-4"/>
    <x v="11"/>
    <s v="ARBORIST"/>
    <s v="MAX-REC"/>
    <s v="ARBORIST MAXIMUM RECOMPENSE"/>
    <n v="601425"/>
    <d v="2013-04-10T00:00:00"/>
    <n v="1880289"/>
    <n v="1035"/>
    <n v="0"/>
    <n v="324160"/>
    <n v="510"/>
    <x v="0"/>
    <n v="0"/>
  </r>
  <r>
    <s v="BA-201301075"/>
    <m/>
    <m/>
    <m/>
    <m/>
    <m/>
    <s v="R-4"/>
    <x v="11"/>
    <s v="ARBORIST"/>
    <s v="REPL-CREDIT"/>
    <s v="REPLACEMENT CREDIT"/>
    <n v="601425"/>
    <d v="2013-04-10T00:00:00"/>
    <n v="1880289"/>
    <n v="0"/>
    <n v="-525"/>
    <n v="324160"/>
    <n v="510"/>
    <x v="0"/>
    <n v="0"/>
  </r>
  <r>
    <s v="BA-201301076"/>
    <m/>
    <m/>
    <m/>
    <m/>
    <m/>
    <s v="R-4"/>
    <x v="11"/>
    <s v="ARBORIST"/>
    <s v="MAX-REC"/>
    <s v="ARBORIST MAXIMUM RECOMPENSE"/>
    <n v="600763"/>
    <d v="2013-04-10T00:00:00"/>
    <n v="1880266"/>
    <n v="800"/>
    <n v="0"/>
    <n v="324157"/>
    <n v="625"/>
    <x v="0"/>
    <n v="0"/>
  </r>
  <r>
    <s v="BA-201301076"/>
    <m/>
    <m/>
    <m/>
    <m/>
    <m/>
    <s v="R-4"/>
    <x v="11"/>
    <s v="ARBORIST"/>
    <s v="REPL-CREDIT"/>
    <s v="REPLACEMENT CREDIT"/>
    <n v="600763"/>
    <d v="2013-04-10T00:00:00"/>
    <n v="1880266"/>
    <n v="0"/>
    <n v="-175"/>
    <n v="324157"/>
    <n v="625"/>
    <x v="0"/>
    <n v="0"/>
  </r>
  <r>
    <s v="BA-201301079"/>
    <m/>
    <m/>
    <m/>
    <m/>
    <m/>
    <s v="R-4"/>
    <x v="11"/>
    <s v="ARBORIST"/>
    <s v="REPL-CREDIT"/>
    <s v="REPLACEMENT CREDIT"/>
    <n v="598935"/>
    <d v="2013-04-24T00:00:00"/>
    <n v="1885290"/>
    <n v="0"/>
    <n v="-350"/>
    <n v="325855"/>
    <n v="1090"/>
    <x v="0"/>
    <n v="0"/>
  </r>
  <r>
    <s v="BA-201301079"/>
    <m/>
    <m/>
    <m/>
    <m/>
    <m/>
    <s v="R-4"/>
    <x v="11"/>
    <s v="ARBORIST"/>
    <s v="STAN-REC"/>
    <s v="ARBORIST STANDARD RECOMPENSE"/>
    <n v="598935"/>
    <d v="2013-04-24T00:00:00"/>
    <n v="1885290"/>
    <n v="1440"/>
    <n v="0"/>
    <n v="325855"/>
    <n v="1090"/>
    <x v="0"/>
    <n v="0"/>
  </r>
  <r>
    <s v="BA-201301093"/>
    <m/>
    <m/>
    <m/>
    <m/>
    <m/>
    <s v="R-4A"/>
    <x v="13"/>
    <s v="ARBORIST"/>
    <s v="STAN-REC"/>
    <s v="ARBORIST STANDARD RECOMPENSE"/>
    <n v="599076"/>
    <d v="2013-05-03T00:00:00"/>
    <n v="1888791"/>
    <n v="310"/>
    <n v="0"/>
    <n v="326973"/>
    <n v="310"/>
    <x v="0"/>
    <n v="0"/>
  </r>
  <r>
    <s v="BA-201301094"/>
    <m/>
    <m/>
    <m/>
    <m/>
    <m/>
    <s v="R-4"/>
    <x v="11"/>
    <s v="ARBORIST"/>
    <s v="STAN-REC"/>
    <s v="ARBORIST STANDARD RECOMPENSE"/>
    <n v="613586"/>
    <d v="2013-12-19T00:00:00"/>
    <n v="1970579"/>
    <n v="2290"/>
    <n v="0"/>
    <n v="353583"/>
    <n v="2290"/>
    <x v="0"/>
    <n v="0"/>
  </r>
  <r>
    <s v="BA-201301095"/>
    <m/>
    <m/>
    <m/>
    <m/>
    <m/>
    <s v="R-3"/>
    <x v="3"/>
    <s v="ARBORIST"/>
    <s v="STAN-REC"/>
    <s v="ARBORIST STANDARD RECOMPENSE"/>
    <n v="601680"/>
    <d v="2013-05-02T00:00:00"/>
    <n v="1888524"/>
    <n v="3320"/>
    <n v="0"/>
    <n v="326907"/>
    <n v="3320"/>
    <x v="0"/>
    <n v="0"/>
  </r>
  <r>
    <s v="BA-201301097"/>
    <m/>
    <m/>
    <m/>
    <m/>
    <m/>
    <s v="R-3"/>
    <x v="3"/>
    <s v="ARBORIST"/>
    <s v="REPL-CREDIT"/>
    <s v="REPLACEMENT CREDIT"/>
    <n v="607906"/>
    <d v="2013-05-08T00:00:00"/>
    <n v="1890095"/>
    <n v="0"/>
    <n v="-350"/>
    <n v="327377"/>
    <n v="16260"/>
    <x v="0"/>
    <n v="0"/>
  </r>
  <r>
    <s v="BA-201301097"/>
    <m/>
    <m/>
    <m/>
    <m/>
    <m/>
    <s v="R-3"/>
    <x v="3"/>
    <s v="ARBORIST"/>
    <s v="STAN-REC"/>
    <s v="ARBORIST STANDARD RECOMPENSE"/>
    <n v="607906"/>
    <d v="2013-05-08T00:00:00"/>
    <n v="1890095"/>
    <n v="16610"/>
    <n v="0"/>
    <n v="327377"/>
    <n v="16260"/>
    <x v="0"/>
    <n v="0"/>
  </r>
  <r>
    <s v="BA-201301098"/>
    <m/>
    <m/>
    <m/>
    <m/>
    <m/>
    <s v="R-4"/>
    <x v="11"/>
    <s v="ARBORIST"/>
    <s v="STAN-REC"/>
    <s v="ARBORIST STANDARD RECOMPENSE"/>
    <n v="609223"/>
    <d v="2013-06-04T00:00:00"/>
    <n v="1899153"/>
    <n v="2415"/>
    <n v="0"/>
    <n v="330150"/>
    <n v="2415"/>
    <x v="0"/>
    <n v="0"/>
  </r>
  <r>
    <s v="BA-201301099"/>
    <m/>
    <m/>
    <m/>
    <m/>
    <m/>
    <s v="SPI-1 SA1"/>
    <x v="5"/>
    <s v="ARBORIST"/>
    <s v="REPL-CREDIT"/>
    <s v="REPLACEMENT CREDIT"/>
    <n v="604911"/>
    <d v="2013-08-21T00:00:00"/>
    <n v="1928295"/>
    <n v="0"/>
    <n v="-5200"/>
    <n v="339970"/>
    <n v="3410"/>
    <x v="0"/>
    <n v="0"/>
  </r>
  <r>
    <s v="BA-201301099"/>
    <m/>
    <m/>
    <m/>
    <m/>
    <m/>
    <s v="SPI-1 SA1"/>
    <x v="5"/>
    <s v="ARBORIST"/>
    <s v="STAN-REC"/>
    <s v="ARBORIST STANDARD RECOMPENSE"/>
    <n v="604911"/>
    <d v="2013-08-21T00:00:00"/>
    <n v="1928295"/>
    <n v="8610"/>
    <n v="0"/>
    <n v="339970"/>
    <n v="3410"/>
    <x v="0"/>
    <n v="0"/>
  </r>
  <r>
    <s v="BA-201301102"/>
    <m/>
    <m/>
    <m/>
    <m/>
    <m/>
    <s v="R-4"/>
    <x v="11"/>
    <s v="ARBORIST"/>
    <s v="REPL-CREDIT"/>
    <s v="REPLACEMENT CREDIT"/>
    <n v="599551"/>
    <d v="2013-04-09T00:00:00"/>
    <n v="1879882"/>
    <n v="0"/>
    <n v="-175"/>
    <n v="324028"/>
    <n v="1495"/>
    <x v="0"/>
    <n v="0"/>
  </r>
  <r>
    <s v="BA-201301102"/>
    <m/>
    <m/>
    <m/>
    <m/>
    <m/>
    <s v="R-4"/>
    <x v="11"/>
    <s v="ARBORIST"/>
    <s v="STAN-REC"/>
    <s v="ARBORIST STANDARD RECOMPENSE"/>
    <n v="599551"/>
    <d v="2013-04-09T00:00:00"/>
    <n v="1879882"/>
    <n v="1670"/>
    <n v="0"/>
    <n v="324028"/>
    <n v="1495"/>
    <x v="0"/>
    <n v="0"/>
  </r>
  <r>
    <s v="BA-201301103"/>
    <m/>
    <m/>
    <m/>
    <m/>
    <m/>
    <s v="R-3A"/>
    <x v="18"/>
    <s v="ARBORIST"/>
    <s v="STAN-REC"/>
    <s v="ARBORIST STANDARD RECOMPENSE"/>
    <n v="610486"/>
    <d v="2013-06-05T00:00:00"/>
    <n v="1899696"/>
    <n v="460"/>
    <n v="0"/>
    <n v="330315"/>
    <n v="460"/>
    <x v="0"/>
    <n v="0"/>
  </r>
  <r>
    <s v="BA-201301152"/>
    <m/>
    <m/>
    <m/>
    <m/>
    <m/>
    <m/>
    <x v="2"/>
    <s v="ARBORIST"/>
    <s v="STAN-REC"/>
    <s v="ARBORIST STANDARD RECOMPENSE"/>
    <n v="599227"/>
    <d v="2013-05-08T00:00:00"/>
    <n v="1890143"/>
    <n v="880"/>
    <n v="0"/>
    <n v="327419"/>
    <n v="880"/>
    <x v="0"/>
    <n v="0"/>
  </r>
  <r>
    <s v="BA-201301257"/>
    <m/>
    <m/>
    <m/>
    <m/>
    <m/>
    <s v="R-3"/>
    <x v="3"/>
    <s v="ARBORIST"/>
    <s v="REPL-CREDIT"/>
    <s v="REPLACEMENT CREDIT"/>
    <n v="600335"/>
    <d v="2013-04-15T00:00:00"/>
    <n v="1881553"/>
    <n v="0"/>
    <n v="-175"/>
    <n v="324601"/>
    <n v="1825"/>
    <x v="0"/>
    <n v="0"/>
  </r>
  <r>
    <s v="BA-201301257"/>
    <m/>
    <m/>
    <m/>
    <m/>
    <m/>
    <s v="R-3"/>
    <x v="3"/>
    <s v="ARBORIST"/>
    <s v="STAN-REC"/>
    <s v="ARBORIST STANDARD RECOMPENSE"/>
    <n v="600335"/>
    <d v="2013-04-15T00:00:00"/>
    <n v="1881553"/>
    <n v="2000"/>
    <n v="0"/>
    <n v="324601"/>
    <n v="1825"/>
    <x v="0"/>
    <n v="0"/>
  </r>
  <r>
    <s v="BA-201301287"/>
    <m/>
    <m/>
    <m/>
    <m/>
    <s v="I-1"/>
    <m/>
    <x v="30"/>
    <s v="ARBORIST"/>
    <s v="REPL-CREDIT"/>
    <s v="REPLACEMENT CREDIT"/>
    <n v="600092"/>
    <d v="2013-03-14T00:00:00"/>
    <n v="1870873"/>
    <n v="0"/>
    <n v="-18810"/>
    <n v="321244"/>
    <n v="1190"/>
    <x v="0"/>
    <n v="0"/>
  </r>
  <r>
    <s v="BA-201301308"/>
    <m/>
    <m/>
    <m/>
    <m/>
    <m/>
    <s v="C-1"/>
    <x v="8"/>
    <s v="ARBORIST"/>
    <s v="REPL-CREDIT"/>
    <s v="REPLACEMENT CREDIT"/>
    <n v="609148"/>
    <d v="2013-06-28T00:00:00"/>
    <n v="1909225"/>
    <n v="0"/>
    <n v="-2100"/>
    <n v="333423"/>
    <n v="1930"/>
    <x v="0"/>
    <n v="0"/>
  </r>
  <r>
    <s v="BA-201301308"/>
    <m/>
    <m/>
    <m/>
    <m/>
    <m/>
    <s v="C-1"/>
    <x v="8"/>
    <s v="ARBORIST"/>
    <s v="STAN-REC"/>
    <s v="ARBORIST STANDARD RECOMPENSE"/>
    <n v="609148"/>
    <d v="2013-06-28T00:00:00"/>
    <n v="1909225"/>
    <n v="4030"/>
    <n v="0"/>
    <n v="333423"/>
    <n v="1930"/>
    <x v="0"/>
    <n v="0"/>
  </r>
  <r>
    <s v="BA-201301360"/>
    <m/>
    <m/>
    <m/>
    <m/>
    <m/>
    <s v="R-3"/>
    <x v="3"/>
    <s v="ARBORIST"/>
    <s v="REPL-CREDIT"/>
    <s v="REPLACEMENT CREDIT"/>
    <n v="605218"/>
    <d v="2013-05-10T00:00:00"/>
    <n v="1891286"/>
    <n v="0"/>
    <n v="-1770"/>
    <n v="327694"/>
    <n v="5430"/>
    <x v="0"/>
    <n v="0"/>
  </r>
  <r>
    <s v="BA-201301360"/>
    <m/>
    <m/>
    <m/>
    <m/>
    <m/>
    <s v="R-3"/>
    <x v="3"/>
    <s v="ARBORIST"/>
    <s v="STAN-REC"/>
    <s v="ARBORIST STANDARD RECOMPENSE"/>
    <n v="605218"/>
    <d v="2013-05-10T00:00:00"/>
    <n v="1891286"/>
    <n v="7200"/>
    <n v="0"/>
    <n v="327694"/>
    <n v="5430"/>
    <x v="0"/>
    <n v="0"/>
  </r>
  <r>
    <s v="BA-201301365"/>
    <m/>
    <m/>
    <m/>
    <m/>
    <m/>
    <s v="MR-4B-C"/>
    <x v="31"/>
    <s v="ARBORIST"/>
    <s v="REPL-CREDIT"/>
    <s v="REPLACEMENT CREDIT"/>
    <n v="602528"/>
    <d v="2013-07-02T00:00:00"/>
    <n v="1910398"/>
    <n v="0"/>
    <n v="-6125"/>
    <n v="333888"/>
    <n v="36295"/>
    <x v="0"/>
    <n v="0"/>
  </r>
  <r>
    <s v="BA-201301365"/>
    <m/>
    <m/>
    <m/>
    <m/>
    <m/>
    <s v="MR-4B-C"/>
    <x v="31"/>
    <s v="ARBORIST"/>
    <s v="STAN-REC"/>
    <s v="ARBORIST STANDARD RECOMPENSE"/>
    <n v="602528"/>
    <d v="2013-07-02T00:00:00"/>
    <n v="1910398"/>
    <n v="42420"/>
    <n v="0"/>
    <n v="333888"/>
    <n v="36295"/>
    <x v="0"/>
    <n v="0"/>
  </r>
  <r>
    <s v="BA-201301419"/>
    <m/>
    <m/>
    <m/>
    <m/>
    <m/>
    <m/>
    <x v="2"/>
    <s v="ARBORIST"/>
    <s v="MAX-REC"/>
    <s v="ARBORIST MAXIMUM RECOMPENSE"/>
    <n v="605018"/>
    <d v="2013-04-18T00:00:00"/>
    <n v="1883119"/>
    <n v="305850"/>
    <n v="0"/>
    <n v="325115"/>
    <n v="105300"/>
    <x v="0"/>
    <n v="0"/>
  </r>
  <r>
    <s v="BA-201301419"/>
    <m/>
    <m/>
    <m/>
    <m/>
    <m/>
    <m/>
    <x v="2"/>
    <s v="ARBORIST"/>
    <s v="REPL-CREDIT"/>
    <s v="REPLACEMENT CREDIT"/>
    <n v="605018"/>
    <d v="2013-04-18T00:00:00"/>
    <n v="1883119"/>
    <n v="0"/>
    <n v="-200550"/>
    <n v="325115"/>
    <n v="105300"/>
    <x v="0"/>
    <n v="0"/>
  </r>
  <r>
    <s v="BA-201301421"/>
    <m/>
    <m/>
    <m/>
    <m/>
    <m/>
    <s v="R-4"/>
    <x v="11"/>
    <s v="ARBORIST"/>
    <s v="REPL-CREDIT"/>
    <s v="REPLACEMENT CREDIT"/>
    <n v="606244"/>
    <d v="2013-05-10T00:00:00"/>
    <n v="1891333"/>
    <n v="0"/>
    <n v="-175"/>
    <n v="327739"/>
    <n v="2425"/>
    <x v="0"/>
    <n v="0"/>
  </r>
  <r>
    <s v="BA-201301421"/>
    <m/>
    <m/>
    <m/>
    <m/>
    <m/>
    <s v="R-4"/>
    <x v="11"/>
    <s v="ARBORIST"/>
    <s v="STAN-REC"/>
    <s v="ARBORIST STANDARD RECOMPENSE"/>
    <n v="606244"/>
    <d v="2013-05-10T00:00:00"/>
    <n v="1891333"/>
    <n v="2600"/>
    <n v="0"/>
    <n v="327739"/>
    <n v="2425"/>
    <x v="0"/>
    <n v="0"/>
  </r>
  <r>
    <s v="BA-201301459"/>
    <m/>
    <m/>
    <m/>
    <s v="R-4A"/>
    <m/>
    <m/>
    <x v="13"/>
    <s v="ARBORIST"/>
    <s v="ILLEGAL-REC"/>
    <s v="ILLEGAL RECOMPENSE"/>
    <n v="601374"/>
    <d v="2013-03-25T00:00:00"/>
    <n v="1874297"/>
    <n v="860"/>
    <n v="0"/>
    <n v="322275"/>
    <n v="2360"/>
    <x v="0"/>
    <n v="0"/>
  </r>
  <r>
    <s v="BA-201301484"/>
    <m/>
    <m/>
    <m/>
    <m/>
    <m/>
    <s v="R-3"/>
    <x v="3"/>
    <s v="ARBORIST"/>
    <s v="STAN-REC"/>
    <s v="ARBORIST STANDARD RECOMPENSE"/>
    <n v="604864"/>
    <d v="2013-05-17T00:00:00"/>
    <n v="1893709"/>
    <n v="580"/>
    <n v="0"/>
    <n v="328467"/>
    <n v="580"/>
    <x v="0"/>
    <n v="0"/>
  </r>
  <r>
    <s v="BA-201301509"/>
    <m/>
    <m/>
    <m/>
    <m/>
    <m/>
    <s v="R-4"/>
    <x v="11"/>
    <s v="ARBORIST"/>
    <s v="REPL-CREDIT"/>
    <s v="REPLACEMENT CREDIT"/>
    <n v="606585"/>
    <d v="2013-05-15T00:00:00"/>
    <n v="1892744"/>
    <n v="0"/>
    <n v="-220"/>
    <n v="328161"/>
    <n v="180"/>
    <x v="0"/>
    <n v="0"/>
  </r>
  <r>
    <s v="BA-201301509"/>
    <m/>
    <m/>
    <m/>
    <m/>
    <m/>
    <s v="R-4"/>
    <x v="11"/>
    <s v="ARBORIST"/>
    <s v="STAN-REC"/>
    <s v="ARBORIST STANDARD RECOMPENSE"/>
    <n v="606585"/>
    <d v="2013-05-15T00:00:00"/>
    <n v="1892744"/>
    <n v="400"/>
    <n v="0"/>
    <n v="328161"/>
    <n v="180"/>
    <x v="0"/>
    <n v="0"/>
  </r>
  <r>
    <s v="BA-201301512"/>
    <m/>
    <m/>
    <m/>
    <m/>
    <m/>
    <m/>
    <x v="2"/>
    <s v="ARBORIST"/>
    <s v="REPL-CREDIT"/>
    <s v="REPLACEMENT CREDIT"/>
    <n v="603985"/>
    <d v="2013-06-20T00:00:00"/>
    <n v="1905790"/>
    <n v="0"/>
    <n v="-220"/>
    <n v="332240"/>
    <n v="700"/>
    <x v="0"/>
    <n v="0"/>
  </r>
  <r>
    <s v="BA-201301512"/>
    <m/>
    <m/>
    <m/>
    <m/>
    <m/>
    <m/>
    <x v="2"/>
    <s v="ARBORIST"/>
    <s v="STAN-REC"/>
    <s v="ARBORIST STANDARD RECOMPENSE"/>
    <n v="603985"/>
    <d v="2013-06-20T00:00:00"/>
    <n v="1905790"/>
    <n v="920"/>
    <n v="0"/>
    <n v="332240"/>
    <n v="700"/>
    <x v="0"/>
    <n v="0"/>
  </r>
  <r>
    <s v="BA-201301530"/>
    <m/>
    <m/>
    <m/>
    <m/>
    <m/>
    <s v="R-4"/>
    <x v="11"/>
    <s v="ARBORIST"/>
    <s v="STAN-REC"/>
    <s v="ARBORIST STANDARD RECOMPENSE"/>
    <n v="601928"/>
    <d v="2013-04-29T00:00:00"/>
    <n v="1886970"/>
    <n v="340"/>
    <n v="0"/>
    <n v="326362"/>
    <n v="340"/>
    <x v="0"/>
    <n v="0"/>
  </r>
  <r>
    <s v="BA-201301536"/>
    <m/>
    <m/>
    <m/>
    <m/>
    <m/>
    <m/>
    <x v="2"/>
    <s v="ARBORIST"/>
    <s v="STAN-REC"/>
    <s v="ARBORIST STANDARD RECOMPENSE"/>
    <n v="606519"/>
    <d v="2013-05-20T00:00:00"/>
    <n v="1894257"/>
    <n v="1280"/>
    <n v="0"/>
    <n v="328623"/>
    <n v="1280"/>
    <x v="0"/>
    <n v="0"/>
  </r>
  <r>
    <s v="BA-201301557"/>
    <m/>
    <m/>
    <m/>
    <m/>
    <m/>
    <s v="HC-20B"/>
    <x v="32"/>
    <s v="ARBORIST"/>
    <s v="REPL-CREDIT"/>
    <s v="REPLACEMENT CREDIT"/>
    <n v="617555"/>
    <d v="2013-08-08T00:00:00"/>
    <n v="1923750"/>
    <n v="0"/>
    <n v="-2660"/>
    <n v="338413"/>
    <n v="3440"/>
    <x v="0"/>
    <n v="0"/>
  </r>
  <r>
    <s v="BA-201301557"/>
    <m/>
    <m/>
    <m/>
    <m/>
    <m/>
    <s v="HC-20B"/>
    <x v="32"/>
    <s v="ARBORIST"/>
    <s v="STAN-REC"/>
    <s v="ARBORIST STANDARD RECOMPENSE"/>
    <n v="617555"/>
    <d v="2013-08-08T00:00:00"/>
    <n v="1923750"/>
    <n v="6100"/>
    <n v="0"/>
    <n v="338413"/>
    <n v="3440"/>
    <x v="0"/>
    <n v="0"/>
  </r>
  <r>
    <s v="BA-201301591"/>
    <m/>
    <m/>
    <m/>
    <m/>
    <m/>
    <m/>
    <x v="2"/>
    <s v="ARBORIST"/>
    <s v="REPL-CREDIT"/>
    <s v="REPLACEMENT CREDIT"/>
    <n v="608257"/>
    <d v="2013-06-05T00:00:00"/>
    <n v="1899781"/>
    <n v="0"/>
    <n v="-8040"/>
    <n v="330355"/>
    <n v="300"/>
    <x v="0"/>
    <n v="0"/>
  </r>
  <r>
    <s v="BA-201301591"/>
    <m/>
    <m/>
    <m/>
    <m/>
    <m/>
    <m/>
    <x v="2"/>
    <s v="ARBORIST"/>
    <s v="STAN-REC"/>
    <s v="ARBORIST STANDARD RECOMPENSE"/>
    <n v="608257"/>
    <d v="2013-06-05T00:00:00"/>
    <n v="1899781"/>
    <n v="8340"/>
    <n v="0"/>
    <n v="330355"/>
    <n v="300"/>
    <x v="0"/>
    <n v="0"/>
  </r>
  <r>
    <s v="BA-201301617"/>
    <m/>
    <m/>
    <m/>
    <m/>
    <m/>
    <m/>
    <x v="2"/>
    <s v="ARBORIST"/>
    <s v="REPL-CREDIT"/>
    <s v="REPLACEMENT CREDIT"/>
    <n v="605157"/>
    <d v="2013-05-24T00:00:00"/>
    <n v="1896497"/>
    <n v="0"/>
    <n v="-2470"/>
    <n v="329303"/>
    <n v="1010"/>
    <x v="0"/>
    <n v="0"/>
  </r>
  <r>
    <s v="BA-201301617"/>
    <m/>
    <m/>
    <m/>
    <m/>
    <m/>
    <m/>
    <x v="2"/>
    <s v="ARBORIST"/>
    <s v="STAN-REC"/>
    <s v="ARBORIST STANDARD RECOMPENSE"/>
    <n v="605157"/>
    <d v="2013-05-24T00:00:00"/>
    <n v="1896497"/>
    <n v="3480"/>
    <n v="0"/>
    <n v="329303"/>
    <n v="1010"/>
    <x v="0"/>
    <n v="0"/>
  </r>
  <r>
    <s v="BA-201301647"/>
    <m/>
    <m/>
    <m/>
    <s v="R-4"/>
    <m/>
    <m/>
    <x v="11"/>
    <s v="ARBORIST"/>
    <s v="ILLEGAL-REC"/>
    <s v="ILLEGAL RECOMPENSE"/>
    <n v="602635"/>
    <d v="2013-04-02T00:00:00"/>
    <n v="1877478"/>
    <n v="550"/>
    <n v="0"/>
    <n v="323261"/>
    <n v="1550"/>
    <x v="0"/>
    <n v="0"/>
  </r>
  <r>
    <s v="BA-201301664"/>
    <m/>
    <m/>
    <m/>
    <m/>
    <m/>
    <s v="R-4"/>
    <x v="11"/>
    <s v="ARBORIST"/>
    <s v="MAX-REC"/>
    <s v="ARBORIST MAXIMUM RECOMPENSE"/>
    <n v="603606"/>
    <d v="2013-05-14T00:00:00"/>
    <n v="1892247"/>
    <n v="860"/>
    <n v="0"/>
    <n v="327992"/>
    <n v="860"/>
    <x v="0"/>
    <n v="0"/>
  </r>
  <r>
    <s v="BA-201301717"/>
    <m/>
    <m/>
    <m/>
    <m/>
    <m/>
    <s v="R-4A"/>
    <x v="13"/>
    <s v="ARBORIST"/>
    <s v="REPL-CREDIT"/>
    <s v="REPLACEMENT CREDIT"/>
    <n v="604292"/>
    <d v="2013-05-10T00:00:00"/>
    <n v="1891399"/>
    <n v="0"/>
    <n v="-440"/>
    <n v="327733"/>
    <n v="1560"/>
    <x v="0"/>
    <n v="0"/>
  </r>
  <r>
    <s v="BA-201301717"/>
    <m/>
    <m/>
    <m/>
    <m/>
    <m/>
    <s v="R-4A"/>
    <x v="13"/>
    <s v="ARBORIST"/>
    <s v="STAN-REC"/>
    <s v="ARBORIST STANDARD RECOMPENSE"/>
    <n v="604292"/>
    <d v="2013-05-10T00:00:00"/>
    <n v="1891399"/>
    <n v="2000"/>
    <n v="0"/>
    <n v="327733"/>
    <n v="1560"/>
    <x v="0"/>
    <n v="0"/>
  </r>
  <r>
    <s v="BA-201301720"/>
    <m/>
    <m/>
    <m/>
    <m/>
    <m/>
    <s v="R-3"/>
    <x v="3"/>
    <s v="ARBORIST"/>
    <s v="REPL-CREDIT"/>
    <s v="REPLACEMENT CREDIT"/>
    <n v="614320"/>
    <d v="2013-07-22T00:00:00"/>
    <n v="1916878"/>
    <n v="0"/>
    <n v="-175"/>
    <n v="336073"/>
    <n v="2575"/>
    <x v="0"/>
    <n v="0"/>
  </r>
  <r>
    <s v="BA-201301720"/>
    <m/>
    <m/>
    <m/>
    <m/>
    <m/>
    <s v="R-3"/>
    <x v="3"/>
    <s v="ARBORIST"/>
    <s v="STAN-REC"/>
    <s v="ARBORIST STANDARD RECOMPENSE"/>
    <n v="614320"/>
    <d v="2013-07-22T00:00:00"/>
    <n v="1916878"/>
    <n v="2750"/>
    <n v="0"/>
    <n v="336073"/>
    <n v="2575"/>
    <x v="0"/>
    <n v="0"/>
  </r>
  <r>
    <s v="BA-201301791"/>
    <m/>
    <m/>
    <m/>
    <m/>
    <m/>
    <m/>
    <x v="2"/>
    <s v="ARBORIST"/>
    <s v="STAN-REC"/>
    <s v="ARBORIST STANDARD RECOMPENSE"/>
    <n v="605079"/>
    <d v="2013-06-10T00:00:00"/>
    <n v="1901390"/>
    <n v="12370"/>
    <n v="0"/>
    <n v="330900"/>
    <n v="12370"/>
    <x v="0"/>
    <n v="0"/>
  </r>
  <r>
    <s v="BA-201301819"/>
    <m/>
    <m/>
    <m/>
    <m/>
    <m/>
    <s v="RG-4-C"/>
    <x v="15"/>
    <s v="ARBORIST"/>
    <s v="REPL-CREDIT"/>
    <s v="REPLACEMENT CREDIT"/>
    <n v="611425"/>
    <d v="2013-06-18T00:00:00"/>
    <n v="1904819"/>
    <n v="0"/>
    <n v="-26030"/>
    <n v="331964"/>
    <n v="20850"/>
    <x v="0"/>
    <n v="0"/>
  </r>
  <r>
    <s v="BA-201301819"/>
    <m/>
    <m/>
    <m/>
    <m/>
    <m/>
    <s v="RG-4-C"/>
    <x v="15"/>
    <s v="ARBORIST"/>
    <s v="STAN-REC"/>
    <s v="ARBORIST STANDARD RECOMPENSE"/>
    <n v="611425"/>
    <d v="2013-06-18T00:00:00"/>
    <n v="1904819"/>
    <n v="46880"/>
    <n v="0"/>
    <n v="331964"/>
    <n v="20850"/>
    <x v="0"/>
    <n v="0"/>
  </r>
  <r>
    <s v="BA-201301824"/>
    <m/>
    <m/>
    <m/>
    <m/>
    <m/>
    <s v="R-4"/>
    <x v="11"/>
    <s v="ARBORIST"/>
    <s v="STAN-REC"/>
    <s v="ARBORIST STANDARD RECOMPENSE"/>
    <n v="603898"/>
    <d v="2013-06-21T00:00:00"/>
    <n v="1906368"/>
    <n v="610"/>
    <n v="0"/>
    <n v="332472"/>
    <n v="610"/>
    <x v="0"/>
    <n v="0"/>
  </r>
  <r>
    <s v="BA-201301858"/>
    <m/>
    <m/>
    <m/>
    <m/>
    <m/>
    <s v="R-4A"/>
    <x v="13"/>
    <s v="ARBORIST"/>
    <s v="REPL-CREDIT"/>
    <s v="REPLACEMENT CREDIT"/>
    <n v="604913"/>
    <d v="2013-05-17T00:00:00"/>
    <n v="1893698"/>
    <n v="0"/>
    <n v="-525"/>
    <n v="328455"/>
    <n v="2475"/>
    <x v="0"/>
    <n v="0"/>
  </r>
  <r>
    <s v="BA-201301858"/>
    <m/>
    <m/>
    <m/>
    <m/>
    <m/>
    <s v="R-4A"/>
    <x v="13"/>
    <s v="ARBORIST"/>
    <s v="STAN-REC"/>
    <s v="ARBORIST STANDARD RECOMPENSE"/>
    <n v="604913"/>
    <d v="2013-05-17T00:00:00"/>
    <n v="1893698"/>
    <n v="3000"/>
    <n v="0"/>
    <n v="328455"/>
    <n v="2475"/>
    <x v="0"/>
    <n v="0"/>
  </r>
  <r>
    <s v="BA-201301862"/>
    <m/>
    <m/>
    <m/>
    <m/>
    <m/>
    <m/>
    <x v="2"/>
    <s v="ARBORIST"/>
    <s v="REPL-CREDIT"/>
    <s v="REPLACEMENT CREDIT"/>
    <n v="610274"/>
    <d v="2013-06-11T00:00:00"/>
    <n v="1901944"/>
    <n v="0"/>
    <n v="-1155"/>
    <n v="331075"/>
    <n v="1105"/>
    <x v="0"/>
    <n v="0"/>
  </r>
  <r>
    <s v="BA-201301862"/>
    <m/>
    <m/>
    <m/>
    <m/>
    <m/>
    <m/>
    <x v="2"/>
    <s v="ARBORIST"/>
    <s v="STAN-REC"/>
    <s v="ARBORIST STANDARD RECOMPENSE"/>
    <n v="610274"/>
    <d v="2013-06-11T00:00:00"/>
    <n v="1901944"/>
    <n v="2260"/>
    <n v="0"/>
    <n v="331075"/>
    <n v="1105"/>
    <x v="0"/>
    <n v="0"/>
  </r>
  <r>
    <s v="BA-201301864"/>
    <m/>
    <m/>
    <m/>
    <m/>
    <m/>
    <s v="R-4"/>
    <x v="11"/>
    <s v="ARBORIST"/>
    <s v="REPL-CREDIT"/>
    <s v="REPLACEMENT CREDIT"/>
    <n v="607000"/>
    <d v="2013-05-20T00:00:00"/>
    <n v="1894335"/>
    <n v="0"/>
    <n v="-175"/>
    <n v="328664"/>
    <n v="1305"/>
    <x v="0"/>
    <n v="0"/>
  </r>
  <r>
    <s v="BA-201301864"/>
    <m/>
    <m/>
    <m/>
    <m/>
    <m/>
    <s v="R-4"/>
    <x v="11"/>
    <s v="ARBORIST"/>
    <s v="STAN-REC"/>
    <s v="ARBORIST STANDARD RECOMPENSE"/>
    <n v="607000"/>
    <d v="2013-05-20T00:00:00"/>
    <n v="1894335"/>
    <n v="1480"/>
    <n v="0"/>
    <n v="328664"/>
    <n v="1305"/>
    <x v="0"/>
    <n v="0"/>
  </r>
  <r>
    <s v="BA-201301879"/>
    <m/>
    <m/>
    <m/>
    <m/>
    <m/>
    <s v="R-3A"/>
    <x v="18"/>
    <s v="ARBORIST"/>
    <s v="REPL-CREDIT"/>
    <s v="REPLACEMENT CREDIT"/>
    <n v="604142"/>
    <d v="2013-05-03T00:00:00"/>
    <n v="1888783"/>
    <n v="0"/>
    <n v="-175"/>
    <n v="326970"/>
    <n v="3415"/>
    <x v="0"/>
    <n v="0"/>
  </r>
  <r>
    <s v="BA-201301879"/>
    <m/>
    <m/>
    <m/>
    <m/>
    <m/>
    <s v="R-3A"/>
    <x v="18"/>
    <s v="ARBORIST"/>
    <s v="STAN-REC"/>
    <s v="ARBORIST STANDARD RECOMPENSE"/>
    <n v="604142"/>
    <d v="2013-05-03T00:00:00"/>
    <n v="1888783"/>
    <n v="3590"/>
    <n v="0"/>
    <n v="326970"/>
    <n v="3415"/>
    <x v="0"/>
    <n v="0"/>
  </r>
  <r>
    <s v="BA-201301883"/>
    <m/>
    <m/>
    <m/>
    <m/>
    <m/>
    <m/>
    <x v="2"/>
    <s v="ARBORIST"/>
    <s v="REPL-CREDIT"/>
    <s v="REPLACEMENT CREDIT"/>
    <n v="604179"/>
    <d v="2013-05-15T00:00:00"/>
    <n v="1892825"/>
    <n v="0"/>
    <n v="-570"/>
    <n v="328182"/>
    <n v="250"/>
    <x v="0"/>
    <n v="0"/>
  </r>
  <r>
    <s v="BA-201301883"/>
    <m/>
    <m/>
    <m/>
    <m/>
    <m/>
    <m/>
    <x v="2"/>
    <s v="ARBORIST"/>
    <s v="STAN-REC"/>
    <s v="ARBORIST STANDARD RECOMPENSE"/>
    <n v="604179"/>
    <d v="2013-05-15T00:00:00"/>
    <n v="1892825"/>
    <n v="820"/>
    <n v="0"/>
    <n v="328182"/>
    <n v="250"/>
    <x v="0"/>
    <n v="0"/>
  </r>
  <r>
    <s v="BA-201301886"/>
    <m/>
    <m/>
    <m/>
    <m/>
    <m/>
    <s v="R-3"/>
    <x v="3"/>
    <s v="ARBORIST"/>
    <s v="STAN-REC"/>
    <s v="ARBORIST STANDARD RECOMPENSE"/>
    <n v="607676"/>
    <d v="2013-05-20T00:00:00"/>
    <n v="1894081"/>
    <n v="1840"/>
    <n v="0"/>
    <n v="328573"/>
    <n v="1840"/>
    <x v="0"/>
    <n v="0"/>
  </r>
  <r>
    <s v="BA-201301895"/>
    <m/>
    <m/>
    <m/>
    <m/>
    <m/>
    <s v="R-4A"/>
    <x v="13"/>
    <s v="ARBORIST"/>
    <s v="REPL-CREDIT"/>
    <s v="REPLACEMENT CREDIT"/>
    <n v="604836"/>
    <d v="2013-06-24T00:00:00"/>
    <n v="1906776"/>
    <n v="0"/>
    <n v="-350"/>
    <n v="332642"/>
    <n v="2230"/>
    <x v="0"/>
    <n v="0"/>
  </r>
  <r>
    <s v="BA-201301895"/>
    <m/>
    <m/>
    <m/>
    <m/>
    <m/>
    <s v="R-4A"/>
    <x v="13"/>
    <s v="ARBORIST"/>
    <s v="STAN-REC"/>
    <s v="ARBORIST STANDARD RECOMPENSE"/>
    <n v="604836"/>
    <d v="2013-06-24T00:00:00"/>
    <n v="1906776"/>
    <n v="2580"/>
    <n v="0"/>
    <n v="332642"/>
    <n v="2230"/>
    <x v="0"/>
    <n v="0"/>
  </r>
  <r>
    <s v="BA-201301896"/>
    <m/>
    <m/>
    <m/>
    <m/>
    <m/>
    <s v="R-4A"/>
    <x v="13"/>
    <s v="ARBORIST"/>
    <s v="REPL-CREDIT"/>
    <s v="REPLACEMENT CREDIT"/>
    <n v="611196"/>
    <d v="2013-06-24T00:00:00"/>
    <n v="1906837"/>
    <n v="0"/>
    <n v="-875"/>
    <n v="332644"/>
    <n v="1085"/>
    <x v="0"/>
    <n v="0"/>
  </r>
  <r>
    <s v="BA-201301896"/>
    <m/>
    <m/>
    <m/>
    <m/>
    <m/>
    <s v="R-4A"/>
    <x v="13"/>
    <s v="ARBORIST"/>
    <s v="STAN-REC"/>
    <s v="ARBORIST STANDARD RECOMPENSE"/>
    <n v="611196"/>
    <d v="2013-06-24T00:00:00"/>
    <n v="1906837"/>
    <n v="1960"/>
    <n v="0"/>
    <n v="332644"/>
    <n v="1085"/>
    <x v="0"/>
    <n v="0"/>
  </r>
  <r>
    <s v="BA-201301897"/>
    <m/>
    <m/>
    <m/>
    <m/>
    <m/>
    <m/>
    <x v="2"/>
    <s v="ARBORIST"/>
    <s v="REPL-CREDIT"/>
    <s v="REPLACEMENT CREDIT"/>
    <n v="604684"/>
    <d v="2013-06-14T00:00:00"/>
    <n v="1903800"/>
    <n v="0"/>
    <n v="-350"/>
    <n v="331655"/>
    <n v="950"/>
    <x v="0"/>
    <n v="0"/>
  </r>
  <r>
    <s v="BA-201301897"/>
    <m/>
    <m/>
    <m/>
    <m/>
    <m/>
    <m/>
    <x v="2"/>
    <s v="ARBORIST"/>
    <s v="STAN-REC"/>
    <s v="ARBORIST STANDARD RECOMPENSE"/>
    <n v="604684"/>
    <d v="2013-06-14T00:00:00"/>
    <n v="1903800"/>
    <n v="1300"/>
    <n v="0"/>
    <n v="331655"/>
    <n v="950"/>
    <x v="0"/>
    <n v="0"/>
  </r>
  <r>
    <s v="BA-201301958"/>
    <m/>
    <m/>
    <m/>
    <m/>
    <m/>
    <s v="R-3"/>
    <x v="3"/>
    <s v="ARBORIST"/>
    <s v="REPL-CREDIT"/>
    <s v="REPLACEMENT CREDIT"/>
    <n v="604663"/>
    <d v="2013-05-31T00:00:00"/>
    <n v="1898408"/>
    <n v="0"/>
    <n v="-660"/>
    <n v="329890"/>
    <n v="800"/>
    <x v="0"/>
    <n v="0"/>
  </r>
  <r>
    <s v="BA-201301958"/>
    <m/>
    <m/>
    <m/>
    <m/>
    <m/>
    <s v="R-3"/>
    <x v="3"/>
    <s v="ARBORIST"/>
    <s v="REPL-CREDIT"/>
    <s v="REPLACEMENT CREDIT"/>
    <n v="604663"/>
    <d v="2013-05-31T00:00:00"/>
    <n v="1898438"/>
    <n v="0"/>
    <n v="-660"/>
    <n v="329898"/>
    <n v="800"/>
    <x v="0"/>
    <n v="0"/>
  </r>
  <r>
    <s v="BA-201301958"/>
    <m/>
    <m/>
    <m/>
    <m/>
    <m/>
    <s v="R-3"/>
    <x v="3"/>
    <s v="ARBORIST"/>
    <s v="STAN-REC"/>
    <s v="ARBORIST STANDARD RECOMPENSE"/>
    <n v="604663"/>
    <d v="2013-05-31T00:00:00"/>
    <n v="1898408"/>
    <n v="1460"/>
    <n v="0"/>
    <n v="329890"/>
    <n v="800"/>
    <x v="0"/>
    <n v="0"/>
  </r>
  <r>
    <s v="BA-201301958"/>
    <m/>
    <m/>
    <m/>
    <m/>
    <m/>
    <s v="R-3"/>
    <x v="3"/>
    <s v="ARBORIST"/>
    <s v="STAN-REC"/>
    <s v="ARBORIST STANDARD RECOMPENSE"/>
    <n v="604663"/>
    <d v="2013-05-31T00:00:00"/>
    <n v="1898438"/>
    <n v="1460"/>
    <n v="0"/>
    <n v="329898"/>
    <n v="800"/>
    <x v="0"/>
    <n v="0"/>
  </r>
  <r>
    <s v="BA-201301958"/>
    <m/>
    <m/>
    <m/>
    <m/>
    <m/>
    <s v="R-3"/>
    <x v="3"/>
    <m/>
    <s v="REPL-CREDIT"/>
    <s v="REPLACEMENT CREDIT"/>
    <n v="604663"/>
    <d v="2013-05-31T00:00:00"/>
    <n v="1898408"/>
    <n v="0"/>
    <n v="-660"/>
    <n v="329890"/>
    <n v="800"/>
    <x v="1"/>
    <n v="0"/>
  </r>
  <r>
    <s v="BA-201301958"/>
    <m/>
    <m/>
    <m/>
    <m/>
    <m/>
    <s v="R-3"/>
    <x v="3"/>
    <m/>
    <s v="STAN-REC"/>
    <s v="ARBORIST STANDARD RECOMPENSE"/>
    <n v="604663"/>
    <d v="2013-05-31T00:00:00"/>
    <n v="1898408"/>
    <n v="1460"/>
    <n v="0"/>
    <n v="329890"/>
    <n v="800"/>
    <x v="1"/>
    <n v="0"/>
  </r>
  <r>
    <s v="BA-201301975"/>
    <m/>
    <m/>
    <m/>
    <s v="R-4"/>
    <m/>
    <m/>
    <x v="11"/>
    <s v="ARBORIST"/>
    <s v="ILLEGAL-REC"/>
    <s v="ILLEGAL RECOMPENSE"/>
    <n v="604738"/>
    <d v="2013-04-30T00:00:00"/>
    <n v="1887557"/>
    <n v="670"/>
    <n v="0"/>
    <n v="326537"/>
    <n v="1670"/>
    <x v="0"/>
    <n v="0"/>
  </r>
  <r>
    <s v="BA-201301984"/>
    <m/>
    <m/>
    <m/>
    <m/>
    <m/>
    <m/>
    <x v="2"/>
    <s v="ARBORIST"/>
    <s v="STAN-REC"/>
    <s v="ARBORIST STANDARD RECOMPENSE"/>
    <n v="605254"/>
    <d v="2013-05-31T00:00:00"/>
    <n v="1898266"/>
    <n v="2270"/>
    <n v="0"/>
    <n v="329848"/>
    <n v="2270"/>
    <x v="0"/>
    <n v="0"/>
  </r>
  <r>
    <s v="BA-201301985"/>
    <m/>
    <m/>
    <m/>
    <m/>
    <m/>
    <m/>
    <x v="2"/>
    <s v="ARBORIST"/>
    <s v="STAN-REC"/>
    <s v="ARBORIST STANDARD RECOMPENSE"/>
    <n v="605110"/>
    <d v="2013-05-15T00:00:00"/>
    <n v="1892621"/>
    <n v="1000"/>
    <n v="0"/>
    <n v="328104"/>
    <n v="1000"/>
    <x v="0"/>
    <n v="0"/>
  </r>
  <r>
    <s v="BA-201301999"/>
    <m/>
    <m/>
    <m/>
    <m/>
    <m/>
    <s v="R-4"/>
    <x v="11"/>
    <s v="ARBORIST"/>
    <s v="REPL-CREDIT"/>
    <s v="REPLACEMENT CREDIT"/>
    <n v="605413"/>
    <d v="2013-06-19T00:00:00"/>
    <n v="1905324"/>
    <n v="0"/>
    <n v="-350"/>
    <n v="332110"/>
    <n v="4210"/>
    <x v="0"/>
    <n v="0"/>
  </r>
  <r>
    <s v="BA-201301999"/>
    <m/>
    <m/>
    <m/>
    <m/>
    <m/>
    <s v="R-4"/>
    <x v="11"/>
    <s v="ARBORIST"/>
    <s v="STAN-REC"/>
    <s v="ARBORIST STANDARD RECOMPENSE"/>
    <n v="605413"/>
    <d v="2013-06-19T00:00:00"/>
    <n v="1905324"/>
    <n v="4560"/>
    <n v="0"/>
    <n v="332110"/>
    <n v="4210"/>
    <x v="0"/>
    <n v="0"/>
  </r>
  <r>
    <s v="BA-201302016"/>
    <m/>
    <m/>
    <m/>
    <m/>
    <m/>
    <s v="R-5"/>
    <x v="4"/>
    <s v="ARBORIST"/>
    <s v="STAN-REC"/>
    <s v="ARBORIST STANDARD RECOMPENSE"/>
    <n v="612600"/>
    <d v="2013-06-10T00:00:00"/>
    <n v="1901688"/>
    <n v="730"/>
    <n v="0"/>
    <n v="330985"/>
    <n v="730"/>
    <x v="0"/>
    <n v="0"/>
  </r>
  <r>
    <s v="BA-201302069"/>
    <m/>
    <m/>
    <m/>
    <m/>
    <m/>
    <m/>
    <x v="2"/>
    <s v="ARBORIST"/>
    <s v="MAX-REC"/>
    <s v="ARBORIST MAXIMUM RECOMPENSE"/>
    <n v="606155"/>
    <d v="2013-05-20T00:00:00"/>
    <n v="1894405"/>
    <n v="595"/>
    <n v="0"/>
    <n v="328689"/>
    <n v="420"/>
    <x v="0"/>
    <n v="0"/>
  </r>
  <r>
    <s v="BA-201302069"/>
    <m/>
    <m/>
    <m/>
    <m/>
    <m/>
    <m/>
    <x v="2"/>
    <s v="ARBORIST"/>
    <s v="REPL-CREDIT"/>
    <s v="REPLACEMENT CREDIT"/>
    <n v="606155"/>
    <d v="2013-05-20T00:00:00"/>
    <n v="1894405"/>
    <n v="0"/>
    <n v="-175"/>
    <n v="328689"/>
    <n v="420"/>
    <x v="0"/>
    <n v="0"/>
  </r>
  <r>
    <s v="BA-201302072"/>
    <m/>
    <m/>
    <m/>
    <m/>
    <m/>
    <m/>
    <x v="2"/>
    <s v="ARBORIST"/>
    <s v="MAX-REC"/>
    <s v="ARBORIST MAXIMUM RECOMPENSE"/>
    <n v="606151"/>
    <d v="2013-05-20T00:00:00"/>
    <n v="1894399"/>
    <n v="565"/>
    <n v="0"/>
    <n v="328684"/>
    <n v="390"/>
    <x v="0"/>
    <n v="0"/>
  </r>
  <r>
    <s v="BA-201302072"/>
    <m/>
    <m/>
    <m/>
    <m/>
    <m/>
    <m/>
    <x v="2"/>
    <s v="ARBORIST"/>
    <s v="REPL-CREDIT"/>
    <s v="REPLACEMENT CREDIT"/>
    <n v="606151"/>
    <d v="2013-05-20T00:00:00"/>
    <n v="1894399"/>
    <n v="0"/>
    <n v="-175"/>
    <n v="328684"/>
    <n v="390"/>
    <x v="0"/>
    <n v="0"/>
  </r>
  <r>
    <s v="BA-201302076"/>
    <m/>
    <m/>
    <m/>
    <m/>
    <m/>
    <s v="R-3"/>
    <x v="3"/>
    <s v="ARBORIST"/>
    <s v="REPL-CREDIT"/>
    <s v="REPLACEMENT CREDIT"/>
    <n v="608286"/>
    <d v="2013-05-23T00:00:00"/>
    <n v="1896001"/>
    <n v="0"/>
    <n v="-3180"/>
    <n v="329141"/>
    <n v="6780"/>
    <x v="0"/>
    <n v="0"/>
  </r>
  <r>
    <s v="BA-201302076"/>
    <m/>
    <m/>
    <m/>
    <m/>
    <m/>
    <s v="R-3"/>
    <x v="3"/>
    <s v="ARBORIST"/>
    <s v="STAN-REC"/>
    <s v="ARBORIST STANDARD RECOMPENSE"/>
    <n v="608286"/>
    <d v="2013-05-23T00:00:00"/>
    <n v="1896001"/>
    <n v="9960"/>
    <n v="0"/>
    <n v="329141"/>
    <n v="6780"/>
    <x v="0"/>
    <n v="0"/>
  </r>
  <r>
    <s v="BA-201302103"/>
    <m/>
    <m/>
    <m/>
    <m/>
    <m/>
    <s v="R-4"/>
    <x v="11"/>
    <s v="ARBORIST"/>
    <s v="REPL-CREDIT"/>
    <s v="REPLACEMENT CREDIT"/>
    <n v="605808"/>
    <d v="2013-06-19T00:00:00"/>
    <n v="1905322"/>
    <n v="0"/>
    <n v="-700"/>
    <n v="332108"/>
    <n v="3400"/>
    <x v="0"/>
    <n v="0"/>
  </r>
  <r>
    <s v="BA-201302103"/>
    <m/>
    <m/>
    <m/>
    <m/>
    <m/>
    <s v="R-4"/>
    <x v="11"/>
    <s v="ARBORIST"/>
    <s v="STAN-REC"/>
    <s v="ARBORIST STANDARD RECOMPENSE"/>
    <n v="605808"/>
    <d v="2013-06-19T00:00:00"/>
    <n v="1905322"/>
    <n v="4100"/>
    <n v="0"/>
    <n v="332108"/>
    <n v="3400"/>
    <x v="0"/>
    <n v="0"/>
  </r>
  <r>
    <s v="BA-201302132"/>
    <m/>
    <m/>
    <m/>
    <m/>
    <m/>
    <s v="R-3"/>
    <x v="3"/>
    <s v="ARBORIST"/>
    <s v="STAN-REC"/>
    <s v="ARBORIST STANDARD RECOMPENSE"/>
    <n v="606201"/>
    <d v="2013-05-31T00:00:00"/>
    <n v="1898176"/>
    <n v="2410"/>
    <n v="0"/>
    <n v="329797"/>
    <n v="2410"/>
    <x v="0"/>
    <n v="0"/>
  </r>
  <r>
    <s v="BA-201302135"/>
    <m/>
    <m/>
    <m/>
    <m/>
    <m/>
    <s v="R-4"/>
    <x v="11"/>
    <s v="ARBORIST"/>
    <s v="REPL-CREDIT"/>
    <s v="REPLACEMENT CREDIT"/>
    <n v="609237"/>
    <d v="2013-05-29T00:00:00"/>
    <n v="1897326"/>
    <n v="0"/>
    <n v="-175"/>
    <n v="329567"/>
    <n v="2595"/>
    <x v="0"/>
    <n v="0"/>
  </r>
  <r>
    <s v="BA-201302135"/>
    <m/>
    <m/>
    <m/>
    <m/>
    <m/>
    <s v="R-4"/>
    <x v="11"/>
    <s v="ARBORIST"/>
    <s v="STAN-REC"/>
    <s v="ARBORIST STANDARD RECOMPENSE"/>
    <n v="609237"/>
    <d v="2013-05-29T00:00:00"/>
    <n v="1897326"/>
    <n v="2770"/>
    <n v="0"/>
    <n v="329567"/>
    <n v="2595"/>
    <x v="0"/>
    <n v="0"/>
  </r>
  <r>
    <s v="BA-201302142"/>
    <m/>
    <m/>
    <m/>
    <m/>
    <m/>
    <s v="R-5"/>
    <x v="4"/>
    <s v="ARBORIST"/>
    <s v="REPL-CREDIT"/>
    <s v="REPLACEMENT CREDIT"/>
    <n v="606054"/>
    <d v="2013-06-07T00:00:00"/>
    <n v="1901199"/>
    <n v="0"/>
    <n v="-175"/>
    <n v="330847"/>
    <n v="465"/>
    <x v="0"/>
    <n v="0"/>
  </r>
  <r>
    <s v="BA-201302142"/>
    <m/>
    <m/>
    <m/>
    <m/>
    <m/>
    <s v="R-5"/>
    <x v="4"/>
    <s v="ARBORIST"/>
    <s v="STAN-REC"/>
    <s v="ARBORIST STANDARD RECOMPENSE"/>
    <n v="606054"/>
    <d v="2013-06-07T00:00:00"/>
    <n v="1901199"/>
    <n v="640"/>
    <n v="0"/>
    <n v="330847"/>
    <n v="465"/>
    <x v="0"/>
    <n v="0"/>
  </r>
  <r>
    <s v="BA-201302151"/>
    <m/>
    <m/>
    <m/>
    <m/>
    <m/>
    <s v="R-2"/>
    <x v="1"/>
    <s v="ARBORIST"/>
    <s v="STAN-REC"/>
    <s v="ARBORIST STANDARD RECOMPENSE"/>
    <n v="608060"/>
    <d v="2013-05-28T00:00:00"/>
    <n v="1896689"/>
    <n v="5160"/>
    <n v="0"/>
    <n v="329361"/>
    <n v="5160"/>
    <x v="0"/>
    <n v="0"/>
  </r>
  <r>
    <s v="BA-201302163"/>
    <m/>
    <m/>
    <m/>
    <m/>
    <m/>
    <s v="R-4"/>
    <x v="11"/>
    <s v="ARBORIST"/>
    <s v="REPL-CREDIT"/>
    <s v="REPLACEMENT CREDIT"/>
    <n v="606134"/>
    <d v="2013-05-20T00:00:00"/>
    <n v="1894403"/>
    <n v="0"/>
    <n v="-175"/>
    <n v="328686"/>
    <n v="1045"/>
    <x v="0"/>
    <n v="0"/>
  </r>
  <r>
    <s v="BA-201302163"/>
    <m/>
    <m/>
    <m/>
    <m/>
    <m/>
    <s v="R-4"/>
    <x v="11"/>
    <s v="ARBORIST"/>
    <s v="STAN-REC"/>
    <s v="ARBORIST STANDARD RECOMPENSE"/>
    <n v="606134"/>
    <d v="2013-05-20T00:00:00"/>
    <n v="1894403"/>
    <n v="1220"/>
    <n v="0"/>
    <n v="328686"/>
    <n v="1045"/>
    <x v="0"/>
    <n v="0"/>
  </r>
  <r>
    <s v="BA-201302177"/>
    <m/>
    <m/>
    <m/>
    <m/>
    <m/>
    <s v="C-2"/>
    <x v="0"/>
    <s v="ARBORIST"/>
    <s v="REPL-CREDIT"/>
    <s v="REPLACEMENT CREDIT"/>
    <n v="608474"/>
    <d v="2013-06-27T00:00:00"/>
    <n v="1908747"/>
    <n v="0"/>
    <n v="-14235"/>
    <n v="333274"/>
    <n v="2845"/>
    <x v="0"/>
    <n v="0"/>
  </r>
  <r>
    <s v="BA-201302177"/>
    <m/>
    <m/>
    <m/>
    <m/>
    <m/>
    <s v="C-2"/>
    <x v="0"/>
    <s v="ARBORIST"/>
    <s v="STAN-REC"/>
    <s v="ARBORIST STANDARD RECOMPENSE"/>
    <n v="608474"/>
    <d v="2013-06-27T00:00:00"/>
    <n v="1908747"/>
    <n v="17080"/>
    <n v="0"/>
    <n v="333274"/>
    <n v="2845"/>
    <x v="0"/>
    <n v="0"/>
  </r>
  <r>
    <s v="BA-201302212"/>
    <m/>
    <m/>
    <m/>
    <m/>
    <m/>
    <s v="R-2"/>
    <x v="1"/>
    <s v="ARBORIST"/>
    <s v="REPL-CREDIT"/>
    <s v="REPLACEMENT CREDIT"/>
    <n v="607721"/>
    <d v="2013-07-01T00:00:00"/>
    <n v="1909706"/>
    <n v="0"/>
    <n v="-3430"/>
    <n v="333629"/>
    <n v="3150"/>
    <x v="0"/>
    <n v="0"/>
  </r>
  <r>
    <s v="BA-201302212"/>
    <m/>
    <m/>
    <m/>
    <m/>
    <m/>
    <s v="R-2"/>
    <x v="1"/>
    <s v="ARBORIST"/>
    <s v="STAN-REC"/>
    <s v="ARBORIST STANDARD RECOMPENSE"/>
    <n v="607721"/>
    <d v="2013-07-01T00:00:00"/>
    <n v="1909706"/>
    <n v="6580"/>
    <n v="0"/>
    <n v="333629"/>
    <n v="3150"/>
    <x v="0"/>
    <n v="0"/>
  </r>
  <r>
    <s v="BA-201302231"/>
    <m/>
    <m/>
    <m/>
    <s v="R-3"/>
    <m/>
    <m/>
    <x v="3"/>
    <s v="ARBORIST"/>
    <s v="ILLEGAL-REC"/>
    <s v="ILLEGAL RECOMPENSE"/>
    <n v="606472"/>
    <d v="2013-05-29T00:00:00"/>
    <n v="1897234"/>
    <n v="670"/>
    <n v="0"/>
    <n v="329525"/>
    <n v="1170"/>
    <x v="0"/>
    <n v="0"/>
  </r>
  <r>
    <s v="BA-201302310"/>
    <m/>
    <m/>
    <m/>
    <m/>
    <m/>
    <m/>
    <x v="2"/>
    <s v="ARBORIST"/>
    <s v="MAX-REC"/>
    <s v="ARBORIST MAXIMUM RECOMPENSE"/>
    <n v="606984"/>
    <d v="2013-06-20T00:00:00"/>
    <n v="1905679"/>
    <n v="600"/>
    <n v="0"/>
    <n v="332199"/>
    <n v="425"/>
    <x v="0"/>
    <n v="0"/>
  </r>
  <r>
    <s v="BA-201302310"/>
    <m/>
    <m/>
    <m/>
    <m/>
    <m/>
    <m/>
    <x v="2"/>
    <s v="ARBORIST"/>
    <s v="REPL-CREDIT"/>
    <s v="REPLACEMENT CREDIT"/>
    <n v="606984"/>
    <d v="2013-06-20T00:00:00"/>
    <n v="1905679"/>
    <n v="0"/>
    <n v="-175"/>
    <n v="332199"/>
    <n v="425"/>
    <x v="0"/>
    <n v="0"/>
  </r>
  <r>
    <s v="BA-201302313"/>
    <m/>
    <m/>
    <m/>
    <m/>
    <m/>
    <s v="R-4"/>
    <x v="11"/>
    <s v="ARBORIST"/>
    <s v="REPL-CREDIT"/>
    <s v="REPLACEMENT CREDIT"/>
    <n v="609712"/>
    <d v="2013-06-10T00:00:00"/>
    <n v="1901513"/>
    <n v="0"/>
    <n v="-175"/>
    <n v="330960"/>
    <n v="285"/>
    <x v="0"/>
    <n v="0"/>
  </r>
  <r>
    <s v="BA-201302313"/>
    <m/>
    <m/>
    <m/>
    <m/>
    <m/>
    <s v="R-4"/>
    <x v="11"/>
    <s v="ARBORIST"/>
    <s v="STAN-REC"/>
    <s v="ARBORIST STANDARD RECOMPENSE"/>
    <n v="609712"/>
    <d v="2013-06-10T00:00:00"/>
    <n v="1901513"/>
    <n v="460"/>
    <n v="0"/>
    <n v="330960"/>
    <n v="285"/>
    <x v="0"/>
    <n v="0"/>
  </r>
  <r>
    <s v="BA-201302314"/>
    <m/>
    <m/>
    <m/>
    <m/>
    <m/>
    <s v="R-3"/>
    <x v="3"/>
    <s v="ARBORIST"/>
    <s v="REPL-CREDIT"/>
    <s v="REPLACEMENT CREDIT"/>
    <n v="614134"/>
    <d v="2013-07-09T00:00:00"/>
    <n v="1912174"/>
    <n v="0"/>
    <n v="-350"/>
    <n v="334494"/>
    <n v="11680"/>
    <x v="0"/>
    <n v="0"/>
  </r>
  <r>
    <s v="BA-201302314"/>
    <m/>
    <m/>
    <m/>
    <m/>
    <m/>
    <s v="R-3"/>
    <x v="3"/>
    <s v="ARBORIST"/>
    <s v="STAN-REC"/>
    <s v="ARBORIST STANDARD RECOMPENSE"/>
    <n v="614134"/>
    <d v="2013-07-09T00:00:00"/>
    <n v="1912174"/>
    <n v="12030"/>
    <n v="0"/>
    <n v="334494"/>
    <n v="11680"/>
    <x v="0"/>
    <n v="0"/>
  </r>
  <r>
    <s v="BA-201302345"/>
    <m/>
    <m/>
    <m/>
    <m/>
    <m/>
    <s v="R-4"/>
    <x v="11"/>
    <s v="ARBORIST"/>
    <s v="STAN-REC"/>
    <s v="ARBORIST STANDARD RECOMPENSE"/>
    <n v="607233"/>
    <d v="2013-05-31T00:00:00"/>
    <n v="1898307"/>
    <n v="680"/>
    <n v="0"/>
    <n v="329858"/>
    <n v="680"/>
    <x v="0"/>
    <n v="0"/>
  </r>
  <r>
    <s v="BA-201302350"/>
    <m/>
    <m/>
    <m/>
    <m/>
    <m/>
    <s v="R-4"/>
    <x v="11"/>
    <s v="ARBORIST"/>
    <s v="STAN-REC"/>
    <s v="ARBORIST STANDARD RECOMPENSE"/>
    <n v="608334"/>
    <d v="2013-05-31T00:00:00"/>
    <n v="1898284"/>
    <n v="2820"/>
    <n v="0"/>
    <n v="329856"/>
    <n v="2820"/>
    <x v="0"/>
    <n v="0"/>
  </r>
  <r>
    <s v="BA-201302358"/>
    <m/>
    <m/>
    <m/>
    <m/>
    <m/>
    <s v="R-3"/>
    <x v="3"/>
    <s v="ARBORIST"/>
    <s v="REPL-CREDIT"/>
    <s v="REPLACEMENT CREDIT"/>
    <n v="609291"/>
    <d v="2013-06-03T00:00:00"/>
    <n v="1898622"/>
    <n v="0"/>
    <n v="-1140"/>
    <n v="329969"/>
    <n v="6940"/>
    <x v="0"/>
    <n v="0"/>
  </r>
  <r>
    <s v="BA-201302358"/>
    <m/>
    <m/>
    <m/>
    <m/>
    <m/>
    <s v="R-3"/>
    <x v="3"/>
    <s v="ARBORIST"/>
    <s v="STAN-REC"/>
    <s v="ARBORIST STANDARD RECOMPENSE"/>
    <n v="609291"/>
    <d v="2013-06-03T00:00:00"/>
    <n v="1898622"/>
    <n v="8080"/>
    <n v="0"/>
    <n v="329969"/>
    <n v="6940"/>
    <x v="0"/>
    <n v="0"/>
  </r>
  <r>
    <s v="BA-201302361"/>
    <m/>
    <m/>
    <m/>
    <m/>
    <m/>
    <s v="R-3"/>
    <x v="3"/>
    <s v="ARBORIST"/>
    <s v="REPL-CREDIT"/>
    <s v="REPLACEMENT CREDIT"/>
    <n v="608562"/>
    <d v="2013-06-07T00:00:00"/>
    <n v="1901217"/>
    <n v="0"/>
    <n v="-2040"/>
    <n v="330855"/>
    <n v="2930"/>
    <x v="0"/>
    <n v="0"/>
  </r>
  <r>
    <s v="BA-201302361"/>
    <m/>
    <m/>
    <m/>
    <m/>
    <m/>
    <s v="R-3"/>
    <x v="3"/>
    <s v="ARBORIST"/>
    <s v="STAN-REC"/>
    <s v="ARBORIST STANDARD RECOMPENSE"/>
    <n v="608562"/>
    <d v="2013-06-07T00:00:00"/>
    <n v="1901217"/>
    <n v="4970"/>
    <n v="0"/>
    <n v="330855"/>
    <n v="2930"/>
    <x v="0"/>
    <n v="0"/>
  </r>
  <r>
    <s v="BA-201302389"/>
    <m/>
    <m/>
    <m/>
    <m/>
    <m/>
    <s v="R-4"/>
    <x v="11"/>
    <s v="ARBORIST"/>
    <s v="REPL-CREDIT"/>
    <s v="REPLACEMENT CREDIT"/>
    <n v="609251"/>
    <d v="2013-05-29T00:00:00"/>
    <n v="1897383"/>
    <n v="0"/>
    <n v="-440"/>
    <n v="329591"/>
    <n v="560"/>
    <x v="0"/>
    <n v="0"/>
  </r>
  <r>
    <s v="BA-201302389"/>
    <m/>
    <m/>
    <m/>
    <m/>
    <m/>
    <s v="R-4"/>
    <x v="11"/>
    <s v="ARBORIST"/>
    <s v="STAN-REC"/>
    <s v="ARBORIST STANDARD RECOMPENSE"/>
    <n v="609251"/>
    <d v="2013-05-29T00:00:00"/>
    <n v="1897383"/>
    <n v="1000"/>
    <n v="0"/>
    <n v="329591"/>
    <n v="560"/>
    <x v="0"/>
    <n v="0"/>
  </r>
  <r>
    <s v="BA-201302394"/>
    <m/>
    <m/>
    <m/>
    <m/>
    <m/>
    <s v="R-4A"/>
    <x v="13"/>
    <s v="ARBORIST"/>
    <s v="REPL-CREDIT"/>
    <s v="REPLACEMENT CREDIT"/>
    <n v="618615"/>
    <d v="2013-07-25T00:00:00"/>
    <n v="1918407"/>
    <n v="0"/>
    <n v="-175"/>
    <n v="336604"/>
    <n v="1435"/>
    <x v="0"/>
    <n v="0"/>
  </r>
  <r>
    <s v="BA-201302394"/>
    <m/>
    <m/>
    <m/>
    <m/>
    <m/>
    <s v="R-4A"/>
    <x v="13"/>
    <s v="ARBORIST"/>
    <s v="STAN-REC"/>
    <s v="ARBORIST STANDARD RECOMPENSE"/>
    <n v="618615"/>
    <d v="2013-07-25T00:00:00"/>
    <n v="1918407"/>
    <n v="1610"/>
    <n v="0"/>
    <n v="336604"/>
    <n v="1435"/>
    <x v="0"/>
    <n v="0"/>
  </r>
  <r>
    <s v="BA-201302418"/>
    <m/>
    <m/>
    <m/>
    <m/>
    <m/>
    <s v="R-3"/>
    <x v="3"/>
    <s v="ARBORIST"/>
    <s v="STAN-REC"/>
    <s v="ARBORIST STANDARD RECOMPENSE"/>
    <n v="611246"/>
    <d v="2013-06-21T00:00:00"/>
    <n v="1906364"/>
    <n v="1070"/>
    <n v="0"/>
    <n v="332480"/>
    <n v="1070"/>
    <x v="0"/>
    <n v="0"/>
  </r>
  <r>
    <s v="BA-201302422"/>
    <m/>
    <m/>
    <m/>
    <m/>
    <m/>
    <s v="R-3"/>
    <x v="3"/>
    <s v="ARBORIST"/>
    <s v="STAN-REC"/>
    <s v="ARBORIST STANDARD RECOMPENSE"/>
    <n v="612805"/>
    <d v="2013-06-26T00:00:00"/>
    <n v="1907803"/>
    <n v="5900"/>
    <n v="0"/>
    <n v="332908"/>
    <n v="5900"/>
    <x v="0"/>
    <n v="0"/>
  </r>
  <r>
    <s v="BA-201302452"/>
    <m/>
    <m/>
    <m/>
    <m/>
    <m/>
    <s v="R-4"/>
    <x v="11"/>
    <s v="ARBORIST"/>
    <s v="REPL-CREDIT"/>
    <s v="REPLACEMENT CREDIT"/>
    <n v="612883"/>
    <d v="2013-06-25T00:00:00"/>
    <n v="1907243"/>
    <n v="0"/>
    <n v="-700"/>
    <n v="332779"/>
    <n v="5270"/>
    <x v="0"/>
    <n v="0"/>
  </r>
  <r>
    <s v="BA-201302452"/>
    <m/>
    <m/>
    <m/>
    <m/>
    <m/>
    <s v="R-4"/>
    <x v="11"/>
    <s v="ARBORIST"/>
    <s v="STAN-REC"/>
    <s v="ARBORIST STANDARD RECOMPENSE"/>
    <n v="612883"/>
    <d v="2013-06-25T00:00:00"/>
    <n v="1907243"/>
    <n v="5970"/>
    <n v="0"/>
    <n v="332779"/>
    <n v="5270"/>
    <x v="0"/>
    <n v="0"/>
  </r>
  <r>
    <s v="BA-201302455"/>
    <m/>
    <m/>
    <m/>
    <m/>
    <m/>
    <s v="R-4"/>
    <x v="11"/>
    <s v="ARBORIST"/>
    <s v="STAN-REC"/>
    <s v="ARBORIST STANDARD RECOMPENSE"/>
    <n v="611424"/>
    <d v="2013-07-16T00:00:00"/>
    <n v="1914860"/>
    <n v="700"/>
    <n v="0"/>
    <n v="335413"/>
    <n v="700"/>
    <x v="0"/>
    <n v="0"/>
  </r>
  <r>
    <s v="BA-201302469"/>
    <m/>
    <m/>
    <m/>
    <m/>
    <m/>
    <s v="R-3"/>
    <x v="3"/>
    <s v="ARBORIST"/>
    <s v="REPL-CREDIT"/>
    <s v="REPLACEMENT CREDIT"/>
    <n v="610161"/>
    <d v="2013-07-23T00:00:00"/>
    <n v="1917295"/>
    <n v="0"/>
    <n v="-1140"/>
    <n v="336200"/>
    <n v="7710"/>
    <x v="0"/>
    <n v="0"/>
  </r>
  <r>
    <s v="BA-201302469"/>
    <m/>
    <m/>
    <m/>
    <m/>
    <m/>
    <s v="R-3"/>
    <x v="3"/>
    <s v="ARBORIST"/>
    <s v="STAN-REC"/>
    <s v="ARBORIST STANDARD RECOMPENSE"/>
    <n v="610161"/>
    <d v="2013-07-23T00:00:00"/>
    <n v="1917295"/>
    <n v="8850"/>
    <n v="0"/>
    <n v="336200"/>
    <n v="7710"/>
    <x v="0"/>
    <n v="0"/>
  </r>
  <r>
    <s v="BA-201302471"/>
    <m/>
    <m/>
    <m/>
    <m/>
    <m/>
    <s v="RG-2"/>
    <x v="7"/>
    <s v="ARBORIST"/>
    <s v="STAN-REC"/>
    <s v="ARBORIST STANDARD RECOMPENSE"/>
    <n v="610061"/>
    <d v="2013-06-06T00:00:00"/>
    <n v="1900409"/>
    <n v="1300"/>
    <n v="0"/>
    <n v="330519"/>
    <n v="1300"/>
    <x v="0"/>
    <n v="0"/>
  </r>
  <r>
    <s v="BA-201302512"/>
    <m/>
    <m/>
    <m/>
    <m/>
    <m/>
    <s v="R-4"/>
    <x v="11"/>
    <s v="ARBORIST"/>
    <s v="MAX-REC"/>
    <s v="ARBORIST MAXIMUM RECOMPENSE"/>
    <n v="608238"/>
    <d v="2013-06-03T00:00:00"/>
    <n v="1898591"/>
    <n v="620"/>
    <n v="0"/>
    <n v="329939"/>
    <n v="445"/>
    <x v="0"/>
    <n v="0"/>
  </r>
  <r>
    <s v="BA-201302512"/>
    <m/>
    <m/>
    <m/>
    <m/>
    <m/>
    <s v="R-4"/>
    <x v="11"/>
    <s v="ARBORIST"/>
    <s v="REPL-CREDIT"/>
    <s v="REPLACEMENT CREDIT"/>
    <n v="608238"/>
    <d v="2013-06-03T00:00:00"/>
    <n v="1898591"/>
    <n v="0"/>
    <n v="-175"/>
    <n v="329939"/>
    <n v="445"/>
    <x v="0"/>
    <n v="0"/>
  </r>
  <r>
    <s v="BA-201302586"/>
    <m/>
    <m/>
    <m/>
    <m/>
    <m/>
    <s v="R-4"/>
    <x v="11"/>
    <s v="ARBORIST"/>
    <s v="REPL-CREDIT"/>
    <s v="REPLACEMENT CREDIT"/>
    <n v="609534"/>
    <d v="2013-06-11T00:00:00"/>
    <n v="1902086"/>
    <n v="0"/>
    <n v="-350"/>
    <n v="331138"/>
    <n v="3110"/>
    <x v="0"/>
    <n v="0"/>
  </r>
  <r>
    <s v="BA-201302586"/>
    <m/>
    <m/>
    <m/>
    <m/>
    <m/>
    <s v="R-4"/>
    <x v="11"/>
    <s v="ARBORIST"/>
    <s v="STAN-REC"/>
    <s v="ARBORIST STANDARD RECOMPENSE"/>
    <n v="609534"/>
    <d v="2013-06-11T00:00:00"/>
    <n v="1902086"/>
    <n v="3460"/>
    <n v="0"/>
    <n v="331138"/>
    <n v="3110"/>
    <x v="0"/>
    <n v="0"/>
  </r>
  <r>
    <s v="BA-201302591"/>
    <m/>
    <m/>
    <m/>
    <m/>
    <m/>
    <s v="R-2"/>
    <x v="1"/>
    <s v="ARBORIST"/>
    <s v="REPL-CREDIT"/>
    <s v="REPLACEMENT CREDIT"/>
    <n v="611277"/>
    <d v="2013-06-14T00:00:00"/>
    <n v="1903581"/>
    <n v="0"/>
    <n v="-980"/>
    <n v="331559"/>
    <n v="2560"/>
    <x v="0"/>
    <n v="0"/>
  </r>
  <r>
    <s v="BA-201302591"/>
    <m/>
    <m/>
    <m/>
    <m/>
    <m/>
    <s v="R-2"/>
    <x v="1"/>
    <s v="ARBORIST"/>
    <s v="STAN-REC"/>
    <s v="ARBORIST STANDARD RECOMPENSE"/>
    <n v="611277"/>
    <d v="2013-06-14T00:00:00"/>
    <n v="1903581"/>
    <n v="3540"/>
    <n v="0"/>
    <n v="331559"/>
    <n v="2560"/>
    <x v="0"/>
    <n v="0"/>
  </r>
  <r>
    <s v="BA-201302611"/>
    <m/>
    <m/>
    <m/>
    <m/>
    <m/>
    <s v="R-3"/>
    <x v="3"/>
    <s v="ARBORIST"/>
    <s v="REPL-CREDIT"/>
    <s v="REPLACEMENT CREDIT"/>
    <n v="610742"/>
    <d v="2013-06-07T00:00:00"/>
    <n v="1901057"/>
    <n v="0"/>
    <n v="-4680"/>
    <n v="330783"/>
    <n v="9940"/>
    <x v="0"/>
    <n v="0"/>
  </r>
  <r>
    <s v="BA-201302611"/>
    <m/>
    <m/>
    <m/>
    <m/>
    <m/>
    <s v="R-3"/>
    <x v="3"/>
    <s v="ARBORIST"/>
    <s v="STAN-REC"/>
    <s v="ARBORIST STANDARD RECOMPENSE"/>
    <n v="610742"/>
    <d v="2013-06-07T00:00:00"/>
    <n v="1901057"/>
    <n v="14620"/>
    <n v="0"/>
    <n v="330783"/>
    <n v="9940"/>
    <x v="0"/>
    <n v="0"/>
  </r>
  <r>
    <s v="BA-201302652"/>
    <m/>
    <m/>
    <m/>
    <s v="RG-2"/>
    <m/>
    <m/>
    <x v="7"/>
    <s v="ARBORIST"/>
    <s v="ILLEGAL-REC"/>
    <s v="ILLEGAL RECOMPENSE"/>
    <n v="609099"/>
    <d v="2013-07-02T00:00:00"/>
    <n v="1910552"/>
    <n v="3230"/>
    <n v="0"/>
    <n v="333938"/>
    <n v="4730"/>
    <x v="0"/>
    <n v="0"/>
  </r>
  <r>
    <s v="BA-201302702"/>
    <m/>
    <m/>
    <m/>
    <m/>
    <m/>
    <s v="SPI-1 SA3"/>
    <x v="33"/>
    <s v="ARBORIST"/>
    <s v="REPL-CREDIT"/>
    <s v="REPLACEMENT CREDIT"/>
    <n v="616447"/>
    <d v="2013-10-23T00:00:00"/>
    <n v="1951096"/>
    <n v="0"/>
    <n v="-350"/>
    <n v="347474"/>
    <n v="2810"/>
    <x v="0"/>
    <n v="0"/>
  </r>
  <r>
    <s v="BA-201302702"/>
    <m/>
    <m/>
    <m/>
    <m/>
    <m/>
    <s v="SPI-1 SA3"/>
    <x v="33"/>
    <s v="ARBORIST"/>
    <s v="STAN-REC"/>
    <s v="ARBORIST STANDARD RECOMPENSE"/>
    <n v="616447"/>
    <d v="2013-10-23T00:00:00"/>
    <n v="1951096"/>
    <n v="3160"/>
    <n v="0"/>
    <n v="347474"/>
    <n v="2810"/>
    <x v="0"/>
    <n v="0"/>
  </r>
  <r>
    <s v="BA-201302713"/>
    <m/>
    <m/>
    <m/>
    <m/>
    <m/>
    <s v="R-4"/>
    <x v="11"/>
    <s v="ARBORIST"/>
    <s v="REPL-CREDIT"/>
    <s v="REPLACEMENT CREDIT"/>
    <n v="609608"/>
    <d v="2013-06-21T00:00:00"/>
    <n v="1906432"/>
    <n v="0"/>
    <n v="-525"/>
    <n v="332496"/>
    <n v="2645"/>
    <x v="0"/>
    <n v="0"/>
  </r>
  <r>
    <s v="BA-201302713"/>
    <m/>
    <m/>
    <m/>
    <m/>
    <m/>
    <s v="R-4"/>
    <x v="11"/>
    <s v="ARBORIST"/>
    <s v="STAN-REC"/>
    <s v="ARBORIST STANDARD RECOMPENSE"/>
    <n v="609608"/>
    <d v="2013-06-21T00:00:00"/>
    <n v="1906432"/>
    <n v="3170"/>
    <n v="0"/>
    <n v="332496"/>
    <n v="2645"/>
    <x v="0"/>
    <n v="0"/>
  </r>
  <r>
    <s v="BA-201302740"/>
    <m/>
    <m/>
    <m/>
    <m/>
    <m/>
    <s v="R-4"/>
    <x v="11"/>
    <s v="ARBORIST"/>
    <s v="STAN-REC"/>
    <s v="ARBORIST STANDARD RECOMPENSE"/>
    <n v="613101"/>
    <d v="2013-06-26T00:00:00"/>
    <n v="1907996"/>
    <n v="1880"/>
    <n v="0"/>
    <n v="332991"/>
    <n v="1880"/>
    <x v="0"/>
    <n v="0"/>
  </r>
  <r>
    <s v="BA-201302778"/>
    <m/>
    <m/>
    <m/>
    <m/>
    <m/>
    <s v="R-4"/>
    <x v="11"/>
    <s v="ARBORIST"/>
    <s v="REPL-CREDIT"/>
    <s v="REPLACEMENT CREDIT"/>
    <n v="613137"/>
    <d v="2013-07-19T00:00:00"/>
    <n v="1916209"/>
    <n v="0"/>
    <n v="-350"/>
    <n v="335849"/>
    <n v="2170"/>
    <x v="0"/>
    <n v="0"/>
  </r>
  <r>
    <s v="BA-201302778"/>
    <m/>
    <m/>
    <m/>
    <m/>
    <m/>
    <s v="R-4"/>
    <x v="11"/>
    <s v="ARBORIST"/>
    <s v="STAN-REC"/>
    <s v="ARBORIST STANDARD RECOMPENSE"/>
    <n v="613137"/>
    <d v="2013-07-19T00:00:00"/>
    <n v="1916209"/>
    <n v="2520"/>
    <n v="0"/>
    <n v="335849"/>
    <n v="2170"/>
    <x v="0"/>
    <n v="0"/>
  </r>
  <r>
    <s v="BA-201302836"/>
    <m/>
    <m/>
    <m/>
    <m/>
    <m/>
    <s v="C-3-C"/>
    <x v="34"/>
    <s v="ARBORIST"/>
    <s v="REPL-CREDIT"/>
    <s v="REPLACEMENT CREDIT"/>
    <n v="611460"/>
    <d v="2013-06-18T00:00:00"/>
    <n v="1904515"/>
    <n v="0"/>
    <n v="-7385"/>
    <n v="331874"/>
    <n v="16105"/>
    <x v="0"/>
    <n v="0"/>
  </r>
  <r>
    <s v="BA-201302836"/>
    <m/>
    <m/>
    <m/>
    <m/>
    <m/>
    <s v="C-3-C"/>
    <x v="34"/>
    <s v="ARBORIST"/>
    <s v="STAN-REC"/>
    <s v="ARBORIST STANDARD RECOMPENSE"/>
    <n v="611460"/>
    <d v="2013-06-18T00:00:00"/>
    <n v="1904515"/>
    <n v="23490"/>
    <n v="0"/>
    <n v="331874"/>
    <n v="16105"/>
    <x v="0"/>
    <n v="0"/>
  </r>
  <r>
    <s v="BA-201302874"/>
    <m/>
    <m/>
    <m/>
    <m/>
    <m/>
    <s v="R-3A"/>
    <x v="18"/>
    <s v="ARBORIST"/>
    <s v="STAN-REC"/>
    <s v="ARBORIST STANDARD RECOMPENSE"/>
    <n v="613052"/>
    <d v="2013-07-17T00:00:00"/>
    <n v="1915080"/>
    <n v="520"/>
    <n v="0"/>
    <n v="335500"/>
    <n v="520"/>
    <x v="0"/>
    <n v="0"/>
  </r>
  <r>
    <s v="BA-201302900"/>
    <m/>
    <m/>
    <m/>
    <m/>
    <m/>
    <s v="R-4"/>
    <x v="11"/>
    <s v="ARBORIST"/>
    <s v="STAN-REC"/>
    <s v="ARBORIST STANDARD RECOMPENSE"/>
    <n v="613086"/>
    <d v="2013-06-25T00:00:00"/>
    <n v="1907229"/>
    <n v="310"/>
    <n v="0"/>
    <n v="332766"/>
    <n v="810"/>
    <x v="0"/>
    <n v="0"/>
  </r>
  <r>
    <s v="BA-201302901"/>
    <m/>
    <m/>
    <m/>
    <m/>
    <m/>
    <s v="R-5"/>
    <x v="4"/>
    <s v="ARBORIST"/>
    <s v="REPL-CREDIT"/>
    <s v="REPLACEMENT CREDIT"/>
    <n v="611176"/>
    <d v="2013-07-12T00:00:00"/>
    <n v="1913724"/>
    <n v="0"/>
    <n v="-700"/>
    <n v="335033"/>
    <n v="600"/>
    <x v="0"/>
    <n v="0"/>
  </r>
  <r>
    <s v="BA-201302901"/>
    <m/>
    <m/>
    <m/>
    <m/>
    <m/>
    <s v="R-5"/>
    <x v="4"/>
    <s v="ARBORIST"/>
    <s v="STAN-REC"/>
    <s v="ARBORIST STANDARD RECOMPENSE"/>
    <n v="611176"/>
    <d v="2013-07-12T00:00:00"/>
    <n v="1913724"/>
    <n v="1300"/>
    <n v="0"/>
    <n v="335033"/>
    <n v="600"/>
    <x v="0"/>
    <n v="0"/>
  </r>
  <r>
    <s v="BA-201302916"/>
    <m/>
    <m/>
    <m/>
    <m/>
    <m/>
    <s v="R-4"/>
    <x v="11"/>
    <s v="ARBORIST"/>
    <s v="MAX-REC"/>
    <s v="ARBORIST MAXIMUM RECOMPENSE"/>
    <n v="619185"/>
    <d v="2013-09-20T00:00:00"/>
    <n v="1939364"/>
    <n v="760"/>
    <n v="0"/>
    <n v="343534"/>
    <n v="760"/>
    <x v="0"/>
    <n v="0"/>
  </r>
  <r>
    <s v="BA-201302916"/>
    <m/>
    <m/>
    <m/>
    <m/>
    <m/>
    <s v="R-4"/>
    <x v="11"/>
    <s v="ARBORIST"/>
    <s v="MAX-REC"/>
    <s v="ARBORIST MAXIMUM RECOMPENSE"/>
    <n v="619185"/>
    <d v="2013-09-23T00:00:00"/>
    <n v="1940155"/>
    <n v="760"/>
    <n v="0"/>
    <n v="343857"/>
    <n v="760"/>
    <x v="0"/>
    <n v="0"/>
  </r>
  <r>
    <s v="BA-201302916"/>
    <m/>
    <m/>
    <m/>
    <m/>
    <m/>
    <s v="R-4"/>
    <x v="11"/>
    <m/>
    <s v="MAX-REC"/>
    <s v="ARBORIST MAXIMUM RECOMPENSE"/>
    <n v="619185"/>
    <d v="2013-09-20T00:00:00"/>
    <n v="1939364"/>
    <n v="760"/>
    <n v="0"/>
    <n v="343534"/>
    <n v="760"/>
    <x v="1"/>
    <n v="0"/>
  </r>
  <r>
    <s v="BA-201302917"/>
    <m/>
    <m/>
    <m/>
    <m/>
    <m/>
    <s v="R-4"/>
    <x v="11"/>
    <s v="ARBORIST"/>
    <s v="MAX-REC"/>
    <s v="ARBORIST MAXIMUM RECOMPENSE"/>
    <n v="627598"/>
    <d v="2013-09-23T00:00:00"/>
    <n v="1940040"/>
    <n v="680"/>
    <n v="0"/>
    <n v="343819"/>
    <n v="490"/>
    <x v="0"/>
    <n v="0"/>
  </r>
  <r>
    <s v="BA-201302917"/>
    <m/>
    <m/>
    <m/>
    <m/>
    <m/>
    <s v="R-4"/>
    <x v="11"/>
    <s v="ARBORIST"/>
    <s v="REPL-CREDIT"/>
    <s v="REPLACEMENT CREDIT"/>
    <n v="627598"/>
    <d v="2013-09-23T00:00:00"/>
    <n v="1940040"/>
    <n v="0"/>
    <n v="-190"/>
    <n v="343819"/>
    <n v="490"/>
    <x v="0"/>
    <n v="0"/>
  </r>
  <r>
    <s v="BA-201302923"/>
    <m/>
    <m/>
    <m/>
    <m/>
    <m/>
    <s v="I-2"/>
    <x v="35"/>
    <s v="ARBORIST"/>
    <s v="STAN-REC"/>
    <s v="ARBORIST STANDARD RECOMPENSE"/>
    <n v="616065"/>
    <d v="2013-07-25T00:00:00"/>
    <n v="1918729"/>
    <n v="1470"/>
    <n v="0"/>
    <n v="336716"/>
    <n v="1470"/>
    <x v="0"/>
    <n v="0"/>
  </r>
  <r>
    <s v="BA-201302936"/>
    <m/>
    <m/>
    <m/>
    <m/>
    <m/>
    <s v="R-4"/>
    <x v="11"/>
    <s v="ARBORIST"/>
    <s v="STAN-REC"/>
    <s v="ARBORIST STANDARD RECOMPENSE"/>
    <n v="612181"/>
    <d v="2013-06-25T00:00:00"/>
    <n v="1907517"/>
    <n v="490"/>
    <n v="0"/>
    <n v="332851"/>
    <n v="490"/>
    <x v="0"/>
    <n v="0"/>
  </r>
  <r>
    <s v="BA-201302937"/>
    <m/>
    <m/>
    <m/>
    <m/>
    <m/>
    <s v="R-3"/>
    <x v="3"/>
    <s v="ARBORIST"/>
    <s v="REPL-CREDIT"/>
    <s v="REPLACEMENT CREDIT"/>
    <n v="621237"/>
    <d v="2013-08-01T00:00:00"/>
    <n v="1920907"/>
    <n v="0"/>
    <n v="-9675"/>
    <n v="337387"/>
    <n v="5565"/>
    <x v="0"/>
    <n v="0"/>
  </r>
  <r>
    <s v="BA-201302937"/>
    <m/>
    <m/>
    <m/>
    <m/>
    <m/>
    <s v="R-3"/>
    <x v="3"/>
    <s v="ARBORIST"/>
    <s v="STAN-REC"/>
    <s v="ARBORIST STANDARD RECOMPENSE"/>
    <n v="621237"/>
    <d v="2013-08-01T00:00:00"/>
    <n v="1920907"/>
    <n v="15240"/>
    <n v="0"/>
    <n v="337387"/>
    <n v="5565"/>
    <x v="0"/>
    <n v="0"/>
  </r>
  <r>
    <s v="BA-201302940"/>
    <m/>
    <m/>
    <m/>
    <m/>
    <m/>
    <s v="R-3"/>
    <x v="3"/>
    <s v="ARBORIST"/>
    <s v="REPL-CREDIT"/>
    <s v="REPLACEMENT CREDIT"/>
    <n v="616800"/>
    <d v="2013-08-02T00:00:00"/>
    <n v="1921532"/>
    <n v="0"/>
    <n v="-310"/>
    <n v="337616"/>
    <n v="1950"/>
    <x v="0"/>
    <n v="0"/>
  </r>
  <r>
    <s v="BA-201302940"/>
    <m/>
    <m/>
    <m/>
    <m/>
    <m/>
    <s v="R-3"/>
    <x v="3"/>
    <s v="ARBORIST"/>
    <s v="STAN-REC"/>
    <s v="ARBORIST STANDARD RECOMPENSE"/>
    <n v="616800"/>
    <d v="2013-08-02T00:00:00"/>
    <n v="1921532"/>
    <n v="2260"/>
    <n v="0"/>
    <n v="337616"/>
    <n v="1950"/>
    <x v="0"/>
    <n v="0"/>
  </r>
  <r>
    <s v="BA-201302943"/>
    <m/>
    <m/>
    <m/>
    <m/>
    <m/>
    <s v="R-5"/>
    <x v="4"/>
    <s v="ARBORIST"/>
    <s v="STAN-REC"/>
    <s v="ARBORIST STANDARD RECOMPENSE"/>
    <n v="611292"/>
    <d v="2013-07-08T00:00:00"/>
    <n v="1911735"/>
    <n v="1110"/>
    <n v="0"/>
    <n v="334385"/>
    <n v="1110"/>
    <x v="0"/>
    <n v="0"/>
  </r>
  <r>
    <s v="BA-201302962"/>
    <m/>
    <m/>
    <m/>
    <m/>
    <m/>
    <s v="SPI-11 SA7"/>
    <x v="36"/>
    <s v="ARBORIST"/>
    <s v="STAN-REC"/>
    <s v="ARBORIST STANDARD RECOMPENSE"/>
    <n v="614796"/>
    <d v="2013-07-12T00:00:00"/>
    <n v="1913823"/>
    <n v="2600"/>
    <n v="0"/>
    <n v="335062"/>
    <n v="2600"/>
    <x v="0"/>
    <n v="0"/>
  </r>
  <r>
    <s v="BA-201302977"/>
    <m/>
    <m/>
    <m/>
    <m/>
    <m/>
    <s v="C-3"/>
    <x v="37"/>
    <s v="ARBORIST"/>
    <s v="REPL-CREDIT"/>
    <s v="REPLACEMENT CREDIT"/>
    <n v="621745"/>
    <d v="2013-09-06T00:00:00"/>
    <n v="1934222"/>
    <n v="0"/>
    <n v="-6320"/>
    <n v="341853"/>
    <n v="310"/>
    <x v="0"/>
    <n v="0"/>
  </r>
  <r>
    <s v="BA-201302977"/>
    <m/>
    <m/>
    <m/>
    <m/>
    <m/>
    <s v="C-3"/>
    <x v="37"/>
    <s v="ARBORIST"/>
    <s v="STAN-REC"/>
    <s v="ARBORIST STANDARD RECOMPENSE"/>
    <n v="621745"/>
    <d v="2013-09-06T00:00:00"/>
    <n v="1934222"/>
    <n v="6630"/>
    <n v="0"/>
    <n v="341853"/>
    <n v="310"/>
    <x v="0"/>
    <n v="0"/>
  </r>
  <r>
    <s v="BA-201302979"/>
    <m/>
    <m/>
    <m/>
    <m/>
    <m/>
    <s v="R-4"/>
    <x v="11"/>
    <s v="ARBORIST"/>
    <s v="STAN-REC"/>
    <s v="ARBORIST STANDARD RECOMPENSE"/>
    <n v="612748"/>
    <d v="2013-07-02T00:00:00"/>
    <n v="1910490"/>
    <n v="750"/>
    <n v="0"/>
    <n v="333919"/>
    <n v="750"/>
    <x v="0"/>
    <n v="0"/>
  </r>
  <r>
    <s v="BA-201302980"/>
    <m/>
    <m/>
    <m/>
    <m/>
    <m/>
    <s v="R-4"/>
    <x v="11"/>
    <s v="ARBORIST"/>
    <s v="STAN-REC"/>
    <s v="ARBORIST STANDARD RECOMPENSE"/>
    <n v="611413"/>
    <d v="2013-06-27T00:00:00"/>
    <n v="1908574"/>
    <n v="1860"/>
    <n v="0"/>
    <n v="333216"/>
    <n v="1860"/>
    <x v="0"/>
    <n v="0"/>
  </r>
  <r>
    <s v="BA-201303024"/>
    <m/>
    <m/>
    <m/>
    <s v="R-3"/>
    <m/>
    <m/>
    <x v="3"/>
    <s v="ARBORIST"/>
    <s v="ILLEGAL-REC"/>
    <s v="ILLEGAL RECOMPENSE"/>
    <n v="611191"/>
    <d v="2013-06-06T00:00:00"/>
    <n v="1900544"/>
    <n v="700"/>
    <n v="0"/>
    <n v="330565"/>
    <n v="1700"/>
    <x v="0"/>
    <n v="0"/>
  </r>
  <r>
    <s v="BA-201303106"/>
    <m/>
    <m/>
    <m/>
    <m/>
    <m/>
    <s v="R-4"/>
    <x v="11"/>
    <s v="ARBORIST"/>
    <s v="STAN-REC"/>
    <s v="ARBORIST STANDARD RECOMPENSE"/>
    <n v="615020"/>
    <d v="2013-08-13T00:00:00"/>
    <n v="1925138"/>
    <n v="1060"/>
    <n v="0"/>
    <n v="338939"/>
    <n v="1060"/>
    <x v="0"/>
    <n v="0"/>
  </r>
  <r>
    <s v="BA-201303108"/>
    <m/>
    <m/>
    <m/>
    <m/>
    <m/>
    <s v="R-3"/>
    <x v="3"/>
    <s v="ARBORIST"/>
    <s v="STAN-REC"/>
    <s v="ARBORIST STANDARD RECOMPENSE"/>
    <n v="614451"/>
    <d v="2013-07-09T00:00:00"/>
    <n v="1912161"/>
    <n v="5610"/>
    <n v="0"/>
    <n v="334491"/>
    <n v="5610"/>
    <x v="0"/>
    <n v="0"/>
  </r>
  <r>
    <s v="BA-201303111"/>
    <m/>
    <m/>
    <m/>
    <m/>
    <m/>
    <s v="I-2"/>
    <x v="35"/>
    <s v="ARBORIST"/>
    <s v="STAN-REC"/>
    <s v="ARBORIST STANDARD RECOMPENSE"/>
    <n v="629122"/>
    <d v="2013-11-04T00:00:00"/>
    <n v="1955134"/>
    <n v="37345"/>
    <n v="0"/>
    <n v="348788"/>
    <n v="37345"/>
    <x v="0"/>
    <n v="0"/>
  </r>
  <r>
    <s v="BA-201303111"/>
    <m/>
    <m/>
    <m/>
    <m/>
    <m/>
    <s v="I-2"/>
    <x v="35"/>
    <s v="ARBORIST"/>
    <s v="STAN-REC"/>
    <s v="ARBORIST STANDARD RECOMPENSE"/>
    <n v="629122"/>
    <d v="2013-11-04T00:00:00"/>
    <n v="1955135"/>
    <n v="37345"/>
    <n v="0"/>
    <n v="348788"/>
    <n v="37345"/>
    <x v="0"/>
    <n v="0"/>
  </r>
  <r>
    <s v="BA-201303112"/>
    <m/>
    <m/>
    <m/>
    <m/>
    <m/>
    <s v="R-4"/>
    <x v="11"/>
    <s v="ARBORIST"/>
    <s v="STAN-REC"/>
    <s v="ARBORIST STANDARD RECOMPENSE"/>
    <n v="614967"/>
    <d v="2013-07-10T00:00:00"/>
    <n v="1912700"/>
    <n v="1000"/>
    <n v="0"/>
    <n v="334684"/>
    <n v="1000"/>
    <x v="0"/>
    <n v="0"/>
  </r>
  <r>
    <s v="BA-201303191"/>
    <m/>
    <m/>
    <m/>
    <m/>
    <m/>
    <s v="R-3"/>
    <x v="3"/>
    <s v="ARBORIST"/>
    <s v="REPL-CREDIT"/>
    <s v="REPLACEMENT CREDIT"/>
    <n v="614535"/>
    <d v="2013-07-17T00:00:00"/>
    <n v="1915373"/>
    <n v="0"/>
    <n v="-440"/>
    <n v="335601"/>
    <n v="5480"/>
    <x v="0"/>
    <n v="0"/>
  </r>
  <r>
    <s v="BA-201303191"/>
    <m/>
    <m/>
    <m/>
    <m/>
    <m/>
    <s v="R-3"/>
    <x v="3"/>
    <s v="ARBORIST"/>
    <s v="STAN-REC"/>
    <s v="ARBORIST STANDARD RECOMPENSE"/>
    <n v="614535"/>
    <d v="2013-07-17T00:00:00"/>
    <n v="1915373"/>
    <n v="5920"/>
    <n v="0"/>
    <n v="335601"/>
    <n v="5480"/>
    <x v="0"/>
    <n v="0"/>
  </r>
  <r>
    <s v="BA-201303230"/>
    <m/>
    <m/>
    <m/>
    <m/>
    <m/>
    <s v="R-4"/>
    <x v="11"/>
    <s v="ARBORIST"/>
    <s v="REPL-CREDIT"/>
    <s v="REPLACEMENT CREDIT"/>
    <n v="613421"/>
    <d v="2013-08-08T00:00:00"/>
    <n v="1923576"/>
    <n v="0"/>
    <n v="-365"/>
    <n v="338359"/>
    <n v="745"/>
    <x v="0"/>
    <n v="0"/>
  </r>
  <r>
    <s v="BA-201303230"/>
    <m/>
    <m/>
    <m/>
    <m/>
    <m/>
    <s v="R-4"/>
    <x v="11"/>
    <s v="ARBORIST"/>
    <s v="STAN-REC"/>
    <s v="ARBORIST STANDARD RECOMPENSE"/>
    <n v="613421"/>
    <d v="2013-08-08T00:00:00"/>
    <n v="1923576"/>
    <n v="1110"/>
    <n v="0"/>
    <n v="338359"/>
    <n v="745"/>
    <x v="0"/>
    <n v="0"/>
  </r>
  <r>
    <s v="BA-201303242"/>
    <m/>
    <m/>
    <m/>
    <m/>
    <m/>
    <s v="R-2"/>
    <x v="1"/>
    <s v="ARBORIST"/>
    <s v="MAX-REC"/>
    <s v="ARBORIST MAXIMUM RECOMPENSE"/>
    <n v="618220"/>
    <d v="2013-07-30T00:00:00"/>
    <n v="1920000"/>
    <n v="3800"/>
    <n v="0"/>
    <n v="337123"/>
    <n v="2050"/>
    <x v="0"/>
    <n v="0"/>
  </r>
  <r>
    <s v="BA-201303242"/>
    <m/>
    <m/>
    <m/>
    <m/>
    <m/>
    <s v="R-2"/>
    <x v="1"/>
    <s v="ARBORIST"/>
    <s v="REPL-CREDIT"/>
    <s v="REPLACEMENT CREDIT"/>
    <n v="618220"/>
    <d v="2013-07-30T00:00:00"/>
    <n v="1920000"/>
    <n v="0"/>
    <n v="-1750"/>
    <n v="337123"/>
    <n v="2050"/>
    <x v="0"/>
    <n v="0"/>
  </r>
  <r>
    <s v="BA-201303243"/>
    <m/>
    <m/>
    <m/>
    <m/>
    <m/>
    <s v="R-4"/>
    <x v="11"/>
    <s v="ARBORIST"/>
    <s v="STAN-REC"/>
    <s v="ARBORIST STANDARD RECOMPENSE"/>
    <n v="612775"/>
    <d v="2013-12-05T00:00:00"/>
    <n v="1965613"/>
    <n v="700"/>
    <n v="0"/>
    <n v="352101"/>
    <n v="700"/>
    <x v="0"/>
    <n v="0"/>
  </r>
  <r>
    <s v="BA-201303279"/>
    <m/>
    <m/>
    <m/>
    <m/>
    <m/>
    <s v="R-3"/>
    <x v="3"/>
    <s v="ARBORIST"/>
    <s v="STAN-REC"/>
    <s v="ARBORIST STANDARD RECOMPENSE"/>
    <n v="621349"/>
    <d v="2013-08-14T00:00:00"/>
    <n v="1925696"/>
    <n v="7500"/>
    <n v="0"/>
    <n v="339092"/>
    <n v="7500"/>
    <x v="0"/>
    <n v="0"/>
  </r>
  <r>
    <s v="BA-201303335"/>
    <m/>
    <m/>
    <m/>
    <m/>
    <m/>
    <s v="R-3"/>
    <x v="3"/>
    <s v="ARBORIST"/>
    <s v="REPL-CREDIT"/>
    <s v="REPLACEMENT CREDIT"/>
    <n v="618887"/>
    <d v="2013-07-29T00:00:00"/>
    <n v="1919464"/>
    <n v="0"/>
    <n v="-1320"/>
    <n v="336956"/>
    <n v="3890"/>
    <x v="0"/>
    <n v="0"/>
  </r>
  <r>
    <s v="BA-201303335"/>
    <m/>
    <m/>
    <m/>
    <m/>
    <m/>
    <s v="R-3"/>
    <x v="3"/>
    <s v="ARBORIST"/>
    <s v="STAN-REC"/>
    <s v="ARBORIST STANDARD RECOMPENSE"/>
    <n v="618887"/>
    <d v="2013-07-29T00:00:00"/>
    <n v="1919464"/>
    <n v="5210"/>
    <n v="0"/>
    <n v="336956"/>
    <n v="3890"/>
    <x v="0"/>
    <n v="0"/>
  </r>
  <r>
    <s v="BA-201303390"/>
    <m/>
    <m/>
    <m/>
    <m/>
    <m/>
    <s v="R-3"/>
    <x v="3"/>
    <s v="ARBORIST"/>
    <s v="REPL-CREDIT"/>
    <s v="REPLACEMENT CREDIT"/>
    <n v="615880"/>
    <d v="2013-07-24T00:00:00"/>
    <n v="1917714"/>
    <n v="0"/>
    <n v="-875"/>
    <n v="336329"/>
    <n v="2085"/>
    <x v="0"/>
    <n v="0"/>
  </r>
  <r>
    <s v="BA-201303390"/>
    <m/>
    <m/>
    <m/>
    <m/>
    <m/>
    <s v="R-3"/>
    <x v="3"/>
    <s v="ARBORIST"/>
    <s v="STAN-REC"/>
    <s v="ARBORIST STANDARD RECOMPENSE"/>
    <n v="615880"/>
    <d v="2013-07-24T00:00:00"/>
    <n v="1917714"/>
    <n v="2960"/>
    <n v="0"/>
    <n v="336329"/>
    <n v="2085"/>
    <x v="0"/>
    <n v="0"/>
  </r>
  <r>
    <s v="BA-201303419"/>
    <m/>
    <m/>
    <m/>
    <m/>
    <m/>
    <s v="R-4"/>
    <x v="11"/>
    <s v="ARBORIST"/>
    <s v="REPL-CREDIT"/>
    <s v="REPLACEMENT CREDIT"/>
    <n v="617606"/>
    <d v="2013-08-12T00:00:00"/>
    <n v="1924726"/>
    <n v="0"/>
    <n v="-250"/>
    <n v="338777"/>
    <n v="480"/>
    <x v="0"/>
    <n v="0"/>
  </r>
  <r>
    <s v="BA-201303419"/>
    <m/>
    <m/>
    <m/>
    <m/>
    <m/>
    <s v="R-4"/>
    <x v="11"/>
    <s v="ARBORIST"/>
    <s v="STAN-REC"/>
    <s v="ARBORIST STANDARD RECOMPENSE"/>
    <n v="617606"/>
    <d v="2013-08-12T00:00:00"/>
    <n v="1924726"/>
    <n v="730"/>
    <n v="0"/>
    <n v="338777"/>
    <n v="480"/>
    <x v="0"/>
    <n v="0"/>
  </r>
  <r>
    <s v="BA-201303474"/>
    <m/>
    <m/>
    <m/>
    <m/>
    <m/>
    <s v="R-5"/>
    <x v="4"/>
    <s v="ARBORIST"/>
    <s v="REPL-CREDIT"/>
    <s v="REPLACEMENT CREDIT"/>
    <n v="618388"/>
    <d v="2013-09-09T00:00:00"/>
    <n v="1934832"/>
    <n v="0"/>
    <n v="-525"/>
    <n v="342073"/>
    <n v="475"/>
    <x v="0"/>
    <n v="0"/>
  </r>
  <r>
    <s v="BA-201303474"/>
    <m/>
    <m/>
    <m/>
    <m/>
    <m/>
    <s v="R-5"/>
    <x v="4"/>
    <s v="ARBORIST"/>
    <s v="STAN-REC"/>
    <s v="ARBORIST STANDARD RECOMPENSE"/>
    <n v="618388"/>
    <d v="2013-09-09T00:00:00"/>
    <n v="1934832"/>
    <n v="1000"/>
    <n v="0"/>
    <n v="342073"/>
    <n v="475"/>
    <x v="0"/>
    <n v="0"/>
  </r>
  <r>
    <s v="BA-201303518"/>
    <m/>
    <m/>
    <m/>
    <m/>
    <m/>
    <s v="R-1"/>
    <x v="27"/>
    <s v="ARBORIST"/>
    <s v="STAN-REC"/>
    <s v="ARBORIST STANDARD RECOMPENSE"/>
    <n v="619252"/>
    <d v="2013-08-19T00:00:00"/>
    <n v="1927109"/>
    <n v="1810"/>
    <n v="0"/>
    <n v="339584"/>
    <n v="1810"/>
    <x v="0"/>
    <n v="0"/>
  </r>
  <r>
    <s v="BA-201303536"/>
    <m/>
    <m/>
    <m/>
    <m/>
    <m/>
    <s v="R-4"/>
    <x v="11"/>
    <s v="ARBORIST"/>
    <s v="STAN-REC"/>
    <s v="ARBORIST STANDARD RECOMPENSE"/>
    <n v="616989"/>
    <d v="2013-07-19T00:00:00"/>
    <n v="1916249"/>
    <n v="880"/>
    <n v="0"/>
    <n v="335864"/>
    <n v="880"/>
    <x v="0"/>
    <n v="0"/>
  </r>
  <r>
    <s v="BA-201303542"/>
    <m/>
    <m/>
    <m/>
    <m/>
    <m/>
    <s v="R-4A"/>
    <x v="13"/>
    <s v="ARBORIST"/>
    <s v="REPL-CREDIT"/>
    <s v="REPLACEMENT CREDIT"/>
    <n v="617623"/>
    <d v="2013-08-21T00:00:00"/>
    <n v="1928222"/>
    <n v="0"/>
    <n v="-525"/>
    <n v="339943"/>
    <n v="2865"/>
    <x v="0"/>
    <n v="0"/>
  </r>
  <r>
    <s v="BA-201303542"/>
    <m/>
    <m/>
    <m/>
    <m/>
    <m/>
    <s v="R-4A"/>
    <x v="13"/>
    <s v="ARBORIST"/>
    <s v="STAN-REC"/>
    <s v="ARBORIST STANDARD RECOMPENSE"/>
    <n v="617623"/>
    <d v="2013-08-21T00:00:00"/>
    <n v="1928222"/>
    <n v="3390"/>
    <n v="0"/>
    <n v="339943"/>
    <n v="2865"/>
    <x v="0"/>
    <n v="0"/>
  </r>
  <r>
    <s v="BA-201303546"/>
    <m/>
    <m/>
    <m/>
    <m/>
    <m/>
    <s v="R-4A"/>
    <x v="13"/>
    <s v="ARBORIST"/>
    <s v="REPL-CREDIT"/>
    <s v="REPLACEMENT CREDIT"/>
    <n v="617766"/>
    <d v="2013-08-21T00:00:00"/>
    <n v="1928218"/>
    <n v="0"/>
    <n v="-525"/>
    <n v="339942"/>
    <n v="125"/>
    <x v="0"/>
    <n v="0"/>
  </r>
  <r>
    <s v="BA-201303546"/>
    <m/>
    <m/>
    <m/>
    <m/>
    <m/>
    <s v="R-4A"/>
    <x v="13"/>
    <s v="ARBORIST"/>
    <s v="STAN-REC"/>
    <s v="ARBORIST STANDARD RECOMPENSE"/>
    <n v="617766"/>
    <d v="2013-08-21T00:00:00"/>
    <n v="1928218"/>
    <n v="650"/>
    <n v="0"/>
    <n v="339942"/>
    <n v="125"/>
    <x v="0"/>
    <n v="0"/>
  </r>
  <r>
    <s v="BA-201303549"/>
    <m/>
    <m/>
    <m/>
    <m/>
    <m/>
    <s v="R-4A"/>
    <x v="13"/>
    <s v="ARBORIST"/>
    <s v="REPL-CREDIT"/>
    <s v="REPLACEMENT CREDIT"/>
    <n v="617746"/>
    <d v="2013-08-20T00:00:00"/>
    <n v="1927585"/>
    <n v="0"/>
    <n v="-700"/>
    <n v="339715"/>
    <n v="6630"/>
    <x v="0"/>
    <n v="0"/>
  </r>
  <r>
    <s v="BA-201303549"/>
    <m/>
    <m/>
    <m/>
    <m/>
    <m/>
    <s v="R-4A"/>
    <x v="13"/>
    <s v="ARBORIST"/>
    <s v="STAN-REC"/>
    <s v="ARBORIST STANDARD RECOMPENSE"/>
    <n v="617746"/>
    <d v="2013-08-20T00:00:00"/>
    <n v="1927585"/>
    <n v="7330"/>
    <n v="0"/>
    <n v="339715"/>
    <n v="6630"/>
    <x v="0"/>
    <n v="0"/>
  </r>
  <r>
    <s v="BA-201303550"/>
    <m/>
    <m/>
    <m/>
    <m/>
    <m/>
    <s v="R-3"/>
    <x v="3"/>
    <s v="ARBORIST"/>
    <s v="STAN-REC"/>
    <s v="ARBORIST STANDARD RECOMPENSE"/>
    <n v="619166"/>
    <d v="2013-10-30T00:00:00"/>
    <n v="1953627"/>
    <n v="3520"/>
    <n v="0"/>
    <n v="348277"/>
    <n v="3520"/>
    <x v="0"/>
    <n v="0"/>
  </r>
  <r>
    <s v="BA-201303577"/>
    <m/>
    <m/>
    <m/>
    <m/>
    <m/>
    <s v="R-5"/>
    <x v="4"/>
    <s v="ARBORIST"/>
    <s v="ILLEGAL-REC"/>
    <s v="ILLEGAL RECOMPENSE"/>
    <n v="620897"/>
    <d v="2013-09-04T00:00:00"/>
    <n v="1933348"/>
    <n v="760"/>
    <n v="0"/>
    <n v="341598"/>
    <n v="1870"/>
    <x v="0"/>
    <n v="0"/>
  </r>
  <r>
    <s v="BA-201303577"/>
    <m/>
    <m/>
    <m/>
    <m/>
    <m/>
    <s v="R-5"/>
    <x v="4"/>
    <s v="ARBORIST"/>
    <s v="STAN-REC"/>
    <s v="ARBORIST STANDARD RECOMPENSE"/>
    <n v="620897"/>
    <d v="2013-09-04T00:00:00"/>
    <n v="1933348"/>
    <n v="610"/>
    <n v="0"/>
    <n v="341598"/>
    <n v="1870"/>
    <x v="0"/>
    <n v="0"/>
  </r>
  <r>
    <s v="BA-201303604"/>
    <m/>
    <m/>
    <m/>
    <m/>
    <m/>
    <s v="R-4"/>
    <x v="11"/>
    <s v="ARBORIST"/>
    <s v="REPL-CREDIT"/>
    <s v="REPLACEMENT CREDIT"/>
    <n v="622308"/>
    <d v="2013-09-30T00:00:00"/>
    <n v="1942415"/>
    <n v="0"/>
    <n v="-175"/>
    <n v="344628"/>
    <n v="2365"/>
    <x v="0"/>
    <n v="0"/>
  </r>
  <r>
    <s v="BA-201303604"/>
    <m/>
    <m/>
    <m/>
    <m/>
    <m/>
    <s v="R-4"/>
    <x v="11"/>
    <s v="ARBORIST"/>
    <s v="STAN-REC"/>
    <s v="ARBORIST STANDARD RECOMPENSE"/>
    <n v="622308"/>
    <d v="2013-09-30T00:00:00"/>
    <n v="1942415"/>
    <n v="2540"/>
    <n v="0"/>
    <n v="344628"/>
    <n v="2365"/>
    <x v="0"/>
    <n v="0"/>
  </r>
  <r>
    <s v="BA-201303620"/>
    <m/>
    <m/>
    <m/>
    <m/>
    <m/>
    <m/>
    <x v="2"/>
    <s v="ARBORIST"/>
    <s v="REPL-CREDIT"/>
    <s v="REPLACEMENT CREDIT"/>
    <n v="623309"/>
    <d v="2013-10-08T00:00:00"/>
    <n v="1945543"/>
    <n v="0"/>
    <n v="-570"/>
    <n v="345704"/>
    <n v="890"/>
    <x v="0"/>
    <n v="0"/>
  </r>
  <r>
    <s v="BA-201303620"/>
    <m/>
    <m/>
    <m/>
    <m/>
    <m/>
    <m/>
    <x v="2"/>
    <s v="ARBORIST"/>
    <s v="STAN-REC"/>
    <s v="ARBORIST STANDARD RECOMPENSE"/>
    <n v="623309"/>
    <d v="2013-10-08T00:00:00"/>
    <n v="1945543"/>
    <n v="1460"/>
    <n v="0"/>
    <n v="345704"/>
    <n v="890"/>
    <x v="0"/>
    <n v="0"/>
  </r>
  <r>
    <s v="BA-201303632"/>
    <m/>
    <m/>
    <m/>
    <m/>
    <m/>
    <s v="R-4"/>
    <x v="11"/>
    <s v="ARBORIST"/>
    <s v="MAX-REC"/>
    <s v="ARBORIST MAXIMUM RECOMPENSE"/>
    <n v="619795"/>
    <d v="2013-08-15T00:00:00"/>
    <n v="1926279"/>
    <n v="400"/>
    <n v="0"/>
    <n v="339282"/>
    <n v="400"/>
    <x v="0"/>
    <n v="0"/>
  </r>
  <r>
    <s v="BA-201303642"/>
    <m/>
    <m/>
    <m/>
    <m/>
    <m/>
    <s v="R-4"/>
    <x v="11"/>
    <s v="ARBORIST"/>
    <s v="MAX-REC"/>
    <s v="ARBORIST MAXIMUM RECOMPENSE"/>
    <n v="621039"/>
    <d v="2013-11-22T00:00:00"/>
    <n v="1962389"/>
    <n v="840"/>
    <n v="0"/>
    <n v="351084"/>
    <n v="665"/>
    <x v="0"/>
    <n v="0"/>
  </r>
  <r>
    <s v="BA-201303642"/>
    <m/>
    <m/>
    <m/>
    <m/>
    <m/>
    <s v="R-4"/>
    <x v="11"/>
    <s v="ARBORIST"/>
    <s v="REPL-CREDIT"/>
    <s v="REPLACEMENT CREDIT"/>
    <n v="621039"/>
    <d v="2013-11-22T00:00:00"/>
    <n v="1962389"/>
    <n v="0"/>
    <n v="-175"/>
    <n v="351084"/>
    <n v="665"/>
    <x v="0"/>
    <n v="0"/>
  </r>
  <r>
    <s v="BA-201303643"/>
    <m/>
    <m/>
    <m/>
    <m/>
    <m/>
    <s v="R-4"/>
    <x v="11"/>
    <s v="ARBORIST"/>
    <s v="MAX-REC"/>
    <s v="ARBORIST MAXIMUM RECOMPENSE"/>
    <n v="619182"/>
    <d v="2013-11-21T00:00:00"/>
    <n v="1961530"/>
    <n v="565"/>
    <n v="0"/>
    <n v="350789"/>
    <n v="565"/>
    <x v="0"/>
    <n v="0"/>
  </r>
  <r>
    <s v="BA-201303648"/>
    <m/>
    <m/>
    <m/>
    <m/>
    <m/>
    <s v="R-3"/>
    <x v="3"/>
    <s v="ARBORIST"/>
    <s v="STAN-REC"/>
    <s v="ARBORIST STANDARD RECOMPENSE"/>
    <n v="615773"/>
    <d v="2013-08-02T00:00:00"/>
    <n v="1921475"/>
    <n v="1730"/>
    <n v="0"/>
    <n v="337576"/>
    <n v="1730"/>
    <x v="0"/>
    <n v="1730"/>
  </r>
  <r>
    <s v="BA-201303648"/>
    <m/>
    <m/>
    <m/>
    <m/>
    <m/>
    <s v="R-3"/>
    <x v="3"/>
    <m/>
    <s v="STAN-REC"/>
    <s v="ARBORIST STANDARD RECOMPENSE"/>
    <n v="615773"/>
    <d v="2013-08-02T00:00:00"/>
    <n v="1921475"/>
    <n v="1730"/>
    <n v="0"/>
    <n v="337576"/>
    <n v="1730"/>
    <x v="1"/>
    <n v="1730"/>
  </r>
  <r>
    <s v="BA-201303662"/>
    <m/>
    <m/>
    <m/>
    <m/>
    <m/>
    <s v="R-1"/>
    <x v="27"/>
    <s v="ARBORIST"/>
    <s v="REPL-CREDIT"/>
    <s v="REPLACEMENT CREDIT"/>
    <n v="620658"/>
    <d v="2013-08-13T00:00:00"/>
    <n v="1925142"/>
    <n v="0"/>
    <n v="-4400"/>
    <n v="338945"/>
    <n v="14350"/>
    <x v="0"/>
    <n v="0"/>
  </r>
  <r>
    <s v="BA-201303662"/>
    <m/>
    <m/>
    <m/>
    <m/>
    <m/>
    <s v="R-1"/>
    <x v="27"/>
    <s v="ARBORIST"/>
    <s v="STAN-REC"/>
    <s v="ARBORIST STANDARD RECOMPENSE"/>
    <n v="620658"/>
    <d v="2013-08-13T00:00:00"/>
    <n v="1925142"/>
    <n v="18750"/>
    <n v="0"/>
    <n v="338945"/>
    <n v="14350"/>
    <x v="0"/>
    <n v="0"/>
  </r>
  <r>
    <s v="BA-201303673"/>
    <m/>
    <m/>
    <m/>
    <m/>
    <m/>
    <m/>
    <x v="2"/>
    <s v="ARBORIST"/>
    <s v="MAX-REC"/>
    <s v="ARBORIST MAXIMUM RECOMPENSE"/>
    <n v="623299"/>
    <d v="2013-10-08T00:00:00"/>
    <n v="1945537"/>
    <n v="1000"/>
    <n v="0"/>
    <n v="345699"/>
    <n v="620"/>
    <x v="0"/>
    <n v="0"/>
  </r>
  <r>
    <s v="BA-201303673"/>
    <m/>
    <m/>
    <m/>
    <m/>
    <m/>
    <m/>
    <x v="2"/>
    <s v="ARBORIST"/>
    <s v="REPL-CREDIT"/>
    <s v="REPLACEMENT CREDIT"/>
    <n v="623299"/>
    <d v="2013-10-08T00:00:00"/>
    <n v="1945537"/>
    <n v="0"/>
    <n v="-380"/>
    <n v="345699"/>
    <n v="620"/>
    <x v="0"/>
    <n v="0"/>
  </r>
  <r>
    <s v="BA-201303684"/>
    <m/>
    <m/>
    <m/>
    <m/>
    <m/>
    <s v="C-1"/>
    <x v="8"/>
    <s v="ARBORIST"/>
    <s v="STAN-REC"/>
    <s v="ARBORIST STANDARD RECOMPENSE"/>
    <n v="617311"/>
    <d v="2013-08-22T00:00:00"/>
    <n v="1928611"/>
    <n v="1520"/>
    <n v="0"/>
    <n v="340103"/>
    <n v="1520"/>
    <x v="0"/>
    <n v="0"/>
  </r>
  <r>
    <s v="BA-201303685"/>
    <m/>
    <m/>
    <m/>
    <m/>
    <m/>
    <m/>
    <x v="2"/>
    <s v="ARBORIST"/>
    <s v="MAX-REC"/>
    <s v="ARBORIST MAXIMUM RECOMPENSE"/>
    <n v="625497"/>
    <d v="2013-09-11T00:00:00"/>
    <n v="1935781"/>
    <n v="4350"/>
    <n v="0"/>
    <n v="342399"/>
    <n v="3780"/>
    <x v="0"/>
    <n v="0"/>
  </r>
  <r>
    <s v="BA-201303685"/>
    <m/>
    <m/>
    <m/>
    <m/>
    <m/>
    <m/>
    <x v="2"/>
    <s v="ARBORIST"/>
    <s v="REPL-CREDIT"/>
    <s v="REPLACEMENT CREDIT"/>
    <n v="625497"/>
    <d v="2013-09-11T00:00:00"/>
    <n v="1935781"/>
    <n v="0"/>
    <n v="-570"/>
    <n v="342399"/>
    <n v="3780"/>
    <x v="0"/>
    <n v="0"/>
  </r>
  <r>
    <s v="BA-201303687"/>
    <m/>
    <m/>
    <m/>
    <m/>
    <m/>
    <s v="R-4A"/>
    <x v="13"/>
    <s v="ARBORIST"/>
    <s v="STAN-REC"/>
    <s v="ARBORIST STANDARD RECOMPENSE"/>
    <n v="622483"/>
    <d v="2013-08-21T00:00:00"/>
    <n v="1928164"/>
    <n v="340"/>
    <n v="0"/>
    <n v="339912"/>
    <n v="340"/>
    <x v="0"/>
    <n v="0"/>
  </r>
  <r>
    <s v="BA-201303708"/>
    <m/>
    <m/>
    <m/>
    <m/>
    <m/>
    <s v="R-3"/>
    <x v="3"/>
    <s v="ARBORIST"/>
    <s v="STAN-REC"/>
    <s v="ARBORIST STANDARD RECOMPENSE"/>
    <n v="628022"/>
    <d v="2013-09-26T00:00:00"/>
    <n v="1941491"/>
    <n v="2230"/>
    <n v="0"/>
    <n v="344286"/>
    <n v="2230"/>
    <x v="0"/>
    <n v="0"/>
  </r>
  <r>
    <s v="BA-201303764"/>
    <m/>
    <m/>
    <m/>
    <s v="R-4"/>
    <m/>
    <m/>
    <x v="11"/>
    <s v="ARBORIST"/>
    <s v="ILLEGAL-REC"/>
    <s v="ILLEGAL RECOMPENSE"/>
    <n v="616643"/>
    <d v="2013-07-02T00:00:00"/>
    <n v="1910750"/>
    <n v="460"/>
    <n v="0"/>
    <n v="333989"/>
    <n v="960"/>
    <x v="0"/>
    <n v="0"/>
  </r>
  <r>
    <s v="BA-201303765"/>
    <m/>
    <m/>
    <m/>
    <s v="R-4"/>
    <m/>
    <m/>
    <x v="11"/>
    <s v="ARBORIST"/>
    <s v="ILLEGAL-REC"/>
    <s v="ILLEGAL RECOMPENSE"/>
    <n v="616645"/>
    <d v="2013-07-02T00:00:00"/>
    <n v="1910748"/>
    <n v="340"/>
    <n v="0"/>
    <n v="333987"/>
    <n v="840"/>
    <x v="0"/>
    <n v="0"/>
  </r>
  <r>
    <s v="BA-201303770"/>
    <m/>
    <m/>
    <m/>
    <m/>
    <m/>
    <m/>
    <x v="2"/>
    <s v="ARBORIST"/>
    <s v="STAN-REC"/>
    <s v="ARBORIST STANDARD RECOMPENSE"/>
    <n v="616818"/>
    <d v="2013-07-31T00:00:00"/>
    <n v="1920288"/>
    <n v="640"/>
    <n v="0"/>
    <n v="337219"/>
    <n v="640"/>
    <x v="0"/>
    <n v="0"/>
  </r>
  <r>
    <s v="BA-201303774"/>
    <m/>
    <m/>
    <m/>
    <m/>
    <m/>
    <s v="R-4"/>
    <x v="11"/>
    <s v="ARBORIST"/>
    <s v="REPL-CREDIT"/>
    <s v="REPLACEMENT CREDIT"/>
    <n v="620753"/>
    <d v="2013-08-13T00:00:00"/>
    <n v="1925255"/>
    <n v="0"/>
    <n v="-350"/>
    <n v="338972"/>
    <n v="5750"/>
    <x v="0"/>
    <n v="0"/>
  </r>
  <r>
    <s v="BA-201303774"/>
    <m/>
    <m/>
    <m/>
    <m/>
    <m/>
    <s v="R-4"/>
    <x v="11"/>
    <s v="ARBORIST"/>
    <s v="STAN-REC"/>
    <s v="ARBORIST STANDARD RECOMPENSE"/>
    <n v="620753"/>
    <d v="2013-08-13T00:00:00"/>
    <n v="1925255"/>
    <n v="6100"/>
    <n v="0"/>
    <n v="338972"/>
    <n v="5750"/>
    <x v="0"/>
    <n v="0"/>
  </r>
  <r>
    <s v="BA-201303777"/>
    <m/>
    <m/>
    <m/>
    <s v="R-4"/>
    <m/>
    <m/>
    <x v="11"/>
    <s v="ARBORIST"/>
    <s v="ILLEGAL-REC"/>
    <s v="ILLEGAL RECOMPENSE"/>
    <n v="616882"/>
    <d v="2013-07-17T00:00:00"/>
    <n v="1915038"/>
    <n v="850"/>
    <n v="0"/>
    <n v="335460"/>
    <n v="1350"/>
    <x v="0"/>
    <n v="0"/>
  </r>
  <r>
    <s v="BA-201303782"/>
    <m/>
    <m/>
    <m/>
    <m/>
    <m/>
    <s v="R-5"/>
    <x v="4"/>
    <s v="ARBORIST"/>
    <s v="MAX-REC"/>
    <s v="ARBORIST MAXIMUM RECOMPENSE"/>
    <n v="616943"/>
    <d v="2013-09-03T00:00:00"/>
    <n v="1932736"/>
    <n v="570"/>
    <n v="0"/>
    <n v="341406"/>
    <n v="395"/>
    <x v="0"/>
    <n v="0"/>
  </r>
  <r>
    <s v="BA-201303782"/>
    <m/>
    <m/>
    <m/>
    <m/>
    <m/>
    <s v="R-5"/>
    <x v="4"/>
    <s v="ARBORIST"/>
    <s v="REPL-CREDIT"/>
    <s v="REPLACEMENT CREDIT"/>
    <n v="616943"/>
    <d v="2013-09-03T00:00:00"/>
    <n v="1932736"/>
    <n v="0"/>
    <n v="-175"/>
    <n v="341406"/>
    <n v="395"/>
    <x v="0"/>
    <n v="0"/>
  </r>
  <r>
    <s v="BA-201303789"/>
    <m/>
    <m/>
    <m/>
    <m/>
    <m/>
    <s v="R-4"/>
    <x v="11"/>
    <s v="ARBORIST"/>
    <s v="REPL-CREDIT"/>
    <s v="REPLACEMENT CREDIT"/>
    <n v="626918"/>
    <d v="2013-09-09T00:00:00"/>
    <n v="1934801"/>
    <n v="0"/>
    <n v="-175"/>
    <n v="342060"/>
    <n v="255"/>
    <x v="0"/>
    <n v="0"/>
  </r>
  <r>
    <s v="BA-201303789"/>
    <m/>
    <m/>
    <m/>
    <m/>
    <m/>
    <s v="R-4"/>
    <x v="11"/>
    <s v="ARBORIST"/>
    <s v="STAN-REC"/>
    <s v="ARBORIST STANDARD RECOMPENSE"/>
    <n v="626918"/>
    <d v="2013-09-09T00:00:00"/>
    <n v="1934801"/>
    <n v="430"/>
    <n v="0"/>
    <n v="342060"/>
    <n v="255"/>
    <x v="0"/>
    <n v="0"/>
  </r>
  <r>
    <s v="BA-201303810"/>
    <m/>
    <m/>
    <m/>
    <m/>
    <m/>
    <s v="R-4"/>
    <x v="11"/>
    <s v="ARBORIST"/>
    <s v="STAN-REC"/>
    <s v="ARBORIST STANDARD RECOMPENSE"/>
    <n v="619340"/>
    <d v="2013-08-27T00:00:00"/>
    <n v="1930424"/>
    <n v="1180"/>
    <n v="0"/>
    <n v="340570"/>
    <n v="1180"/>
    <x v="0"/>
    <n v="0"/>
  </r>
  <r>
    <s v="BA-201303817"/>
    <m/>
    <m/>
    <m/>
    <m/>
    <m/>
    <s v="R-3"/>
    <x v="3"/>
    <s v="ARBORIST"/>
    <s v="STAN-REC"/>
    <s v="ARBORIST STANDARD RECOMPENSE"/>
    <n v="620195"/>
    <d v="2013-08-15T00:00:00"/>
    <n v="1926101"/>
    <n v="2330"/>
    <n v="0"/>
    <n v="339227"/>
    <n v="2330"/>
    <x v="0"/>
    <n v="0"/>
  </r>
  <r>
    <s v="BA-201303818"/>
    <m/>
    <m/>
    <m/>
    <m/>
    <m/>
    <s v="R-3"/>
    <x v="3"/>
    <s v="ARBORIST"/>
    <s v="STAN-REC"/>
    <s v="ARBORIST STANDARD RECOMPENSE"/>
    <n v="620776"/>
    <d v="2013-08-21T00:00:00"/>
    <n v="1928252"/>
    <n v="2200"/>
    <n v="0"/>
    <n v="339947"/>
    <n v="2200"/>
    <x v="0"/>
    <n v="0"/>
  </r>
  <r>
    <s v="BA-201303823"/>
    <m/>
    <m/>
    <m/>
    <m/>
    <m/>
    <s v="R-3"/>
    <x v="3"/>
    <s v="ARBORIST"/>
    <s v="REPL-CREDIT"/>
    <s v="REPLACEMENT CREDIT"/>
    <n v="622724"/>
    <d v="2013-10-03T00:00:00"/>
    <n v="1944075"/>
    <n v="0"/>
    <n v="-33200"/>
    <n v="345185"/>
    <n v="5640"/>
    <x v="0"/>
    <n v="0"/>
  </r>
  <r>
    <s v="BA-201303823"/>
    <m/>
    <m/>
    <m/>
    <m/>
    <m/>
    <s v="R-3"/>
    <x v="3"/>
    <s v="ARBORIST"/>
    <s v="REPL-CREDIT"/>
    <s v="REPLACEMENT CREDIT"/>
    <n v="622724"/>
    <d v="2013-10-03T00:00:00"/>
    <n v="1944075"/>
    <n v="0"/>
    <n v="-33200"/>
    <n v="345185"/>
    <n v="5640"/>
    <x v="1"/>
    <n v="0"/>
  </r>
  <r>
    <s v="BA-201303823"/>
    <m/>
    <m/>
    <m/>
    <m/>
    <m/>
    <s v="R-3"/>
    <x v="3"/>
    <s v="ARBORIST"/>
    <s v="STAN-REC"/>
    <s v="ARBORIST STANDARD RECOMPENSE"/>
    <n v="622724"/>
    <d v="2013-10-03T00:00:00"/>
    <n v="1944075"/>
    <n v="38840"/>
    <n v="0"/>
    <n v="345185"/>
    <n v="5640"/>
    <x v="0"/>
    <n v="0"/>
  </r>
  <r>
    <s v="BA-201303823"/>
    <m/>
    <m/>
    <m/>
    <m/>
    <m/>
    <s v="R-3"/>
    <x v="3"/>
    <s v="ARBORIST"/>
    <s v="STAN-REC"/>
    <s v="ARBORIST STANDARD RECOMPENSE"/>
    <n v="622724"/>
    <d v="2013-10-03T00:00:00"/>
    <n v="1944075"/>
    <n v="38840"/>
    <n v="0"/>
    <n v="345185"/>
    <n v="5640"/>
    <x v="1"/>
    <n v="0"/>
  </r>
  <r>
    <s v="BA-201303826"/>
    <m/>
    <m/>
    <m/>
    <m/>
    <m/>
    <s v="R-4"/>
    <x v="11"/>
    <s v="ARBORIST"/>
    <s v="STAN-REC"/>
    <s v="ARBORIST STANDARD RECOMPENSE"/>
    <n v="632066"/>
    <d v="2013-11-22T00:00:00"/>
    <n v="1962179"/>
    <n v="620"/>
    <n v="0"/>
    <n v="351013"/>
    <n v="620"/>
    <x v="0"/>
    <n v="0"/>
  </r>
  <r>
    <s v="BA-201303827"/>
    <m/>
    <m/>
    <m/>
    <m/>
    <m/>
    <s v="R-1"/>
    <x v="27"/>
    <s v="ARBORIST"/>
    <s v="REPL-CREDIT"/>
    <s v="REPLACEMENT CREDIT"/>
    <n v="619478"/>
    <d v="2013-08-20T00:00:00"/>
    <n v="1927730"/>
    <n v="0"/>
    <n v="-6410"/>
    <n v="339775"/>
    <n v="21830"/>
    <x v="0"/>
    <n v="0"/>
  </r>
  <r>
    <s v="BA-201303827"/>
    <m/>
    <m/>
    <m/>
    <m/>
    <m/>
    <s v="R-1"/>
    <x v="27"/>
    <s v="ARBORIST"/>
    <s v="STAN-REC"/>
    <s v="ARBORIST STANDARD RECOMPENSE"/>
    <n v="619478"/>
    <d v="2013-08-20T00:00:00"/>
    <n v="1927730"/>
    <n v="28240"/>
    <n v="0"/>
    <n v="339775"/>
    <n v="21830"/>
    <x v="0"/>
    <n v="0"/>
  </r>
  <r>
    <s v="BA-201303857"/>
    <m/>
    <m/>
    <m/>
    <m/>
    <m/>
    <s v="R-3"/>
    <x v="3"/>
    <s v="ARBORIST"/>
    <s v="STAN-REC"/>
    <s v="ARBORIST STANDARD RECOMPENSE"/>
    <n v="622928"/>
    <d v="2013-09-10T00:00:00"/>
    <n v="1935110"/>
    <n v="1950"/>
    <n v="0"/>
    <n v="342153"/>
    <n v="1950"/>
    <x v="0"/>
    <n v="0"/>
  </r>
  <r>
    <s v="BA-201303859"/>
    <m/>
    <m/>
    <m/>
    <m/>
    <m/>
    <m/>
    <x v="2"/>
    <s v="ARBORIST"/>
    <s v="REPL-CREDIT"/>
    <s v="REPLACEMENT CREDIT"/>
    <n v="623540"/>
    <d v="2013-09-10T00:00:00"/>
    <n v="1935369"/>
    <n v="0"/>
    <n v="-2420"/>
    <n v="342260"/>
    <n v="1430"/>
    <x v="0"/>
    <n v="0"/>
  </r>
  <r>
    <s v="BA-201303859"/>
    <m/>
    <m/>
    <m/>
    <m/>
    <m/>
    <m/>
    <x v="2"/>
    <s v="ARBORIST"/>
    <s v="STAN-REC"/>
    <s v="ARBORIST STANDARD RECOMPENSE"/>
    <n v="623540"/>
    <d v="2013-09-10T00:00:00"/>
    <n v="1935369"/>
    <n v="3850"/>
    <n v="0"/>
    <n v="342260"/>
    <n v="1430"/>
    <x v="0"/>
    <n v="0"/>
  </r>
  <r>
    <s v="BA-201303860"/>
    <m/>
    <m/>
    <m/>
    <m/>
    <m/>
    <m/>
    <x v="2"/>
    <s v="ARBORIST"/>
    <s v="REPL-CREDIT"/>
    <s v="REPLACEMENT CREDIT"/>
    <n v="623562"/>
    <d v="2013-09-12T00:00:00"/>
    <n v="1936305"/>
    <n v="0"/>
    <n v="-1710"/>
    <n v="342542"/>
    <n v="7030"/>
    <x v="0"/>
    <n v="0"/>
  </r>
  <r>
    <s v="BA-201303860"/>
    <m/>
    <m/>
    <m/>
    <m/>
    <m/>
    <m/>
    <x v="2"/>
    <s v="ARBORIST"/>
    <s v="STAN-REC"/>
    <s v="ARBORIST STANDARD RECOMPENSE"/>
    <n v="623562"/>
    <d v="2013-09-12T00:00:00"/>
    <n v="1936305"/>
    <n v="8740"/>
    <n v="0"/>
    <n v="342542"/>
    <n v="7030"/>
    <x v="0"/>
    <n v="0"/>
  </r>
  <r>
    <s v="BA-201303864"/>
    <m/>
    <m/>
    <m/>
    <m/>
    <m/>
    <m/>
    <x v="2"/>
    <s v="ARBORIST"/>
    <s v="STAN-REC"/>
    <s v="ARBORIST STANDARD RECOMPENSE"/>
    <n v="617398"/>
    <d v="2013-08-05T00:00:00"/>
    <n v="1921937"/>
    <n v="1170"/>
    <n v="0"/>
    <n v="337791"/>
    <n v="1170"/>
    <x v="0"/>
    <n v="0"/>
  </r>
  <r>
    <s v="BA-201303975"/>
    <m/>
    <m/>
    <m/>
    <s v="R-4"/>
    <m/>
    <m/>
    <x v="11"/>
    <s v="ARBORIST"/>
    <s v="ILLEGAL-REC"/>
    <s v="ILLEGAL RECOMPENSE"/>
    <n v="618062"/>
    <d v="2013-08-09T00:00:00"/>
    <n v="1924250"/>
    <n v="610"/>
    <n v="0"/>
    <n v="338589"/>
    <n v="1110"/>
    <x v="0"/>
    <n v="0"/>
  </r>
  <r>
    <s v="BA-201303975"/>
    <m/>
    <m/>
    <m/>
    <s v="R-4"/>
    <m/>
    <m/>
    <x v="11"/>
    <s v="ARBORIST"/>
    <s v="ILLEGAL-REC"/>
    <s v="ILLEGAL RECOMPENSE"/>
    <n v="618062"/>
    <d v="2013-08-09T00:00:00"/>
    <n v="1924251"/>
    <n v="610"/>
    <n v="0"/>
    <n v="338589"/>
    <n v="1110"/>
    <x v="0"/>
    <n v="0"/>
  </r>
  <r>
    <s v="BA-201303994"/>
    <m/>
    <m/>
    <m/>
    <m/>
    <m/>
    <s v="R-5"/>
    <x v="4"/>
    <s v="ARBORIST"/>
    <s v="REPL-CREDIT"/>
    <s v="REPLACEMENT CREDIT"/>
    <n v="620943"/>
    <d v="2013-09-04T00:00:00"/>
    <n v="1933113"/>
    <n v="0"/>
    <n v="-525"/>
    <n v="341511"/>
    <n v="1095"/>
    <x v="0"/>
    <n v="0"/>
  </r>
  <r>
    <s v="BA-201303994"/>
    <m/>
    <m/>
    <m/>
    <m/>
    <m/>
    <s v="R-5"/>
    <x v="4"/>
    <s v="ARBORIST"/>
    <s v="STAN-REC"/>
    <s v="ARBORIST STANDARD RECOMPENSE"/>
    <n v="620943"/>
    <d v="2013-09-04T00:00:00"/>
    <n v="1933113"/>
    <n v="1620"/>
    <n v="0"/>
    <n v="341511"/>
    <n v="1095"/>
    <x v="0"/>
    <n v="0"/>
  </r>
  <r>
    <s v="BA-201303996"/>
    <m/>
    <m/>
    <m/>
    <m/>
    <m/>
    <m/>
    <x v="2"/>
    <s v="ARBORIST"/>
    <s v="REPL-CREDIT"/>
    <s v="REPLACEMENT CREDIT"/>
    <n v="621456"/>
    <d v="2013-10-01T00:00:00"/>
    <n v="1943079"/>
    <n v="0"/>
    <n v="-2505"/>
    <n v="344843"/>
    <n v="2095"/>
    <x v="0"/>
    <n v="0"/>
  </r>
  <r>
    <s v="BA-201303996"/>
    <m/>
    <m/>
    <m/>
    <m/>
    <m/>
    <m/>
    <x v="2"/>
    <s v="ARBORIST"/>
    <s v="STAN-REC"/>
    <s v="ARBORIST STANDARD RECOMPENSE"/>
    <n v="621456"/>
    <d v="2013-10-01T00:00:00"/>
    <n v="1943079"/>
    <n v="4600"/>
    <n v="0"/>
    <n v="344843"/>
    <n v="2095"/>
    <x v="0"/>
    <n v="0"/>
  </r>
  <r>
    <s v="BA-201303999"/>
    <m/>
    <m/>
    <m/>
    <m/>
    <m/>
    <s v="NC-2"/>
    <x v="10"/>
    <s v="ARBORIST"/>
    <s v="REPL-CREDIT"/>
    <s v="REPLACEMENT CREDIT"/>
    <n v="629060"/>
    <d v="2013-10-31T00:00:00"/>
    <n v="1954342"/>
    <n v="0"/>
    <n v="-1925"/>
    <n v="348541"/>
    <n v="5286"/>
    <x v="0"/>
    <n v="0"/>
  </r>
  <r>
    <s v="BA-201303999"/>
    <m/>
    <m/>
    <m/>
    <m/>
    <m/>
    <s v="NC-2"/>
    <x v="10"/>
    <s v="ARBORIST"/>
    <s v="STAN-REC"/>
    <s v="ARBORIST STANDARD RECOMPENSE"/>
    <n v="629060"/>
    <d v="2013-10-31T00:00:00"/>
    <n v="1954342"/>
    <n v="7211"/>
    <n v="0"/>
    <n v="348541"/>
    <n v="5286"/>
    <x v="0"/>
    <n v="0"/>
  </r>
  <r>
    <s v="BA-201304000"/>
    <m/>
    <m/>
    <m/>
    <m/>
    <m/>
    <m/>
    <x v="2"/>
    <s v="ARBORIST"/>
    <s v="REPL-CREDIT"/>
    <s v="REPLACEMENT CREDIT"/>
    <n v="631790"/>
    <d v="2013-10-23T00:00:00"/>
    <n v="1951088"/>
    <n v="0"/>
    <n v="-13155"/>
    <n v="347484"/>
    <n v="2235"/>
    <x v="0"/>
    <n v="0"/>
  </r>
  <r>
    <s v="BA-201304000"/>
    <m/>
    <m/>
    <m/>
    <m/>
    <m/>
    <m/>
    <x v="2"/>
    <s v="ARBORIST"/>
    <s v="STAN-REC"/>
    <s v="ARBORIST STANDARD RECOMPENSE"/>
    <n v="631790"/>
    <d v="2013-10-23T00:00:00"/>
    <n v="1951088"/>
    <n v="15390"/>
    <n v="0"/>
    <n v="347484"/>
    <n v="2235"/>
    <x v="0"/>
    <n v="0"/>
  </r>
  <r>
    <s v="BA-201304079"/>
    <m/>
    <m/>
    <m/>
    <m/>
    <m/>
    <s v="R-2"/>
    <x v="1"/>
    <s v="ARBORIST"/>
    <s v="STAN-REC"/>
    <s v="ARBORIST STANDARD RECOMPENSE"/>
    <n v="624979"/>
    <d v="2013-09-09T00:00:00"/>
    <n v="1934759"/>
    <n v="12600"/>
    <n v="0"/>
    <n v="342043"/>
    <n v="12600"/>
    <x v="0"/>
    <n v="0"/>
  </r>
  <r>
    <s v="BA-201304080"/>
    <m/>
    <m/>
    <m/>
    <m/>
    <m/>
    <s v="R-3"/>
    <x v="3"/>
    <s v="ARBORIST"/>
    <s v="REPL-CREDIT"/>
    <s v="REPLACEMENT CREDIT"/>
    <n v="621592"/>
    <d v="2013-09-30T00:00:00"/>
    <n v="1942569"/>
    <n v="0"/>
    <n v="-175"/>
    <n v="344690"/>
    <n v="2875"/>
    <x v="0"/>
    <n v="0"/>
  </r>
  <r>
    <s v="BA-201304080"/>
    <m/>
    <m/>
    <m/>
    <m/>
    <m/>
    <s v="R-3"/>
    <x v="3"/>
    <s v="ARBORIST"/>
    <s v="STAN-REC"/>
    <s v="ARBORIST STANDARD RECOMPENSE"/>
    <n v="621592"/>
    <d v="2013-09-30T00:00:00"/>
    <n v="1942569"/>
    <n v="3050"/>
    <n v="0"/>
    <n v="344690"/>
    <n v="2875"/>
    <x v="0"/>
    <n v="0"/>
  </r>
  <r>
    <s v="BA-201304082"/>
    <m/>
    <m/>
    <m/>
    <m/>
    <m/>
    <s v="R-4"/>
    <x v="11"/>
    <s v="ARBORIST"/>
    <s v="REPL-CREDIT"/>
    <s v="REPLACEMENT CREDIT"/>
    <n v="621289"/>
    <d v="2013-08-19T00:00:00"/>
    <n v="1926910"/>
    <n v="0"/>
    <n v="-350"/>
    <n v="339521"/>
    <n v="50"/>
    <x v="0"/>
    <n v="0"/>
  </r>
  <r>
    <s v="BA-201304082"/>
    <m/>
    <m/>
    <m/>
    <m/>
    <m/>
    <s v="R-4"/>
    <x v="11"/>
    <s v="ARBORIST"/>
    <s v="STAN-REC"/>
    <s v="ARBORIST STANDARD RECOMPENSE"/>
    <n v="621289"/>
    <d v="2013-08-19T00:00:00"/>
    <n v="1926910"/>
    <n v="400"/>
    <n v="0"/>
    <n v="339521"/>
    <n v="50"/>
    <x v="0"/>
    <n v="0"/>
  </r>
  <r>
    <s v="BA-201304086"/>
    <m/>
    <m/>
    <m/>
    <m/>
    <m/>
    <s v="R-3"/>
    <x v="3"/>
    <s v="ARBORIST"/>
    <s v="REPL-CREDIT"/>
    <s v="REPLACEMENT CREDIT"/>
    <n v="620629"/>
    <d v="2013-08-14T00:00:00"/>
    <n v="1925651"/>
    <n v="0"/>
    <n v="-16290"/>
    <n v="339080"/>
    <n v="7980"/>
    <x v="0"/>
    <n v="0"/>
  </r>
  <r>
    <s v="BA-201304086"/>
    <m/>
    <m/>
    <m/>
    <m/>
    <m/>
    <s v="R-3"/>
    <x v="3"/>
    <s v="ARBORIST"/>
    <s v="STAN-REC"/>
    <s v="ARBORIST STANDARD RECOMPENSE"/>
    <n v="620629"/>
    <d v="2013-08-14T00:00:00"/>
    <n v="1925651"/>
    <n v="24270"/>
    <n v="0"/>
    <n v="339080"/>
    <n v="7980"/>
    <x v="0"/>
    <n v="0"/>
  </r>
  <r>
    <s v="BA-201304135"/>
    <m/>
    <m/>
    <m/>
    <m/>
    <m/>
    <m/>
    <x v="2"/>
    <s v="ARBORIST"/>
    <s v="STAN-REC"/>
    <s v="ARBORIST STANDARD RECOMPENSE"/>
    <n v="619015"/>
    <d v="2013-08-29T00:00:00"/>
    <n v="1931439"/>
    <n v="4260"/>
    <n v="0"/>
    <n v="340948"/>
    <n v="4260"/>
    <x v="0"/>
    <n v="0"/>
  </r>
  <r>
    <s v="BA-201304186"/>
    <m/>
    <m/>
    <m/>
    <m/>
    <m/>
    <s v="RG-3"/>
    <x v="29"/>
    <s v="ARBORIST"/>
    <s v="REPL-CREDIT"/>
    <s v="REPLACEMENT CREDIT"/>
    <n v="623197"/>
    <d v="2013-08-28T00:00:00"/>
    <n v="1931317"/>
    <n v="0"/>
    <n v="-1520"/>
    <n v="340929"/>
    <n v="2770"/>
    <x v="0"/>
    <n v="0"/>
  </r>
  <r>
    <s v="BA-201304186"/>
    <m/>
    <m/>
    <m/>
    <m/>
    <m/>
    <s v="RG-3"/>
    <x v="29"/>
    <s v="ARBORIST"/>
    <s v="STAN-REC"/>
    <s v="ARBORIST STANDARD RECOMPENSE"/>
    <n v="623197"/>
    <d v="2013-08-28T00:00:00"/>
    <n v="1931317"/>
    <n v="4290"/>
    <n v="0"/>
    <n v="340929"/>
    <n v="2770"/>
    <x v="0"/>
    <n v="0"/>
  </r>
  <r>
    <s v="BA-201304187"/>
    <m/>
    <m/>
    <m/>
    <m/>
    <m/>
    <s v="R-2B"/>
    <x v="17"/>
    <s v="ARBORIST"/>
    <s v="REPL-CREDIT"/>
    <s v="REPLACEMENT CREDIT"/>
    <n v="621569"/>
    <d v="2013-08-30T00:00:00"/>
    <n v="1932150"/>
    <n v="0"/>
    <n v="-935"/>
    <n v="341200"/>
    <n v="3025"/>
    <x v="0"/>
    <n v="0"/>
  </r>
  <r>
    <s v="BA-201304187"/>
    <m/>
    <m/>
    <m/>
    <m/>
    <m/>
    <s v="R-2B"/>
    <x v="17"/>
    <s v="ARBORIST"/>
    <s v="STAN-REC"/>
    <s v="ARBORIST STANDARD RECOMPENSE"/>
    <n v="621569"/>
    <d v="2013-08-30T00:00:00"/>
    <n v="1932150"/>
    <n v="3960"/>
    <n v="0"/>
    <n v="341200"/>
    <n v="3025"/>
    <x v="0"/>
    <n v="0"/>
  </r>
  <r>
    <s v="BA-201304191"/>
    <m/>
    <m/>
    <m/>
    <m/>
    <m/>
    <s v="RG-3"/>
    <x v="29"/>
    <s v="ARBORIST"/>
    <s v="REPL-CREDIT"/>
    <s v="REPLACEMENT CREDIT"/>
    <n v="623212"/>
    <d v="2013-08-28T00:00:00"/>
    <n v="1931320"/>
    <n v="0"/>
    <n v="-950"/>
    <n v="340932"/>
    <n v="1520"/>
    <x v="0"/>
    <n v="0"/>
  </r>
  <r>
    <s v="BA-201304191"/>
    <m/>
    <m/>
    <m/>
    <m/>
    <m/>
    <s v="RG-3"/>
    <x v="29"/>
    <s v="ARBORIST"/>
    <s v="STAN-REC"/>
    <s v="ARBORIST STANDARD RECOMPENSE"/>
    <n v="623212"/>
    <d v="2013-08-28T00:00:00"/>
    <n v="1931320"/>
    <n v="2470"/>
    <n v="0"/>
    <n v="340932"/>
    <n v="1520"/>
    <x v="0"/>
    <n v="0"/>
  </r>
  <r>
    <s v="BA-201304274"/>
    <m/>
    <m/>
    <m/>
    <m/>
    <m/>
    <s v="R-3"/>
    <x v="3"/>
    <s v="ARBORIST"/>
    <s v="STAN-REC"/>
    <s v="ARBORIST STANDARD RECOMPENSE"/>
    <n v="622848"/>
    <d v="2013-09-13T00:00:00"/>
    <n v="1936890"/>
    <n v="4260"/>
    <n v="0"/>
    <n v="342741"/>
    <n v="4260"/>
    <x v="0"/>
    <n v="0"/>
  </r>
  <r>
    <s v="BA-201304295"/>
    <m/>
    <m/>
    <m/>
    <s v="R-4"/>
    <m/>
    <m/>
    <x v="11"/>
    <s v="ARBORIST"/>
    <s v="ILLEGAL-REC"/>
    <s v="ILLEGAL RECOMPENSE"/>
    <n v="619905"/>
    <d v="2013-08-14T00:00:00"/>
    <n v="1925546"/>
    <n v="880"/>
    <n v="0"/>
    <n v="339065"/>
    <n v="1380"/>
    <x v="0"/>
    <n v="0"/>
  </r>
  <r>
    <s v="BA-201304313"/>
    <m/>
    <m/>
    <m/>
    <m/>
    <m/>
    <m/>
    <x v="2"/>
    <s v="ARBORIST"/>
    <s v="STAN-REC"/>
    <s v="ARBORIST STANDARD RECOMPENSE"/>
    <n v="624768"/>
    <d v="2013-09-04T00:00:00"/>
    <n v="1933076"/>
    <n v="2290"/>
    <n v="0"/>
    <n v="341480"/>
    <n v="2290"/>
    <x v="0"/>
    <n v="0"/>
  </r>
  <r>
    <s v="BA-201304321"/>
    <m/>
    <m/>
    <m/>
    <m/>
    <m/>
    <s v="R-3"/>
    <x v="3"/>
    <s v="ARBORIST"/>
    <s v="STAN-REC"/>
    <s v="ARBORIST STANDARD RECOMPENSE"/>
    <n v="622416"/>
    <d v="2013-09-04T00:00:00"/>
    <n v="1933078"/>
    <n v="1740"/>
    <n v="0"/>
    <n v="341482"/>
    <n v="1740"/>
    <x v="0"/>
    <n v="0"/>
  </r>
  <r>
    <s v="BA-201304323"/>
    <m/>
    <m/>
    <m/>
    <m/>
    <m/>
    <s v="R-5"/>
    <x v="4"/>
    <s v="ARBORIST"/>
    <s v="REPL-CREDIT"/>
    <s v="REPLACEMENT CREDIT"/>
    <n v="622498"/>
    <d v="2013-09-03T00:00:00"/>
    <n v="1932692"/>
    <n v="0"/>
    <n v="-350"/>
    <n v="341402"/>
    <n v="200"/>
    <x v="0"/>
    <n v="0"/>
  </r>
  <r>
    <s v="BA-201304323"/>
    <m/>
    <m/>
    <m/>
    <m/>
    <m/>
    <s v="R-5"/>
    <x v="4"/>
    <s v="ARBORIST"/>
    <s v="STAN-REC"/>
    <s v="ARBORIST STANDARD RECOMPENSE"/>
    <n v="622498"/>
    <d v="2013-09-03T00:00:00"/>
    <n v="1932692"/>
    <n v="550"/>
    <n v="0"/>
    <n v="341402"/>
    <n v="200"/>
    <x v="0"/>
    <n v="0"/>
  </r>
  <r>
    <s v="BA-201304334"/>
    <m/>
    <m/>
    <m/>
    <m/>
    <m/>
    <m/>
    <x v="2"/>
    <s v="ARBORIST"/>
    <s v="STAN-REC"/>
    <s v="ARBORIST STANDARD RECOMPENSE"/>
    <n v="620251"/>
    <d v="2013-09-06T00:00:00"/>
    <n v="1934360"/>
    <n v="2700"/>
    <n v="0"/>
    <n v="341909"/>
    <n v="2700"/>
    <x v="0"/>
    <n v="0"/>
  </r>
  <r>
    <s v="BA-201304417"/>
    <m/>
    <m/>
    <m/>
    <m/>
    <m/>
    <s v="R-5"/>
    <x v="4"/>
    <s v="ARBORIST"/>
    <s v="REPL-CREDIT"/>
    <s v="REPLACEMENT CREDIT"/>
    <n v="624303"/>
    <d v="2013-09-06T00:00:00"/>
    <n v="1934157"/>
    <n v="0"/>
    <n v="-175"/>
    <n v="341823"/>
    <n v="195"/>
    <x v="0"/>
    <n v="0"/>
  </r>
  <r>
    <s v="BA-201304417"/>
    <m/>
    <m/>
    <m/>
    <m/>
    <m/>
    <s v="R-5"/>
    <x v="4"/>
    <s v="ARBORIST"/>
    <s v="STAN-REC"/>
    <s v="ARBORIST STANDARD RECOMPENSE"/>
    <n v="624303"/>
    <d v="2013-09-06T00:00:00"/>
    <n v="1934157"/>
    <n v="370"/>
    <n v="0"/>
    <n v="341823"/>
    <n v="195"/>
    <x v="0"/>
    <n v="0"/>
  </r>
  <r>
    <s v="BA-201304420"/>
    <m/>
    <m/>
    <m/>
    <m/>
    <m/>
    <s v="R-3"/>
    <x v="3"/>
    <s v="ARBORIST"/>
    <s v="MAX-REC"/>
    <s v="ARBORIST MAXIMUM RECOMPENSE"/>
    <n v="630547"/>
    <d v="2013-12-12T00:00:00"/>
    <n v="1968226"/>
    <n v="4275"/>
    <n v="0"/>
    <n v="352914"/>
    <n v="3325"/>
    <x v="0"/>
    <n v="0"/>
  </r>
  <r>
    <s v="BA-201304420"/>
    <m/>
    <m/>
    <m/>
    <m/>
    <m/>
    <s v="R-3"/>
    <x v="3"/>
    <s v="ARBORIST"/>
    <s v="REPL-CREDIT"/>
    <s v="REPLACEMENT CREDIT"/>
    <n v="630547"/>
    <d v="2013-12-12T00:00:00"/>
    <n v="1968226"/>
    <n v="0"/>
    <n v="-950"/>
    <n v="352914"/>
    <n v="3325"/>
    <x v="0"/>
    <n v="0"/>
  </r>
  <r>
    <s v="BA-201304423"/>
    <m/>
    <m/>
    <m/>
    <m/>
    <m/>
    <s v="R-2A"/>
    <x v="16"/>
    <s v="ARBORIST"/>
    <s v="REPL-CREDIT"/>
    <s v="REPLACEMENT CREDIT"/>
    <n v="622569"/>
    <d v="2013-08-21T00:00:00"/>
    <n v="1928263"/>
    <n v="0"/>
    <n v="-380"/>
    <n v="339949"/>
    <n v="680"/>
    <x v="0"/>
    <n v="0"/>
  </r>
  <r>
    <s v="BA-201304423"/>
    <m/>
    <m/>
    <m/>
    <m/>
    <m/>
    <s v="R-2A"/>
    <x v="16"/>
    <s v="ARBORIST"/>
    <s v="STAN-REC"/>
    <s v="ARBORIST STANDARD RECOMPENSE"/>
    <n v="622569"/>
    <d v="2013-08-21T00:00:00"/>
    <n v="1928263"/>
    <n v="1060"/>
    <n v="0"/>
    <n v="339949"/>
    <n v="680"/>
    <x v="0"/>
    <n v="0"/>
  </r>
  <r>
    <s v="BA-201304424"/>
    <m/>
    <m/>
    <m/>
    <m/>
    <m/>
    <s v="R-3"/>
    <x v="3"/>
    <s v="ARBORIST"/>
    <s v="STAN-REC"/>
    <s v="ARBORIST STANDARD RECOMPENSE"/>
    <n v="622628"/>
    <d v="2013-09-12T00:00:00"/>
    <n v="1936587"/>
    <n v="4190"/>
    <n v="0"/>
    <n v="342635"/>
    <n v="4190"/>
    <x v="0"/>
    <n v="0"/>
  </r>
  <r>
    <s v="BA-201304425"/>
    <m/>
    <m/>
    <m/>
    <m/>
    <m/>
    <s v="R-4"/>
    <x v="11"/>
    <s v="ARBORIST"/>
    <s v="REPL-CREDIT"/>
    <s v="REPLACEMENT CREDIT"/>
    <n v="626068"/>
    <d v="2013-09-20T00:00:00"/>
    <n v="1939501"/>
    <n v="0"/>
    <n v="-175"/>
    <n v="343626"/>
    <n v="1975"/>
    <x v="0"/>
    <n v="0"/>
  </r>
  <r>
    <s v="BA-201304425"/>
    <m/>
    <m/>
    <m/>
    <m/>
    <m/>
    <s v="R-4"/>
    <x v="11"/>
    <s v="ARBORIST"/>
    <s v="STAN-REC"/>
    <s v="ARBORIST STANDARD RECOMPENSE"/>
    <n v="626068"/>
    <d v="2013-09-20T00:00:00"/>
    <n v="1939501"/>
    <n v="2150"/>
    <n v="0"/>
    <n v="343626"/>
    <n v="1975"/>
    <x v="0"/>
    <n v="0"/>
  </r>
  <r>
    <s v="BA-201304504"/>
    <m/>
    <m/>
    <m/>
    <m/>
    <m/>
    <s v="R-3"/>
    <x v="3"/>
    <s v="ARBORIST"/>
    <s v="REPL-CREDIT"/>
    <s v="REPLACEMENT CREDIT"/>
    <n v="626301"/>
    <d v="2013-09-06T00:00:00"/>
    <n v="1934283"/>
    <n v="0"/>
    <n v="-6270"/>
    <n v="341879"/>
    <n v="90"/>
    <x v="0"/>
    <n v="0"/>
  </r>
  <r>
    <s v="BA-201304504"/>
    <m/>
    <m/>
    <m/>
    <m/>
    <m/>
    <s v="R-3"/>
    <x v="3"/>
    <s v="ARBORIST"/>
    <s v="STAN-REC"/>
    <s v="ARBORIST STANDARD RECOMPENSE"/>
    <n v="626301"/>
    <d v="2013-09-06T00:00:00"/>
    <n v="1934283"/>
    <n v="6360"/>
    <n v="0"/>
    <n v="341879"/>
    <n v="90"/>
    <x v="0"/>
    <n v="0"/>
  </r>
  <r>
    <s v="BA-201304505"/>
    <m/>
    <m/>
    <m/>
    <m/>
    <m/>
    <s v="R-4"/>
    <x v="11"/>
    <s v="ARBORIST"/>
    <s v="STAN-REC"/>
    <s v="ARBORIST STANDARD RECOMPENSE"/>
    <n v="631533"/>
    <d v="2013-10-11T00:00:00"/>
    <n v="1947160"/>
    <n v="6020"/>
    <n v="0"/>
    <n v="346211"/>
    <n v="6020"/>
    <x v="0"/>
    <n v="0"/>
  </r>
  <r>
    <s v="BA-201304568"/>
    <m/>
    <m/>
    <m/>
    <m/>
    <m/>
    <s v="R-4"/>
    <x v="11"/>
    <s v="ARBORIST"/>
    <s v="REPL-CREDIT"/>
    <s v="REPLACEMENT CREDIT"/>
    <n v="624562"/>
    <d v="2013-09-09T00:00:00"/>
    <n v="1934690"/>
    <n v="0"/>
    <n v="-1475"/>
    <n v="342010"/>
    <n v="775"/>
    <x v="0"/>
    <n v="0"/>
  </r>
  <r>
    <s v="BA-201304568"/>
    <m/>
    <m/>
    <m/>
    <m/>
    <m/>
    <s v="R-4"/>
    <x v="11"/>
    <s v="ARBORIST"/>
    <s v="STAN-REC"/>
    <s v="ARBORIST STANDARD RECOMPENSE"/>
    <n v="624562"/>
    <d v="2013-09-09T00:00:00"/>
    <n v="1934690"/>
    <n v="2250"/>
    <n v="0"/>
    <n v="342010"/>
    <n v="775"/>
    <x v="0"/>
    <n v="0"/>
  </r>
  <r>
    <s v="BA-201304589"/>
    <m/>
    <m/>
    <m/>
    <m/>
    <m/>
    <s v="SPI-18 SA5"/>
    <x v="38"/>
    <s v="ARBORIST"/>
    <s v="MAX-REC"/>
    <s v="ARBORIST MAXIMUM RECOMPENSE"/>
    <n v="622157"/>
    <d v="2013-08-23T00:00:00"/>
    <n v="1929385"/>
    <n v="545"/>
    <n v="0"/>
    <n v="340336"/>
    <n v="545"/>
    <x v="0"/>
    <n v="0"/>
  </r>
  <r>
    <s v="BA-201304593"/>
    <m/>
    <m/>
    <m/>
    <m/>
    <m/>
    <s v="C-3"/>
    <x v="37"/>
    <s v="ARBORIST"/>
    <s v="STAN-REC"/>
    <s v="ARBORIST STANDARD RECOMPENSE"/>
    <n v="627745"/>
    <d v="2013-10-09T00:00:00"/>
    <n v="1945846"/>
    <n v="2390"/>
    <n v="0"/>
    <n v="345780"/>
    <n v="2390"/>
    <x v="0"/>
    <n v="0"/>
  </r>
  <r>
    <s v="BA-201304607"/>
    <m/>
    <m/>
    <m/>
    <m/>
    <m/>
    <m/>
    <x v="2"/>
    <s v="ARBORIST"/>
    <s v="STAN-REC"/>
    <s v="ARBORIST STANDARD RECOMPENSE"/>
    <n v="622288"/>
    <d v="2013-08-27T00:00:00"/>
    <n v="1930505"/>
    <n v="1730"/>
    <n v="0"/>
    <n v="340620"/>
    <n v="1730"/>
    <x v="0"/>
    <n v="0"/>
  </r>
  <r>
    <s v="BA-201304609"/>
    <m/>
    <m/>
    <m/>
    <m/>
    <m/>
    <s v="R-3"/>
    <x v="3"/>
    <s v="ARBORIST"/>
    <s v="STAN-REC"/>
    <s v="ARBORIST STANDARD RECOMPENSE"/>
    <n v="624947"/>
    <d v="2013-09-17T00:00:00"/>
    <n v="1937697"/>
    <n v="1120"/>
    <n v="0"/>
    <n v="343008"/>
    <n v="1120"/>
    <x v="0"/>
    <n v="0"/>
  </r>
  <r>
    <s v="BA-201304622"/>
    <m/>
    <m/>
    <m/>
    <m/>
    <m/>
    <s v="R-4"/>
    <x v="11"/>
    <s v="ARBORIST"/>
    <s v="REPL-CREDIT"/>
    <s v="REPLACEMENT CREDIT"/>
    <n v="633382"/>
    <d v="2013-11-08T00:00:00"/>
    <n v="1957284"/>
    <n v="0"/>
    <n v="-1225"/>
    <n v="349483"/>
    <n v="4405"/>
    <x v="0"/>
    <n v="0"/>
  </r>
  <r>
    <s v="BA-201304622"/>
    <m/>
    <m/>
    <m/>
    <m/>
    <m/>
    <s v="R-4"/>
    <x v="11"/>
    <s v="ARBORIST"/>
    <s v="STAN-REC"/>
    <s v="ARBORIST STANDARD RECOMPENSE"/>
    <n v="633382"/>
    <d v="2013-11-08T00:00:00"/>
    <n v="1957284"/>
    <n v="5630"/>
    <n v="0"/>
    <n v="349483"/>
    <n v="4405"/>
    <x v="0"/>
    <n v="0"/>
  </r>
  <r>
    <s v="BA-201304627"/>
    <m/>
    <m/>
    <m/>
    <m/>
    <m/>
    <s v="R-1"/>
    <x v="27"/>
    <s v="ARBORIST"/>
    <s v="STAN-REC"/>
    <s v="ARBORIST STANDARD RECOMPENSE"/>
    <n v="628262"/>
    <d v="2013-10-30T00:00:00"/>
    <n v="1953778"/>
    <n v="7700"/>
    <n v="0"/>
    <n v="348319"/>
    <n v="7700"/>
    <x v="0"/>
    <n v="0"/>
  </r>
  <r>
    <s v="BA-201304696"/>
    <m/>
    <m/>
    <m/>
    <m/>
    <m/>
    <s v="R-2"/>
    <x v="1"/>
    <s v="ARBORIST"/>
    <s v="STAN-REC"/>
    <s v="ARBORIST STANDARD RECOMPENSE"/>
    <n v="634342"/>
    <d v="2013-12-02T00:00:00"/>
    <n v="1964059"/>
    <n v="5900"/>
    <n v="0"/>
    <n v="351588"/>
    <n v="5900"/>
    <x v="0"/>
    <n v="0"/>
  </r>
  <r>
    <s v="BA-201304702"/>
    <m/>
    <m/>
    <m/>
    <m/>
    <m/>
    <s v="R-4"/>
    <x v="11"/>
    <s v="ARBORIST"/>
    <s v="STAN-REC"/>
    <s v="ARBORIST STANDARD RECOMPENSE"/>
    <n v="628260"/>
    <d v="2013-09-23T00:00:00"/>
    <n v="1939908"/>
    <n v="770"/>
    <n v="0"/>
    <n v="343771"/>
    <n v="770"/>
    <x v="0"/>
    <n v="0"/>
  </r>
  <r>
    <s v="BA-201304704"/>
    <m/>
    <m/>
    <m/>
    <m/>
    <m/>
    <s v="R-4"/>
    <x v="11"/>
    <s v="ARBORIST"/>
    <s v="REPL-CREDIT"/>
    <s v="REPLACEMENT CREDIT"/>
    <n v="624864"/>
    <d v="2013-09-17T00:00:00"/>
    <n v="1937968"/>
    <n v="0"/>
    <n v="-905"/>
    <n v="343122"/>
    <n v="2495"/>
    <x v="0"/>
    <n v="0"/>
  </r>
  <r>
    <s v="BA-201304704"/>
    <m/>
    <m/>
    <m/>
    <m/>
    <m/>
    <s v="R-4"/>
    <x v="11"/>
    <s v="ARBORIST"/>
    <s v="STAN-REC"/>
    <s v="ARBORIST STANDARD RECOMPENSE"/>
    <n v="624864"/>
    <d v="2013-09-17T00:00:00"/>
    <n v="1937968"/>
    <n v="3400"/>
    <n v="0"/>
    <n v="343122"/>
    <n v="2495"/>
    <x v="0"/>
    <n v="0"/>
  </r>
  <r>
    <s v="BA-201304763"/>
    <m/>
    <m/>
    <m/>
    <m/>
    <m/>
    <s v="R-4A"/>
    <x v="13"/>
    <s v="ARBORIST"/>
    <s v="REPL-CREDIT"/>
    <s v="REPLACEMENT CREDIT"/>
    <n v="624512"/>
    <d v="2013-09-23T00:00:00"/>
    <n v="1939812"/>
    <n v="0"/>
    <n v="-700"/>
    <n v="343739"/>
    <n v="2720"/>
    <x v="0"/>
    <n v="0"/>
  </r>
  <r>
    <s v="BA-201304763"/>
    <m/>
    <m/>
    <m/>
    <m/>
    <m/>
    <s v="R-4A"/>
    <x v="13"/>
    <s v="ARBORIST"/>
    <s v="STAN-REC"/>
    <s v="ARBORIST STANDARD RECOMPENSE"/>
    <n v="624512"/>
    <d v="2013-09-23T00:00:00"/>
    <n v="1939812"/>
    <n v="3420"/>
    <n v="0"/>
    <n v="343739"/>
    <n v="2720"/>
    <x v="0"/>
    <n v="0"/>
  </r>
  <r>
    <s v="BA-201304785"/>
    <m/>
    <m/>
    <m/>
    <m/>
    <m/>
    <s v="R-2"/>
    <x v="1"/>
    <s v="ARBORIST"/>
    <s v="STAN-REC"/>
    <s v="ARBORIST STANDARD RECOMPENSE"/>
    <n v="624752"/>
    <d v="2013-09-12T00:00:00"/>
    <n v="1936670"/>
    <n v="3980"/>
    <n v="0"/>
    <n v="342666"/>
    <n v="3980"/>
    <x v="0"/>
    <n v="0"/>
  </r>
  <r>
    <s v="BA-201304786"/>
    <m/>
    <m/>
    <m/>
    <m/>
    <m/>
    <s v="R-3"/>
    <x v="3"/>
    <s v="ARBORIST"/>
    <s v="STAN-REC"/>
    <s v="ARBORIST STANDARD RECOMPENSE"/>
    <n v="625292"/>
    <d v="2013-09-17T00:00:00"/>
    <n v="1937996"/>
    <n v="12930"/>
    <n v="0"/>
    <n v="343134"/>
    <n v="12930"/>
    <x v="0"/>
    <n v="0"/>
  </r>
  <r>
    <s v="BA-201304789"/>
    <m/>
    <m/>
    <m/>
    <m/>
    <m/>
    <s v="R-4"/>
    <x v="11"/>
    <s v="ARBORIST"/>
    <s v="REPL-CREDIT"/>
    <s v="REPLACEMENT CREDIT"/>
    <n v="627232"/>
    <d v="2013-09-19T00:00:00"/>
    <n v="1938800"/>
    <n v="0"/>
    <n v="-175"/>
    <n v="343390"/>
    <n v="825"/>
    <x v="0"/>
    <n v="0"/>
  </r>
  <r>
    <s v="BA-201304789"/>
    <m/>
    <m/>
    <m/>
    <m/>
    <m/>
    <s v="R-4"/>
    <x v="11"/>
    <s v="ARBORIST"/>
    <s v="STAN-REC"/>
    <s v="ARBORIST STANDARD RECOMPENSE"/>
    <n v="627232"/>
    <d v="2013-09-19T00:00:00"/>
    <n v="1938800"/>
    <n v="1000"/>
    <n v="0"/>
    <n v="343390"/>
    <n v="825"/>
    <x v="0"/>
    <n v="0"/>
  </r>
  <r>
    <s v="BA-201304794"/>
    <m/>
    <m/>
    <m/>
    <m/>
    <m/>
    <s v="R-3"/>
    <x v="3"/>
    <s v="ARBORIST"/>
    <s v="STAN-REC"/>
    <s v="ARBORIST STANDARD RECOMPENSE"/>
    <n v="633369"/>
    <d v="2013-12-03T00:00:00"/>
    <n v="1964548"/>
    <n v="1630"/>
    <n v="0"/>
    <n v="351767"/>
    <n v="1630"/>
    <x v="0"/>
    <n v="0"/>
  </r>
  <r>
    <s v="BA-201304808"/>
    <m/>
    <m/>
    <m/>
    <m/>
    <m/>
    <m/>
    <x v="2"/>
    <s v="ARBORIST"/>
    <s v="STAN-REC"/>
    <s v="ARBORIST STANDARD RECOMPENSE"/>
    <n v="623624"/>
    <d v="2013-09-09T00:00:00"/>
    <n v="1934666"/>
    <n v="1320"/>
    <n v="0"/>
    <n v="342006"/>
    <n v="1320"/>
    <x v="0"/>
    <n v="0"/>
  </r>
  <r>
    <s v="BA-201304847"/>
    <m/>
    <m/>
    <m/>
    <m/>
    <m/>
    <s v="R-3"/>
    <x v="3"/>
    <s v="ARBORIST"/>
    <s v="STAN-REC"/>
    <s v="ARBORIST STANDARD RECOMPENSE"/>
    <n v="624848"/>
    <d v="2013-09-26T00:00:00"/>
    <n v="1941485"/>
    <n v="2150"/>
    <n v="0"/>
    <n v="344276"/>
    <n v="2150"/>
    <x v="0"/>
    <n v="0"/>
  </r>
  <r>
    <s v="BA-201304849"/>
    <m/>
    <m/>
    <m/>
    <m/>
    <m/>
    <m/>
    <x v="2"/>
    <s v="ARBORIST"/>
    <s v="STAN-REC"/>
    <s v="ARBORIST STANDARD RECOMPENSE"/>
    <n v="626647"/>
    <d v="2013-10-18T00:00:00"/>
    <n v="1949635"/>
    <n v="5140"/>
    <n v="0"/>
    <n v="346976"/>
    <n v="5140"/>
    <x v="0"/>
    <n v="0"/>
  </r>
  <r>
    <s v="BA-201304886"/>
    <m/>
    <m/>
    <m/>
    <m/>
    <m/>
    <s v="R-2B"/>
    <x v="17"/>
    <s v="ARBORIST"/>
    <s v="REPL-CREDIT"/>
    <s v="REPLACEMENT CREDIT"/>
    <n v="627445"/>
    <d v="2013-09-26T00:00:00"/>
    <n v="1941692"/>
    <n v="0"/>
    <n v="-2090"/>
    <n v="344368"/>
    <n v="3150"/>
    <x v="0"/>
    <n v="0"/>
  </r>
  <r>
    <s v="BA-201304886"/>
    <m/>
    <m/>
    <m/>
    <m/>
    <m/>
    <s v="R-2B"/>
    <x v="17"/>
    <s v="ARBORIST"/>
    <s v="STAN-REC"/>
    <s v="ARBORIST STANDARD RECOMPENSE"/>
    <n v="627445"/>
    <d v="2013-09-26T00:00:00"/>
    <n v="1941692"/>
    <n v="5240"/>
    <n v="0"/>
    <n v="344368"/>
    <n v="3150"/>
    <x v="0"/>
    <n v="0"/>
  </r>
  <r>
    <s v="BA-201304887"/>
    <m/>
    <m/>
    <m/>
    <m/>
    <m/>
    <s v="R-4"/>
    <x v="11"/>
    <s v="ARBORIST"/>
    <s v="STAN-REC"/>
    <s v="ARBORIST STANDARD RECOMPENSE"/>
    <n v="627872"/>
    <d v="2013-10-01T00:00:00"/>
    <n v="1943115"/>
    <n v="1680"/>
    <n v="0"/>
    <n v="344855"/>
    <n v="1680"/>
    <x v="0"/>
    <n v="0"/>
  </r>
  <r>
    <s v="BA-201304888"/>
    <m/>
    <m/>
    <m/>
    <m/>
    <m/>
    <s v="R-2"/>
    <x v="1"/>
    <s v="ARBORIST"/>
    <s v="MAX-REC"/>
    <s v="ARBORIST MAXIMUM RECOMPENSE"/>
    <n v="639652"/>
    <d v="2013-12-02T00:00:00"/>
    <n v="1964150"/>
    <n v="6870"/>
    <n v="0"/>
    <n v="351628"/>
    <n v="2690"/>
    <x v="0"/>
    <n v="0"/>
  </r>
  <r>
    <s v="BA-201304888"/>
    <m/>
    <m/>
    <m/>
    <m/>
    <m/>
    <s v="R-2"/>
    <x v="1"/>
    <s v="ARBORIST"/>
    <s v="REPL-CREDIT"/>
    <s v="REPLACEMENT CREDIT"/>
    <n v="639652"/>
    <d v="2013-12-02T00:00:00"/>
    <n v="1964150"/>
    <n v="0"/>
    <n v="-4180"/>
    <n v="351628"/>
    <n v="2690"/>
    <x v="0"/>
    <n v="0"/>
  </r>
  <r>
    <s v="BA-201304889"/>
    <m/>
    <m/>
    <m/>
    <m/>
    <m/>
    <s v="R-3"/>
    <x v="3"/>
    <s v="ARBORIST"/>
    <s v="REPL-CREDIT"/>
    <s v="REPLACEMENT CREDIT"/>
    <n v="635729"/>
    <d v="2013-11-13T00:00:00"/>
    <n v="1958501"/>
    <n v="0"/>
    <n v="-3110"/>
    <n v="349931"/>
    <n v="2980"/>
    <x v="0"/>
    <n v="0"/>
  </r>
  <r>
    <s v="BA-201304889"/>
    <m/>
    <m/>
    <m/>
    <m/>
    <m/>
    <s v="R-3"/>
    <x v="3"/>
    <s v="ARBORIST"/>
    <s v="STAN-REC"/>
    <s v="ARBORIST STANDARD RECOMPENSE"/>
    <n v="635729"/>
    <d v="2013-11-13T00:00:00"/>
    <n v="1958501"/>
    <n v="6090"/>
    <n v="0"/>
    <n v="349931"/>
    <n v="2980"/>
    <x v="0"/>
    <n v="0"/>
  </r>
  <r>
    <s v="BA-201304910"/>
    <m/>
    <m/>
    <m/>
    <m/>
    <m/>
    <s v="R-2"/>
    <x v="1"/>
    <s v="ARBORIST"/>
    <s v="REPL-CREDIT"/>
    <s v="REPLACEMENT CREDIT"/>
    <n v="627151"/>
    <d v="2013-12-09T00:00:00"/>
    <n v="1966447"/>
    <n v="0"/>
    <n v="-1080"/>
    <n v="352352"/>
    <n v="1700"/>
    <x v="0"/>
    <n v="0"/>
  </r>
  <r>
    <s v="BA-201304910"/>
    <m/>
    <m/>
    <m/>
    <m/>
    <m/>
    <s v="R-2"/>
    <x v="1"/>
    <s v="ARBORIST"/>
    <s v="STAN-REC"/>
    <s v="ARBORIST STANDARD RECOMPENSE"/>
    <n v="627151"/>
    <d v="2013-12-09T00:00:00"/>
    <n v="1966447"/>
    <n v="2780"/>
    <n v="0"/>
    <n v="352352"/>
    <n v="1700"/>
    <x v="0"/>
    <n v="0"/>
  </r>
  <r>
    <s v="BA-201304954"/>
    <m/>
    <m/>
    <m/>
    <m/>
    <m/>
    <s v="SPI-16 SA2"/>
    <x v="39"/>
    <s v="ARBORIST"/>
    <s v="REPL-CREDIT"/>
    <s v="REPLACEMENT CREDIT"/>
    <n v="639508"/>
    <d v="2013-12-26T00:00:00"/>
    <n v="1972182"/>
    <n v="0"/>
    <n v="-4900"/>
    <n v="354044"/>
    <n v="9360"/>
    <x v="0"/>
    <n v="0"/>
  </r>
  <r>
    <s v="BA-201304954"/>
    <m/>
    <m/>
    <m/>
    <m/>
    <m/>
    <s v="SPI-16 SA2"/>
    <x v="39"/>
    <s v="ARBORIST"/>
    <s v="STAN-REC"/>
    <s v="ARBORIST STANDARD RECOMPENSE"/>
    <n v="639508"/>
    <d v="2013-12-26T00:00:00"/>
    <n v="1972182"/>
    <n v="14260"/>
    <n v="0"/>
    <n v="354044"/>
    <n v="9360"/>
    <x v="0"/>
    <n v="0"/>
  </r>
  <r>
    <s v="BA-201305011"/>
    <m/>
    <m/>
    <m/>
    <m/>
    <m/>
    <s v="RG-3"/>
    <x v="29"/>
    <s v="ARBORIST"/>
    <s v="REPL-CREDIT"/>
    <s v="REPLACEMENT CREDIT"/>
    <n v="627646"/>
    <d v="2013-12-02T00:00:00"/>
    <n v="1964143"/>
    <n v="0"/>
    <n v="-570"/>
    <n v="351612"/>
    <n v="40"/>
    <x v="0"/>
    <n v="0"/>
  </r>
  <r>
    <s v="BA-201305011"/>
    <m/>
    <m/>
    <m/>
    <m/>
    <m/>
    <s v="RG-3"/>
    <x v="29"/>
    <s v="ARBORIST"/>
    <s v="STAN-REC"/>
    <s v="ARBORIST STANDARD RECOMPENSE"/>
    <n v="627646"/>
    <d v="2013-12-02T00:00:00"/>
    <n v="1964143"/>
    <n v="610"/>
    <n v="0"/>
    <n v="351612"/>
    <n v="40"/>
    <x v="0"/>
    <n v="0"/>
  </r>
  <r>
    <s v="BA-201305016"/>
    <m/>
    <m/>
    <m/>
    <m/>
    <m/>
    <s v="R-4A"/>
    <x v="13"/>
    <s v="ARBORIST"/>
    <s v="REPL-CREDIT"/>
    <s v="REPLACEMENT CREDIT"/>
    <n v="627345"/>
    <d v="2013-10-25T00:00:00"/>
    <n v="1952182"/>
    <n v="0"/>
    <n v="-350"/>
    <n v="347845"/>
    <n v="230"/>
    <x v="0"/>
    <n v="0"/>
  </r>
  <r>
    <s v="BA-201305016"/>
    <m/>
    <m/>
    <m/>
    <m/>
    <m/>
    <s v="R-4A"/>
    <x v="13"/>
    <s v="ARBORIST"/>
    <s v="STAN-REC"/>
    <s v="ARBORIST STANDARD RECOMPENSE"/>
    <n v="627345"/>
    <d v="2013-10-25T00:00:00"/>
    <n v="1952182"/>
    <n v="580"/>
    <n v="0"/>
    <n v="347845"/>
    <n v="230"/>
    <x v="0"/>
    <n v="0"/>
  </r>
  <r>
    <s v="BA-201305057"/>
    <m/>
    <m/>
    <m/>
    <m/>
    <m/>
    <s v="R-2"/>
    <x v="1"/>
    <s v="ARBORIST"/>
    <s v="REPL-CREDIT"/>
    <s v="REPLACEMENT CREDIT"/>
    <n v="628576"/>
    <d v="2013-10-03T00:00:00"/>
    <n v="1944064"/>
    <n v="0"/>
    <n v="-3500"/>
    <n v="345176"/>
    <n v="8710"/>
    <x v="0"/>
    <n v="0"/>
  </r>
  <r>
    <s v="BA-201305057"/>
    <m/>
    <m/>
    <m/>
    <m/>
    <m/>
    <s v="R-2"/>
    <x v="1"/>
    <s v="ARBORIST"/>
    <s v="STAN-REC"/>
    <s v="ARBORIST STANDARD RECOMPENSE"/>
    <n v="628576"/>
    <d v="2013-10-03T00:00:00"/>
    <n v="1944064"/>
    <n v="12210"/>
    <n v="0"/>
    <n v="345176"/>
    <n v="8710"/>
    <x v="0"/>
    <n v="0"/>
  </r>
  <r>
    <s v="BA-201305085"/>
    <m/>
    <m/>
    <m/>
    <s v="R-3"/>
    <m/>
    <m/>
    <x v="3"/>
    <s v="ARBORIST"/>
    <s v="ILLEGAL-REC"/>
    <s v="ILLEGAL RECOMPENSE"/>
    <n v="625347"/>
    <d v="2013-09-26T00:00:00"/>
    <n v="1941340"/>
    <n v="4210"/>
    <n v="0"/>
    <n v="344237"/>
    <n v="4710"/>
    <x v="0"/>
    <n v="0"/>
  </r>
  <r>
    <s v="BA-201305105"/>
    <m/>
    <m/>
    <m/>
    <m/>
    <m/>
    <s v="R-4"/>
    <x v="11"/>
    <s v="ARBORIST"/>
    <s v="REPL-CREDIT"/>
    <s v="REPLACEMENT CREDIT"/>
    <n v="628451"/>
    <d v="2013-10-02T00:00:00"/>
    <n v="1943634"/>
    <n v="0"/>
    <n v="-350"/>
    <n v="345055"/>
    <n v="650"/>
    <x v="0"/>
    <n v="0"/>
  </r>
  <r>
    <s v="BA-201305105"/>
    <m/>
    <m/>
    <m/>
    <m/>
    <m/>
    <s v="R-4"/>
    <x v="11"/>
    <s v="ARBORIST"/>
    <s v="STAN-REC"/>
    <s v="ARBORIST STANDARD RECOMPENSE"/>
    <n v="628451"/>
    <d v="2013-10-02T00:00:00"/>
    <n v="1943634"/>
    <n v="1000"/>
    <n v="0"/>
    <n v="345055"/>
    <n v="650"/>
    <x v="0"/>
    <n v="0"/>
  </r>
  <r>
    <s v="BA-201305109"/>
    <m/>
    <m/>
    <m/>
    <m/>
    <m/>
    <s v="R-4"/>
    <x v="11"/>
    <s v="ARBORIST"/>
    <s v="REPL-CREDIT"/>
    <s v="REPLACEMENT CREDIT"/>
    <n v="631431"/>
    <d v="2013-11-15T00:00:00"/>
    <n v="1959460"/>
    <n v="0"/>
    <n v="-525"/>
    <n v="350173"/>
    <n v="2185"/>
    <x v="0"/>
    <n v="0"/>
  </r>
  <r>
    <s v="BA-201305109"/>
    <m/>
    <m/>
    <m/>
    <m/>
    <m/>
    <s v="R-4"/>
    <x v="11"/>
    <s v="ARBORIST"/>
    <s v="STAN-REC"/>
    <s v="ARBORIST STANDARD RECOMPENSE"/>
    <n v="631431"/>
    <d v="2013-11-15T00:00:00"/>
    <n v="1959460"/>
    <n v="2710"/>
    <n v="0"/>
    <n v="350173"/>
    <n v="2185"/>
    <x v="0"/>
    <n v="0"/>
  </r>
  <r>
    <s v="BA-201305110"/>
    <m/>
    <m/>
    <m/>
    <m/>
    <m/>
    <s v="R-3"/>
    <x v="3"/>
    <s v="ARBORIST"/>
    <s v="STAN-REC"/>
    <s v="ARBORIST STANDARD RECOMPENSE"/>
    <n v="637370"/>
    <d v="2013-11-22T00:00:00"/>
    <n v="1962156"/>
    <n v="21360"/>
    <n v="0"/>
    <n v="350991"/>
    <n v="21360"/>
    <x v="0"/>
    <n v="0"/>
  </r>
  <r>
    <s v="BA-201305192"/>
    <m/>
    <m/>
    <m/>
    <m/>
    <m/>
    <s v="R-1"/>
    <x v="27"/>
    <s v="ARBORIST"/>
    <s v="REPL-CREDIT"/>
    <s v="REPLACEMENT CREDIT"/>
    <n v="628253"/>
    <d v="2013-09-24T00:00:00"/>
    <n v="1940347"/>
    <n v="0"/>
    <n v="-4370"/>
    <n v="343913"/>
    <n v="1910"/>
    <x v="0"/>
    <n v="0"/>
  </r>
  <r>
    <s v="BA-201305192"/>
    <m/>
    <m/>
    <m/>
    <m/>
    <m/>
    <s v="R-1"/>
    <x v="27"/>
    <s v="ARBORIST"/>
    <s v="STAN-REC"/>
    <s v="ARBORIST STANDARD RECOMPENSE"/>
    <n v="628253"/>
    <d v="2013-09-24T00:00:00"/>
    <n v="1940347"/>
    <n v="6280"/>
    <n v="0"/>
    <n v="343913"/>
    <n v="1910"/>
    <x v="0"/>
    <n v="0"/>
  </r>
  <r>
    <s v="BA-201305194"/>
    <m/>
    <m/>
    <m/>
    <m/>
    <m/>
    <s v="R-2"/>
    <x v="1"/>
    <s v="ARBORIST"/>
    <s v="STAN-REC"/>
    <s v="ARBORIST STANDARD RECOMPENSE"/>
    <n v="629136"/>
    <d v="2013-10-11T00:00:00"/>
    <n v="1946892"/>
    <n v="1100"/>
    <n v="0"/>
    <n v="346100"/>
    <n v="1100"/>
    <x v="0"/>
    <n v="0"/>
  </r>
  <r>
    <s v="BA-201305195"/>
    <m/>
    <m/>
    <m/>
    <m/>
    <m/>
    <s v="R-3"/>
    <x v="3"/>
    <s v="ARBORIST"/>
    <s v="STAN-REC"/>
    <s v="ARBORIST STANDARD RECOMPENSE"/>
    <n v="632343"/>
    <d v="2013-10-31T00:00:00"/>
    <n v="1954077"/>
    <n v="400"/>
    <n v="0"/>
    <n v="348391"/>
    <n v="400"/>
    <x v="0"/>
    <n v="0"/>
  </r>
  <r>
    <s v="BA-201305196"/>
    <m/>
    <m/>
    <m/>
    <m/>
    <m/>
    <s v="R-4"/>
    <x v="11"/>
    <s v="ARBORIST"/>
    <s v="REPL-CREDIT"/>
    <s v="REPLACEMENT CREDIT"/>
    <n v="628032"/>
    <d v="2013-12-16T00:00:00"/>
    <n v="1969055"/>
    <n v="0"/>
    <n v="-700"/>
    <n v="353148"/>
    <n v="190"/>
    <x v="0"/>
    <n v="0"/>
  </r>
  <r>
    <s v="BA-201305196"/>
    <m/>
    <m/>
    <m/>
    <m/>
    <m/>
    <s v="R-4"/>
    <x v="11"/>
    <s v="ARBORIST"/>
    <s v="STAN-REC"/>
    <s v="ARBORIST STANDARD RECOMPENSE"/>
    <n v="628032"/>
    <d v="2013-12-16T00:00:00"/>
    <n v="1969055"/>
    <n v="890"/>
    <n v="0"/>
    <n v="353148"/>
    <n v="190"/>
    <x v="0"/>
    <n v="0"/>
  </r>
  <r>
    <s v="BA-201305197"/>
    <m/>
    <m/>
    <m/>
    <m/>
    <m/>
    <s v="R-5"/>
    <x v="4"/>
    <s v="ARBORIST"/>
    <s v="REPL-CREDIT"/>
    <s v="REPLACEMENT CREDIT"/>
    <n v="628271"/>
    <d v="2013-10-09T00:00:00"/>
    <n v="1946005"/>
    <n v="0"/>
    <n v="-350"/>
    <n v="345868"/>
    <n v="410"/>
    <x v="0"/>
    <n v="0"/>
  </r>
  <r>
    <s v="BA-201305197"/>
    <m/>
    <m/>
    <m/>
    <m/>
    <m/>
    <s v="R-5"/>
    <x v="4"/>
    <s v="ARBORIST"/>
    <s v="STAN-REC"/>
    <s v="ARBORIST STANDARD RECOMPENSE"/>
    <n v="628271"/>
    <d v="2013-10-09T00:00:00"/>
    <n v="1946005"/>
    <n v="760"/>
    <n v="0"/>
    <n v="345868"/>
    <n v="410"/>
    <x v="0"/>
    <n v="0"/>
  </r>
  <r>
    <s v="BA-201305200"/>
    <m/>
    <m/>
    <m/>
    <m/>
    <m/>
    <s v="R-5"/>
    <x v="4"/>
    <s v="ARBORIST"/>
    <s v="STAN-REC"/>
    <s v="ARBORIST STANDARD RECOMPENSE"/>
    <n v="628115"/>
    <d v="2013-10-02T00:00:00"/>
    <n v="1943495"/>
    <n v="790"/>
    <n v="0"/>
    <n v="345012"/>
    <n v="790"/>
    <x v="0"/>
    <n v="0"/>
  </r>
  <r>
    <s v="BA-201305279"/>
    <m/>
    <m/>
    <m/>
    <s v="R-5"/>
    <m/>
    <m/>
    <x v="4"/>
    <s v="ARBORIST"/>
    <s v="ILLEGAL-REC"/>
    <s v="ILLEGAL RECOMPENSE"/>
    <n v="630255"/>
    <d v="2013-09-24T00:00:00"/>
    <n v="1940599"/>
    <n v="2010"/>
    <n v="0"/>
    <n v="344003"/>
    <n v="3635"/>
    <x v="0"/>
    <n v="0"/>
  </r>
  <r>
    <s v="BA-201305279"/>
    <m/>
    <m/>
    <m/>
    <s v="R-5"/>
    <m/>
    <m/>
    <x v="4"/>
    <s v="ARBORIST"/>
    <s v="REPL-CREDIT"/>
    <s v="REPLACEMENT CREDIT"/>
    <n v="630255"/>
    <d v="2013-09-24T00:00:00"/>
    <n v="1940599"/>
    <n v="0"/>
    <n v="-875"/>
    <n v="344003"/>
    <n v="3635"/>
    <x v="0"/>
    <n v="0"/>
  </r>
  <r>
    <s v="BA-201305281"/>
    <m/>
    <m/>
    <m/>
    <m/>
    <m/>
    <s v="R-4A"/>
    <x v="13"/>
    <s v="ARBORIST"/>
    <s v="STAN-REC"/>
    <s v="ARBORIST STANDARD RECOMPENSE"/>
    <n v="631544"/>
    <d v="2013-12-20T00:00:00"/>
    <n v="1971350"/>
    <n v="700"/>
    <n v="0"/>
    <n v="353839"/>
    <n v="700"/>
    <x v="0"/>
    <n v="0"/>
  </r>
  <r>
    <s v="BA-201305287"/>
    <m/>
    <m/>
    <m/>
    <m/>
    <m/>
    <s v="R-2B"/>
    <x v="17"/>
    <s v="ARBORIST"/>
    <s v="MAX-REC"/>
    <s v="ARBORIST MAXIMUM RECOMPENSE"/>
    <n v="629890"/>
    <d v="2013-12-06T00:00:00"/>
    <n v="1966035"/>
    <n v="7100"/>
    <n v="0"/>
    <n v="352216"/>
    <n v="7100"/>
    <x v="0"/>
    <n v="0"/>
  </r>
  <r>
    <s v="BA-201305288"/>
    <m/>
    <m/>
    <m/>
    <m/>
    <m/>
    <s v="R-2B"/>
    <x v="17"/>
    <s v="ARBORIST"/>
    <s v="MAX-REC"/>
    <s v="ARBORIST MAXIMUM RECOMPENSE"/>
    <n v="629873"/>
    <d v="2013-12-06T00:00:00"/>
    <n v="1966158"/>
    <n v="6000"/>
    <n v="0"/>
    <n v="352275"/>
    <n v="6000"/>
    <x v="0"/>
    <n v="0"/>
  </r>
  <r>
    <s v="BA-201305289"/>
    <m/>
    <m/>
    <m/>
    <m/>
    <m/>
    <s v="R-2B"/>
    <x v="17"/>
    <s v="ARBORIST"/>
    <s v="MAX-REC"/>
    <s v="ARBORIST MAXIMUM RECOMPENSE"/>
    <n v="629912"/>
    <d v="2013-12-06T00:00:00"/>
    <n v="1966038"/>
    <n v="7000"/>
    <n v="0"/>
    <n v="352220"/>
    <n v="7000"/>
    <x v="0"/>
    <n v="0"/>
  </r>
  <r>
    <s v="BA-201305290"/>
    <m/>
    <m/>
    <m/>
    <m/>
    <m/>
    <s v="R-2B"/>
    <x v="17"/>
    <s v="ARBORIST"/>
    <s v="MAX-REC"/>
    <s v="ARBORIST MAXIMUM RECOMPENSE"/>
    <n v="629880"/>
    <d v="2013-12-06T00:00:00"/>
    <n v="1966041"/>
    <n v="6000"/>
    <n v="0"/>
    <n v="352224"/>
    <n v="6000"/>
    <x v="0"/>
    <n v="0"/>
  </r>
  <r>
    <s v="BA-201305322"/>
    <m/>
    <m/>
    <m/>
    <m/>
    <m/>
    <s v="R-3"/>
    <x v="3"/>
    <s v="ARBORIST"/>
    <s v="STAN-REC"/>
    <s v="ARBORIST STANDARD RECOMPENSE"/>
    <n v="635096"/>
    <d v="2013-11-12T00:00:00"/>
    <n v="1958022"/>
    <n v="520"/>
    <n v="0"/>
    <n v="349769"/>
    <n v="520"/>
    <x v="0"/>
    <n v="0"/>
  </r>
  <r>
    <s v="BA-201305344"/>
    <m/>
    <m/>
    <m/>
    <m/>
    <m/>
    <s v="R-4"/>
    <x v="11"/>
    <s v="ARBORIST"/>
    <s v="REPL-CREDIT"/>
    <s v="REPLACEMENT CREDIT"/>
    <n v="627120"/>
    <d v="2013-09-23T00:00:00"/>
    <n v="1939761"/>
    <n v="0"/>
    <n v="-350"/>
    <n v="343691"/>
    <n v="240"/>
    <x v="0"/>
    <n v="0"/>
  </r>
  <r>
    <s v="BA-201305344"/>
    <m/>
    <m/>
    <m/>
    <m/>
    <m/>
    <s v="R-4"/>
    <x v="11"/>
    <s v="ARBORIST"/>
    <s v="STAN-REC"/>
    <s v="ARBORIST STANDARD RECOMPENSE"/>
    <n v="627120"/>
    <d v="2013-09-23T00:00:00"/>
    <n v="1939761"/>
    <n v="590"/>
    <n v="0"/>
    <n v="343691"/>
    <n v="240"/>
    <x v="0"/>
    <n v="0"/>
  </r>
  <r>
    <s v="BA-201305519"/>
    <m/>
    <m/>
    <m/>
    <m/>
    <m/>
    <s v="SPI-15 SA8"/>
    <x v="40"/>
    <s v="ARBORIST"/>
    <s v="REPL-CREDIT"/>
    <s v="REPLACEMENT CREDIT"/>
    <n v="630781"/>
    <d v="2013-11-04T00:00:00"/>
    <n v="1955183"/>
    <n v="0"/>
    <n v="-23270"/>
    <n v="348808"/>
    <n v="1020"/>
    <x v="0"/>
    <n v="0"/>
  </r>
  <r>
    <s v="BA-201305519"/>
    <m/>
    <m/>
    <m/>
    <m/>
    <m/>
    <s v="SPI-15 SA8"/>
    <x v="40"/>
    <s v="ARBORIST"/>
    <s v="STAN-REC"/>
    <s v="ARBORIST STANDARD RECOMPENSE"/>
    <n v="630781"/>
    <d v="2013-11-04T00:00:00"/>
    <n v="1955183"/>
    <n v="24290"/>
    <n v="0"/>
    <n v="348808"/>
    <n v="1020"/>
    <x v="0"/>
    <n v="0"/>
  </r>
  <r>
    <s v="BA-201305552"/>
    <m/>
    <m/>
    <m/>
    <m/>
    <m/>
    <m/>
    <x v="2"/>
    <s v="ARBORIST"/>
    <s v="REPL-CREDIT"/>
    <s v="REPLACEMENT CREDIT"/>
    <n v="628294"/>
    <d v="2013-09-13T00:00:00"/>
    <n v="1936869"/>
    <n v="0"/>
    <n v="-395"/>
    <n v="342726"/>
    <n v="345"/>
    <x v="0"/>
    <n v="0"/>
  </r>
  <r>
    <s v="BA-201305552"/>
    <m/>
    <m/>
    <m/>
    <m/>
    <m/>
    <m/>
    <x v="2"/>
    <s v="ARBORIST"/>
    <s v="STAN-REC"/>
    <s v="ARBORIST STANDARD RECOMPENSE"/>
    <n v="628294"/>
    <d v="2013-09-13T00:00:00"/>
    <n v="1936869"/>
    <n v="740"/>
    <n v="0"/>
    <n v="342726"/>
    <n v="345"/>
    <x v="0"/>
    <n v="0"/>
  </r>
  <r>
    <s v="BA-201305568"/>
    <m/>
    <m/>
    <m/>
    <m/>
    <m/>
    <s v="R-2B"/>
    <x v="17"/>
    <s v="ARBORIST"/>
    <s v="REPL-CREDIT"/>
    <s v="REPLACEMENT CREDIT"/>
    <n v="629630"/>
    <d v="2013-10-25T00:00:00"/>
    <n v="1952309"/>
    <n v="0"/>
    <n v="-880"/>
    <n v="347890"/>
    <n v="430"/>
    <x v="0"/>
    <n v="0"/>
  </r>
  <r>
    <s v="BA-201305568"/>
    <m/>
    <m/>
    <m/>
    <m/>
    <m/>
    <s v="R-2B"/>
    <x v="17"/>
    <s v="ARBORIST"/>
    <s v="STAN-REC"/>
    <s v="ARBORIST STANDARD RECOMPENSE"/>
    <n v="629630"/>
    <d v="2013-10-25T00:00:00"/>
    <n v="1952309"/>
    <n v="1310"/>
    <n v="0"/>
    <n v="347890"/>
    <n v="430"/>
    <x v="0"/>
    <n v="0"/>
  </r>
  <r>
    <s v="BA-201305580"/>
    <m/>
    <m/>
    <m/>
    <m/>
    <m/>
    <s v="RG-3"/>
    <x v="29"/>
    <s v="ARBORIST"/>
    <s v="REPL-CREDIT"/>
    <s v="REPLACEMENT CREDIT"/>
    <n v="631128"/>
    <d v="2013-11-05T00:00:00"/>
    <n v="1955805"/>
    <n v="0"/>
    <n v="-4370"/>
    <n v="348980"/>
    <n v="170"/>
    <x v="0"/>
    <n v="0"/>
  </r>
  <r>
    <s v="BA-201305580"/>
    <m/>
    <m/>
    <m/>
    <m/>
    <m/>
    <s v="RG-3"/>
    <x v="29"/>
    <s v="ARBORIST"/>
    <s v="STAN-REC"/>
    <s v="ARBORIST STANDARD RECOMPENSE"/>
    <n v="631128"/>
    <d v="2013-11-05T00:00:00"/>
    <n v="1955805"/>
    <n v="4540"/>
    <n v="0"/>
    <n v="348980"/>
    <n v="170"/>
    <x v="0"/>
    <n v="0"/>
  </r>
  <r>
    <s v="BA-201305596"/>
    <m/>
    <m/>
    <m/>
    <m/>
    <m/>
    <s v="SPI-9 SA2"/>
    <x v="20"/>
    <s v="ARBORIST"/>
    <s v="REPL-CREDIT"/>
    <s v="REPLACEMENT CREDIT"/>
    <n v="633988"/>
    <d v="2013-12-19T00:00:00"/>
    <n v="1970598"/>
    <n v="0"/>
    <n v="-15220"/>
    <n v="353598"/>
    <n v="32940"/>
    <x v="0"/>
    <n v="0"/>
  </r>
  <r>
    <s v="BA-201305596"/>
    <m/>
    <m/>
    <m/>
    <m/>
    <m/>
    <s v="SPI-9 SA2"/>
    <x v="20"/>
    <s v="ARBORIST"/>
    <s v="STAN-REC"/>
    <s v="ARBORIST STANDARD RECOMPENSE"/>
    <n v="633988"/>
    <d v="2013-12-19T00:00:00"/>
    <n v="1970598"/>
    <n v="48160"/>
    <n v="0"/>
    <n v="353598"/>
    <n v="32940"/>
    <x v="0"/>
    <n v="0"/>
  </r>
  <r>
    <s v="BA-201305727"/>
    <m/>
    <m/>
    <m/>
    <m/>
    <m/>
    <s v="R-4A"/>
    <x v="13"/>
    <s v="ARBORIST"/>
    <s v="REPL-CREDIT"/>
    <s v="REPLACEMENT CREDIT"/>
    <n v="630533"/>
    <d v="2013-11-06T00:00:00"/>
    <n v="1956308"/>
    <n v="0"/>
    <n v="-350"/>
    <n v="349151"/>
    <n v="80"/>
    <x v="0"/>
    <n v="0"/>
  </r>
  <r>
    <s v="BA-201305727"/>
    <m/>
    <m/>
    <m/>
    <m/>
    <m/>
    <s v="R-4A"/>
    <x v="13"/>
    <s v="ARBORIST"/>
    <s v="STAN-REC"/>
    <s v="ARBORIST STANDARD RECOMPENSE"/>
    <n v="630533"/>
    <d v="2013-11-06T00:00:00"/>
    <n v="1956308"/>
    <n v="430"/>
    <n v="0"/>
    <n v="349151"/>
    <n v="80"/>
    <x v="0"/>
    <n v="0"/>
  </r>
  <r>
    <s v="BA-201305733"/>
    <m/>
    <m/>
    <m/>
    <m/>
    <m/>
    <s v="R-4"/>
    <x v="11"/>
    <s v="ARBORIST"/>
    <s v="REPL-CREDIT"/>
    <s v="REPLACEMENT CREDIT"/>
    <n v="632560"/>
    <d v="2013-10-31T00:00:00"/>
    <n v="1954195"/>
    <n v="0"/>
    <n v="-175"/>
    <n v="348476"/>
    <n v="1125"/>
    <x v="0"/>
    <n v="0"/>
  </r>
  <r>
    <s v="BA-201305733"/>
    <m/>
    <m/>
    <m/>
    <m/>
    <m/>
    <s v="R-4"/>
    <x v="11"/>
    <s v="ARBORIST"/>
    <s v="STAN-REC"/>
    <s v="ARBORIST STANDARD RECOMPENSE"/>
    <n v="632560"/>
    <d v="2013-10-31T00:00:00"/>
    <n v="1954195"/>
    <n v="1300"/>
    <n v="0"/>
    <n v="348476"/>
    <n v="1125"/>
    <x v="0"/>
    <n v="0"/>
  </r>
  <r>
    <s v="BA-201305741"/>
    <m/>
    <m/>
    <m/>
    <m/>
    <m/>
    <s v="R-5"/>
    <x v="4"/>
    <s v="ARBORIST"/>
    <s v="REPL-CREDIT"/>
    <s v="REPLACEMENT CREDIT"/>
    <n v="636848"/>
    <d v="2013-11-19T00:00:00"/>
    <n v="1960749"/>
    <n v="0"/>
    <n v="-1330"/>
    <n v="350536"/>
    <n v="410"/>
    <x v="0"/>
    <n v="0"/>
  </r>
  <r>
    <s v="BA-201305741"/>
    <m/>
    <m/>
    <m/>
    <m/>
    <m/>
    <s v="R-5"/>
    <x v="4"/>
    <s v="ARBORIST"/>
    <s v="STAN-REC"/>
    <s v="ARBORIST STANDARD RECOMPENSE"/>
    <n v="636848"/>
    <d v="2013-11-19T00:00:00"/>
    <n v="1960749"/>
    <n v="1740"/>
    <n v="0"/>
    <n v="350536"/>
    <n v="410"/>
    <x v="0"/>
    <n v="0"/>
  </r>
  <r>
    <s v="BA-201305834"/>
    <m/>
    <m/>
    <m/>
    <m/>
    <m/>
    <s v="R-4"/>
    <x v="11"/>
    <s v="ARBORIST"/>
    <s v="STAN-REC"/>
    <s v="ARBORIST STANDARD RECOMPENSE"/>
    <n v="632760"/>
    <d v="2013-10-28T00:00:00"/>
    <n v="1952696"/>
    <n v="1610"/>
    <n v="0"/>
    <n v="348029"/>
    <n v="1610"/>
    <x v="0"/>
    <n v="0"/>
  </r>
  <r>
    <s v="BA-201305835"/>
    <m/>
    <m/>
    <m/>
    <m/>
    <m/>
    <s v="R-4"/>
    <x v="11"/>
    <s v="ARBORIST"/>
    <s v="REPL-CREDIT"/>
    <s v="REPLACEMENT CREDIT"/>
    <n v="630582"/>
    <d v="2013-11-20T00:00:00"/>
    <n v="1961317"/>
    <n v="0"/>
    <n v="-525"/>
    <n v="350701"/>
    <n v="905"/>
    <x v="0"/>
    <n v="0"/>
  </r>
  <r>
    <s v="BA-201305835"/>
    <m/>
    <m/>
    <m/>
    <m/>
    <m/>
    <s v="R-4"/>
    <x v="11"/>
    <s v="ARBORIST"/>
    <s v="STAN-REC"/>
    <s v="ARBORIST STANDARD RECOMPENSE"/>
    <n v="630582"/>
    <d v="2013-11-20T00:00:00"/>
    <n v="1961317"/>
    <n v="1430"/>
    <n v="0"/>
    <n v="350701"/>
    <n v="905"/>
    <x v="0"/>
    <n v="0"/>
  </r>
  <r>
    <s v="BA-201305848"/>
    <m/>
    <m/>
    <m/>
    <m/>
    <m/>
    <s v="R-4A"/>
    <x v="13"/>
    <s v="ARBORIST"/>
    <s v="STAN-REC"/>
    <s v="ARBORIST STANDARD RECOMPENSE"/>
    <n v="632461"/>
    <d v="2013-11-01T00:00:00"/>
    <n v="1954772"/>
    <n v="7300"/>
    <n v="0"/>
    <n v="348679"/>
    <n v="7300"/>
    <x v="0"/>
    <n v="0"/>
  </r>
  <r>
    <s v="BA-201305858"/>
    <m/>
    <m/>
    <m/>
    <s v="R-4A"/>
    <m/>
    <m/>
    <x v="13"/>
    <s v="ARBORIST"/>
    <s v="ILLEGAL-REC"/>
    <s v="ILLEGAL RECOMPENSE"/>
    <n v="629993"/>
    <d v="2013-10-30T00:00:00"/>
    <n v="1953519"/>
    <n v="1600"/>
    <n v="0"/>
    <n v="348249"/>
    <n v="2100"/>
    <x v="0"/>
    <n v="0"/>
  </r>
  <r>
    <s v="BA-201305884"/>
    <m/>
    <m/>
    <m/>
    <m/>
    <m/>
    <s v="R-3"/>
    <x v="3"/>
    <s v="ARBORIST"/>
    <s v="STAN-REC"/>
    <s v="ARBORIST STANDARD RECOMPENSE"/>
    <n v="632546"/>
    <d v="2013-11-05T00:00:00"/>
    <n v="1955692"/>
    <n v="14050"/>
    <n v="0"/>
    <n v="348947"/>
    <n v="14050"/>
    <x v="0"/>
    <n v="0"/>
  </r>
  <r>
    <s v="BA-201305915"/>
    <m/>
    <m/>
    <m/>
    <m/>
    <m/>
    <s v="R-5"/>
    <x v="4"/>
    <s v="ARBORIST"/>
    <s v="REPL-CREDIT"/>
    <s v="REPLACEMENT CREDIT"/>
    <n v="631167"/>
    <d v="2013-11-22T00:00:00"/>
    <n v="1962348"/>
    <n v="0"/>
    <n v="-175"/>
    <n v="351068"/>
    <n v="555"/>
    <x v="0"/>
    <n v="0"/>
  </r>
  <r>
    <s v="BA-201305915"/>
    <m/>
    <m/>
    <m/>
    <m/>
    <m/>
    <s v="R-5"/>
    <x v="4"/>
    <s v="ARBORIST"/>
    <s v="STAN-REC"/>
    <s v="ARBORIST STANDARD RECOMPENSE"/>
    <n v="631167"/>
    <d v="2013-11-22T00:00:00"/>
    <n v="1962348"/>
    <n v="730"/>
    <n v="0"/>
    <n v="351068"/>
    <n v="555"/>
    <x v="0"/>
    <n v="0"/>
  </r>
  <r>
    <s v="BA-201305917"/>
    <m/>
    <m/>
    <m/>
    <m/>
    <m/>
    <s v="R-4"/>
    <x v="11"/>
    <s v="ARBORIST"/>
    <s v="REPL-CREDIT"/>
    <s v="REPLACEMENT CREDIT"/>
    <n v="632504"/>
    <d v="2013-10-29T00:00:00"/>
    <n v="1953006"/>
    <n v="0"/>
    <n v="-175"/>
    <n v="348100"/>
    <n v="1095"/>
    <x v="0"/>
    <n v="0"/>
  </r>
  <r>
    <s v="BA-201305917"/>
    <m/>
    <m/>
    <m/>
    <m/>
    <m/>
    <s v="R-4"/>
    <x v="11"/>
    <s v="ARBORIST"/>
    <s v="STAN-REC"/>
    <s v="ARBORIST STANDARD RECOMPENSE"/>
    <n v="632504"/>
    <d v="2013-10-29T00:00:00"/>
    <n v="1953006"/>
    <n v="1270"/>
    <n v="0"/>
    <n v="348100"/>
    <n v="1095"/>
    <x v="0"/>
    <n v="0"/>
  </r>
  <r>
    <s v="BA-201305962"/>
    <m/>
    <m/>
    <m/>
    <m/>
    <m/>
    <s v="R-5"/>
    <x v="4"/>
    <s v="ARBORIST"/>
    <s v="REPL-CREDIT"/>
    <s v="REPLACEMENT CREDIT"/>
    <n v="631558"/>
    <d v="2013-11-22T00:00:00"/>
    <n v="1962207"/>
    <n v="0"/>
    <n v="-350"/>
    <n v="351020"/>
    <n v="290"/>
    <x v="0"/>
    <n v="0"/>
  </r>
  <r>
    <s v="BA-201305962"/>
    <m/>
    <m/>
    <m/>
    <m/>
    <m/>
    <s v="R-5"/>
    <x v="4"/>
    <s v="ARBORIST"/>
    <s v="STAN-REC"/>
    <s v="ARBORIST STANDARD RECOMPENSE"/>
    <n v="631558"/>
    <d v="2013-11-22T00:00:00"/>
    <n v="1962207"/>
    <n v="640"/>
    <n v="0"/>
    <n v="351020"/>
    <n v="290"/>
    <x v="0"/>
    <n v="0"/>
  </r>
  <r>
    <s v="BA-201306073"/>
    <m/>
    <m/>
    <m/>
    <m/>
    <m/>
    <s v="R-3"/>
    <x v="3"/>
    <s v="ARBORIST"/>
    <s v="STAN-REC"/>
    <s v="ARBORIST STANDARD RECOMPENSE"/>
    <n v="637879"/>
    <d v="2013-11-26T00:00:00"/>
    <n v="1963342"/>
    <n v="4490"/>
    <n v="0"/>
    <n v="351340"/>
    <n v="4490"/>
    <x v="0"/>
    <n v="0"/>
  </r>
  <r>
    <s v="BA-201306108"/>
    <m/>
    <m/>
    <m/>
    <m/>
    <m/>
    <s v="R-4"/>
    <x v="11"/>
    <s v="ARBORIST"/>
    <s v="MAX-REC"/>
    <s v="ARBORIST MAXIMUM RECOMPENSE"/>
    <n v="636592"/>
    <d v="2013-12-10T00:00:00"/>
    <n v="1967005"/>
    <n v="850"/>
    <n v="0"/>
    <n v="352522"/>
    <n v="850"/>
    <x v="0"/>
    <n v="0"/>
  </r>
  <r>
    <s v="BA-201306178"/>
    <m/>
    <m/>
    <m/>
    <m/>
    <m/>
    <s v="R-3"/>
    <x v="3"/>
    <s v="ARBORIST"/>
    <s v="REPL-CREDIT"/>
    <s v="REPLACEMENT CREDIT"/>
    <n v="632797"/>
    <d v="2013-11-15T00:00:00"/>
    <n v="1959318"/>
    <n v="0"/>
    <n v="-350"/>
    <n v="350131"/>
    <n v="2140"/>
    <x v="0"/>
    <n v="0"/>
  </r>
  <r>
    <s v="BA-201306178"/>
    <m/>
    <m/>
    <m/>
    <m/>
    <m/>
    <s v="R-3"/>
    <x v="3"/>
    <s v="ARBORIST"/>
    <s v="STAN-REC"/>
    <s v="ARBORIST STANDARD RECOMPENSE"/>
    <n v="632797"/>
    <d v="2013-11-15T00:00:00"/>
    <n v="1959318"/>
    <n v="2490"/>
    <n v="0"/>
    <n v="350131"/>
    <n v="2140"/>
    <x v="0"/>
    <n v="0"/>
  </r>
  <r>
    <s v="BA-201306202"/>
    <m/>
    <m/>
    <m/>
    <m/>
    <m/>
    <s v="R-3"/>
    <x v="3"/>
    <s v="ARBORIST"/>
    <s v="STAN-REC"/>
    <s v="ARBORIST STANDARD RECOMPENSE"/>
    <n v="634878"/>
    <d v="2013-11-12T00:00:00"/>
    <n v="1957535"/>
    <n v="4860"/>
    <n v="0"/>
    <n v="349595"/>
    <n v="4860"/>
    <x v="0"/>
    <n v="0"/>
  </r>
  <r>
    <s v="BA-201306228"/>
    <m/>
    <m/>
    <m/>
    <m/>
    <m/>
    <s v="R-4"/>
    <x v="11"/>
    <s v="ARBORIST"/>
    <s v="REPL-CREDIT"/>
    <s v="REPLACEMENT CREDIT"/>
    <n v="632179"/>
    <d v="2013-10-24T00:00:00"/>
    <n v="1951665"/>
    <n v="0"/>
    <n v="-525"/>
    <n v="347666"/>
    <n v="1705"/>
    <x v="0"/>
    <n v="0"/>
  </r>
  <r>
    <s v="BA-201306228"/>
    <m/>
    <m/>
    <m/>
    <m/>
    <m/>
    <s v="R-4"/>
    <x v="11"/>
    <s v="ARBORIST"/>
    <s v="STAN-REC"/>
    <s v="ARBORIST STANDARD RECOMPENSE"/>
    <n v="632179"/>
    <d v="2013-10-24T00:00:00"/>
    <n v="1951665"/>
    <n v="2230"/>
    <n v="0"/>
    <n v="347666"/>
    <n v="1705"/>
    <x v="0"/>
    <n v="0"/>
  </r>
  <r>
    <s v="BA-201306232"/>
    <m/>
    <m/>
    <m/>
    <m/>
    <m/>
    <s v="R-4"/>
    <x v="11"/>
    <s v="ARBORIST"/>
    <s v="REPL-CREDIT"/>
    <s v="REPLACEMENT CREDIT"/>
    <n v="635339"/>
    <d v="2013-11-13T00:00:00"/>
    <n v="1958408"/>
    <n v="0"/>
    <n v="-525"/>
    <n v="349897"/>
    <n v="945"/>
    <x v="0"/>
    <n v="0"/>
  </r>
  <r>
    <s v="BA-201306232"/>
    <m/>
    <m/>
    <m/>
    <m/>
    <m/>
    <s v="R-4"/>
    <x v="11"/>
    <s v="ARBORIST"/>
    <s v="STAN-REC"/>
    <s v="ARBORIST STANDARD RECOMPENSE"/>
    <n v="635339"/>
    <d v="2013-11-13T00:00:00"/>
    <n v="1958408"/>
    <n v="1470"/>
    <n v="0"/>
    <n v="349897"/>
    <n v="945"/>
    <x v="0"/>
    <n v="0"/>
  </r>
  <r>
    <s v="BA-201306468"/>
    <m/>
    <m/>
    <m/>
    <m/>
    <m/>
    <m/>
    <x v="2"/>
    <s v="ARBORIST"/>
    <s v="REPL-CREDIT"/>
    <s v="REPLACEMENT CREDIT"/>
    <n v="634616"/>
    <d v="2013-10-31T00:00:00"/>
    <n v="1954289"/>
    <n v="0"/>
    <n v="-380"/>
    <n v="348519"/>
    <n v="270"/>
    <x v="0"/>
    <n v="0"/>
  </r>
  <r>
    <s v="BA-201306468"/>
    <m/>
    <m/>
    <m/>
    <m/>
    <m/>
    <m/>
    <x v="2"/>
    <s v="ARBORIST"/>
    <s v="STAN-REC"/>
    <s v="ARBORIST STANDARD RECOMPENSE"/>
    <n v="634616"/>
    <d v="2013-10-31T00:00:00"/>
    <n v="1954289"/>
    <n v="650"/>
    <n v="0"/>
    <n v="348519"/>
    <n v="270"/>
    <x v="0"/>
    <n v="0"/>
  </r>
  <r>
    <s v="BA-201306471"/>
    <m/>
    <m/>
    <m/>
    <m/>
    <m/>
    <s v="R-4"/>
    <x v="11"/>
    <s v="ARBORIST"/>
    <s v="REPL-CREDIT"/>
    <s v="REPLACEMENT CREDIT"/>
    <n v="634378"/>
    <d v="2013-12-18T00:00:00"/>
    <n v="1970222"/>
    <n v="0"/>
    <n v="-190"/>
    <n v="353497"/>
    <n v="2990"/>
    <x v="0"/>
    <n v="0"/>
  </r>
  <r>
    <s v="BA-201306471"/>
    <m/>
    <m/>
    <m/>
    <m/>
    <m/>
    <s v="R-4"/>
    <x v="11"/>
    <s v="ARBORIST"/>
    <s v="STAN-REC"/>
    <s v="ARBORIST STANDARD RECOMPENSE"/>
    <n v="634378"/>
    <d v="2013-12-18T00:00:00"/>
    <n v="1970222"/>
    <n v="3180"/>
    <n v="0"/>
    <n v="353497"/>
    <n v="2990"/>
    <x v="0"/>
    <n v="0"/>
  </r>
  <r>
    <s v="BA-201306485"/>
    <m/>
    <m/>
    <m/>
    <m/>
    <m/>
    <s v="R-4"/>
    <x v="11"/>
    <s v="ARBORIST"/>
    <s v="MAX-REC"/>
    <s v="ARBORIST MAXIMUM RECOMPENSE"/>
    <n v="636568"/>
    <d v="2013-11-26T00:00:00"/>
    <n v="1963357"/>
    <n v="500"/>
    <n v="0"/>
    <n v="351346"/>
    <n v="150"/>
    <x v="0"/>
    <n v="0"/>
  </r>
  <r>
    <s v="BA-201306485"/>
    <m/>
    <m/>
    <m/>
    <m/>
    <m/>
    <s v="R-4"/>
    <x v="11"/>
    <s v="ARBORIST"/>
    <s v="REPL-CREDIT"/>
    <s v="REPLACEMENT CREDIT"/>
    <n v="636568"/>
    <d v="2013-11-26T00:00:00"/>
    <n v="1963357"/>
    <n v="0"/>
    <n v="-350"/>
    <n v="351346"/>
    <n v="150"/>
    <x v="0"/>
    <n v="0"/>
  </r>
  <r>
    <s v="BA-201306489"/>
    <m/>
    <m/>
    <m/>
    <m/>
    <m/>
    <s v="R-4"/>
    <x v="11"/>
    <s v="ARBORIST"/>
    <s v="REPL-CREDIT"/>
    <s v="REPLACEMENT CREDIT"/>
    <n v="643469"/>
    <d v="2013-12-30T00:00:00"/>
    <n v="1972813"/>
    <n v="0"/>
    <n v="-700"/>
    <n v="354262"/>
    <n v="630"/>
    <x v="0"/>
    <n v="0"/>
  </r>
  <r>
    <s v="BA-201306489"/>
    <m/>
    <m/>
    <m/>
    <m/>
    <m/>
    <s v="R-4"/>
    <x v="11"/>
    <s v="ARBORIST"/>
    <s v="STAN-REC"/>
    <s v="ARBORIST STANDARD RECOMPENSE"/>
    <n v="643469"/>
    <d v="2013-12-30T00:00:00"/>
    <n v="1972813"/>
    <n v="1330"/>
    <n v="0"/>
    <n v="354262"/>
    <n v="630"/>
    <x v="0"/>
    <n v="0"/>
  </r>
  <r>
    <s v="BA-201306495"/>
    <m/>
    <m/>
    <m/>
    <m/>
    <m/>
    <s v="R-4"/>
    <x v="11"/>
    <s v="ARBORIST"/>
    <s v="STAN-REC"/>
    <s v="ARBORIST STANDARD RECOMPENSE"/>
    <n v="636236"/>
    <d v="2013-11-18T00:00:00"/>
    <n v="1959698"/>
    <n v="1950"/>
    <n v="0"/>
    <n v="350258"/>
    <n v="1950"/>
    <x v="0"/>
    <n v="0"/>
  </r>
  <r>
    <s v="BA-201306528"/>
    <m/>
    <m/>
    <m/>
    <m/>
    <m/>
    <m/>
    <x v="2"/>
    <s v="ARBORIST"/>
    <s v="STAN-REC"/>
    <s v="ARBORIST STANDARD RECOMPENSE"/>
    <n v="633942"/>
    <d v="2013-11-14T00:00:00"/>
    <n v="1958705"/>
    <n v="3280"/>
    <n v="0"/>
    <n v="349962"/>
    <n v="3280"/>
    <x v="0"/>
    <n v="0"/>
  </r>
  <r>
    <s v="BA-201306551"/>
    <m/>
    <m/>
    <m/>
    <m/>
    <m/>
    <s v="R-3"/>
    <x v="3"/>
    <s v="ARBORIST"/>
    <s v="REPL-CREDIT"/>
    <s v="REPLACEMENT CREDIT"/>
    <n v="637754"/>
    <d v="2013-12-10T00:00:00"/>
    <n v="1966963"/>
    <n v="0"/>
    <n v="-350"/>
    <n v="352501"/>
    <n v="11060"/>
    <x v="0"/>
    <n v="0"/>
  </r>
  <r>
    <s v="BA-201306551"/>
    <m/>
    <m/>
    <m/>
    <m/>
    <m/>
    <s v="R-3"/>
    <x v="3"/>
    <s v="ARBORIST"/>
    <s v="STAN-REC"/>
    <s v="ARBORIST STANDARD RECOMPENSE"/>
    <n v="637754"/>
    <d v="2013-12-10T00:00:00"/>
    <n v="1966963"/>
    <n v="11410"/>
    <n v="0"/>
    <n v="352501"/>
    <n v="11060"/>
    <x v="0"/>
    <n v="0"/>
  </r>
  <r>
    <s v="BA-201306553"/>
    <m/>
    <m/>
    <m/>
    <m/>
    <m/>
    <s v="R-4"/>
    <x v="11"/>
    <s v="ARBORIST"/>
    <s v="STAN-REC"/>
    <s v="ARBORIST STANDARD RECOMPENSE"/>
    <n v="634454"/>
    <d v="2013-11-27T00:00:00"/>
    <n v="1963588"/>
    <n v="940"/>
    <n v="0"/>
    <n v="351419"/>
    <n v="940"/>
    <x v="0"/>
    <n v="0"/>
  </r>
  <r>
    <s v="BA-201306556"/>
    <m/>
    <m/>
    <m/>
    <m/>
    <m/>
    <s v="R-4"/>
    <x v="11"/>
    <s v="ARBORIST"/>
    <s v="STAN-REC"/>
    <s v="ARBORIST STANDARD RECOMPENSE"/>
    <n v="634117"/>
    <d v="2013-11-14T00:00:00"/>
    <n v="1958737"/>
    <n v="1270"/>
    <n v="0"/>
    <n v="349986"/>
    <n v="1270"/>
    <x v="0"/>
    <n v="0"/>
  </r>
  <r>
    <s v="BA-201306563"/>
    <m/>
    <m/>
    <m/>
    <m/>
    <m/>
    <m/>
    <x v="2"/>
    <s v="ARBORIST"/>
    <s v="REPL-CREDIT"/>
    <s v="REPLACEMENT CREDIT"/>
    <n v="637124"/>
    <d v="2013-12-23T00:00:00"/>
    <n v="1971653"/>
    <n v="0"/>
    <n v="-10740"/>
    <n v="353898"/>
    <n v="7920"/>
    <x v="0"/>
    <n v="0"/>
  </r>
  <r>
    <s v="BA-201306563"/>
    <m/>
    <m/>
    <m/>
    <m/>
    <m/>
    <m/>
    <x v="2"/>
    <s v="ARBORIST"/>
    <s v="STAN-REC"/>
    <s v="ARBORIST STANDARD RECOMPENSE"/>
    <n v="637124"/>
    <d v="2013-12-23T00:00:00"/>
    <n v="1971653"/>
    <n v="18660"/>
    <n v="0"/>
    <n v="353898"/>
    <n v="7920"/>
    <x v="0"/>
    <n v="0"/>
  </r>
  <r>
    <s v="BA-201306596"/>
    <m/>
    <m/>
    <m/>
    <s v="R-4"/>
    <m/>
    <m/>
    <x v="11"/>
    <s v="ARBORIST"/>
    <s v="ILLEGAL-REC"/>
    <s v="ILLEGAL RECOMPENSE"/>
    <n v="634335"/>
    <d v="2013-12-06T00:00:00"/>
    <n v="1965982"/>
    <n v="640"/>
    <n v="0"/>
    <n v="352194"/>
    <n v="1640"/>
    <x v="0"/>
    <n v="0"/>
  </r>
  <r>
    <s v="BA-201306622"/>
    <m/>
    <m/>
    <m/>
    <m/>
    <m/>
    <s v="R-4"/>
    <x v="11"/>
    <s v="ARBORIST"/>
    <s v="REPL-CREDIT"/>
    <s v="REPLACEMENT CREDIT"/>
    <n v="634477"/>
    <d v="2013-11-14T00:00:00"/>
    <n v="1958825"/>
    <n v="0"/>
    <n v="-175"/>
    <n v="350018"/>
    <n v="2805"/>
    <x v="0"/>
    <n v="0"/>
  </r>
  <r>
    <s v="BA-201306622"/>
    <m/>
    <m/>
    <m/>
    <m/>
    <m/>
    <s v="R-4"/>
    <x v="11"/>
    <s v="ARBORIST"/>
    <s v="STAN-REC"/>
    <s v="ARBORIST STANDARD RECOMPENSE"/>
    <n v="634477"/>
    <d v="2013-11-14T00:00:00"/>
    <n v="1958825"/>
    <n v="2980"/>
    <n v="0"/>
    <n v="350018"/>
    <n v="2805"/>
    <x v="0"/>
    <n v="0"/>
  </r>
  <r>
    <s v="BA-201306638"/>
    <m/>
    <m/>
    <m/>
    <m/>
    <m/>
    <s v="R-2"/>
    <x v="1"/>
    <s v="ARBORIST"/>
    <s v="REPL-CREDIT"/>
    <s v="REPLACEMENT CREDIT"/>
    <n v="635815"/>
    <d v="2013-12-04T00:00:00"/>
    <n v="1965147"/>
    <n v="0"/>
    <n v="-1945"/>
    <n v="351962"/>
    <n v="7265"/>
    <x v="0"/>
    <n v="0"/>
  </r>
  <r>
    <s v="BA-201306638"/>
    <m/>
    <m/>
    <m/>
    <m/>
    <m/>
    <s v="R-2"/>
    <x v="1"/>
    <s v="ARBORIST"/>
    <s v="STAN-REC"/>
    <s v="ARBORIST STANDARD RECOMPENSE"/>
    <n v="635815"/>
    <d v="2013-12-04T00:00:00"/>
    <n v="1965147"/>
    <n v="9210"/>
    <n v="0"/>
    <n v="351962"/>
    <n v="7265"/>
    <x v="0"/>
    <n v="0"/>
  </r>
  <r>
    <s v="BA-201306665"/>
    <m/>
    <m/>
    <m/>
    <m/>
    <m/>
    <s v="R-1"/>
    <x v="27"/>
    <s v="ARBORIST"/>
    <s v="STAN-REC"/>
    <s v="ARBORIST STANDARD RECOMPENSE"/>
    <n v="637323"/>
    <d v="2013-12-20T00:00:00"/>
    <n v="1971281"/>
    <n v="24120"/>
    <n v="0"/>
    <n v="353812"/>
    <n v="24120"/>
    <x v="0"/>
    <n v="0"/>
  </r>
  <r>
    <s v="BA-201306667"/>
    <m/>
    <m/>
    <m/>
    <m/>
    <m/>
    <s v="R-3"/>
    <x v="3"/>
    <s v="ARBORIST"/>
    <s v="STAN-REC"/>
    <s v="ARBORIST STANDARD RECOMPENSE"/>
    <n v="636478"/>
    <d v="2013-11-21T00:00:00"/>
    <n v="1961565"/>
    <n v="640"/>
    <n v="0"/>
    <n v="350766"/>
    <n v="640"/>
    <x v="0"/>
    <n v="0"/>
  </r>
  <r>
    <s v="BA-201306725"/>
    <m/>
    <m/>
    <m/>
    <m/>
    <m/>
    <m/>
    <x v="2"/>
    <s v="ARBORIST"/>
    <s v="STAN-REC"/>
    <s v="ARBORIST STANDARD RECOMPENSE"/>
    <n v="637376"/>
    <d v="2013-11-26T00:00:00"/>
    <n v="1963057"/>
    <n v="4670"/>
    <n v="0"/>
    <n v="351289"/>
    <n v="4670"/>
    <x v="0"/>
    <n v="0"/>
  </r>
  <r>
    <s v="BA-201306730"/>
    <m/>
    <m/>
    <m/>
    <m/>
    <m/>
    <s v="R-3"/>
    <x v="3"/>
    <s v="ARBORIST"/>
    <s v="REPL-CREDIT"/>
    <s v="REPLACEMENT CREDIT"/>
    <n v="641578"/>
    <d v="2013-12-23T00:00:00"/>
    <n v="1971805"/>
    <n v="0"/>
    <n v="-1750"/>
    <n v="353950"/>
    <n v="3450"/>
    <x v="0"/>
    <n v="0"/>
  </r>
  <r>
    <s v="BA-201306730"/>
    <m/>
    <m/>
    <m/>
    <m/>
    <m/>
    <s v="R-3"/>
    <x v="3"/>
    <s v="ARBORIST"/>
    <s v="STAN-REC"/>
    <s v="ARBORIST STANDARD RECOMPENSE"/>
    <n v="641578"/>
    <d v="2013-12-23T00:00:00"/>
    <n v="1971805"/>
    <n v="5200"/>
    <n v="0"/>
    <n v="353950"/>
    <n v="3450"/>
    <x v="0"/>
    <n v="0"/>
  </r>
  <r>
    <s v="BA-201306773"/>
    <m/>
    <m/>
    <m/>
    <s v="R-4"/>
    <m/>
    <m/>
    <x v="11"/>
    <s v="ARBORIST"/>
    <s v="ILLEGAL-REC"/>
    <s v="ILLEGAL RECOMPENSE"/>
    <n v="635557"/>
    <d v="2013-10-29T00:00:00"/>
    <n v="1953113"/>
    <n v="520"/>
    <n v="0"/>
    <n v="348137"/>
    <n v="1020"/>
    <x v="0"/>
    <n v="0"/>
  </r>
  <r>
    <s v="BA-201306821"/>
    <m/>
    <m/>
    <m/>
    <m/>
    <m/>
    <s v="R-2"/>
    <x v="1"/>
    <s v="ARBORIST"/>
    <s v="REPL-CREDIT"/>
    <s v="REPLACEMENT CREDIT"/>
    <n v="640785"/>
    <d v="2013-12-13T00:00:00"/>
    <n v="1968756"/>
    <n v="0"/>
    <n v="-3280"/>
    <n v="353055"/>
    <n v="8950"/>
    <x v="0"/>
    <n v="0"/>
  </r>
  <r>
    <s v="BA-201306821"/>
    <m/>
    <m/>
    <m/>
    <m/>
    <m/>
    <s v="R-2"/>
    <x v="1"/>
    <s v="ARBORIST"/>
    <s v="STAN-REC"/>
    <s v="ARBORIST STANDARD RECOMPENSE"/>
    <n v="640785"/>
    <d v="2013-12-13T00:00:00"/>
    <n v="1968756"/>
    <n v="12230"/>
    <n v="0"/>
    <n v="353055"/>
    <n v="8950"/>
    <x v="0"/>
    <n v="0"/>
  </r>
  <r>
    <s v="BA-201306829"/>
    <m/>
    <m/>
    <m/>
    <m/>
    <m/>
    <s v="R-2"/>
    <x v="1"/>
    <s v="ARBORIST"/>
    <s v="REPL-CREDIT"/>
    <s v="REPLACEMENT CREDIT"/>
    <n v="641577"/>
    <d v="2013-12-27T00:00:00"/>
    <n v="1972563"/>
    <n v="0"/>
    <n v="-7030"/>
    <n v="354182"/>
    <n v="8300"/>
    <x v="0"/>
    <n v="0"/>
  </r>
  <r>
    <s v="BA-201306829"/>
    <m/>
    <m/>
    <m/>
    <m/>
    <m/>
    <s v="R-2"/>
    <x v="1"/>
    <s v="ARBORIST"/>
    <s v="STAN-REC"/>
    <s v="ARBORIST STANDARD RECOMPENSE"/>
    <n v="641577"/>
    <d v="2013-12-27T00:00:00"/>
    <n v="1972563"/>
    <n v="15330"/>
    <n v="0"/>
    <n v="354182"/>
    <n v="8300"/>
    <x v="0"/>
    <n v="0"/>
  </r>
  <r>
    <s v="BA-201306831"/>
    <m/>
    <m/>
    <m/>
    <m/>
    <m/>
    <s v="SPI-11 SA8"/>
    <x v="41"/>
    <s v="ARBORIST"/>
    <s v="STAN-REC"/>
    <s v="ARBORIST STANDARD RECOMPENSE"/>
    <n v="639224"/>
    <d v="2013-12-04T00:00:00"/>
    <n v="1965257"/>
    <n v="2580"/>
    <n v="0"/>
    <n v="352000"/>
    <n v="2580"/>
    <x v="0"/>
    <n v="0"/>
  </r>
  <r>
    <s v="BA-201306839"/>
    <m/>
    <m/>
    <m/>
    <m/>
    <m/>
    <s v="SPI-11 SA8"/>
    <x v="41"/>
    <s v="ARBORIST"/>
    <s v="STAN-REC"/>
    <s v="ARBORIST STANDARD RECOMPENSE"/>
    <n v="636857"/>
    <d v="2013-12-02T00:00:00"/>
    <n v="1963973"/>
    <n v="1800"/>
    <n v="0"/>
    <n v="351535"/>
    <n v="1800"/>
    <x v="0"/>
    <n v="0"/>
  </r>
  <r>
    <s v="BA-201306840"/>
    <m/>
    <m/>
    <m/>
    <m/>
    <m/>
    <s v="R-4A"/>
    <x v="13"/>
    <s v="ARBORIST"/>
    <s v="MAX-REC"/>
    <s v="ARBORIST MAXIMUM RECOMPENSE"/>
    <n v="636611"/>
    <d v="2013-11-27T00:00:00"/>
    <n v="1963548"/>
    <n v="820"/>
    <n v="0"/>
    <n v="351389"/>
    <n v="820"/>
    <x v="0"/>
    <n v="0"/>
  </r>
  <r>
    <s v="BA-201306955"/>
    <m/>
    <m/>
    <m/>
    <m/>
    <m/>
    <s v="R-3"/>
    <x v="3"/>
    <s v="ARBORIST"/>
    <s v="REPL-CREDIT"/>
    <s v="REPLACEMENT CREDIT"/>
    <n v="636897"/>
    <d v="2013-12-06T00:00:00"/>
    <n v="1966060"/>
    <n v="0"/>
    <n v="-570"/>
    <n v="352228"/>
    <n v="2530"/>
    <x v="0"/>
    <n v="0"/>
  </r>
  <r>
    <s v="BA-201306955"/>
    <m/>
    <m/>
    <m/>
    <m/>
    <m/>
    <s v="R-3"/>
    <x v="3"/>
    <s v="ARBORIST"/>
    <s v="STAN-REC"/>
    <s v="ARBORIST STANDARD RECOMPENSE"/>
    <n v="636897"/>
    <d v="2013-12-06T00:00:00"/>
    <n v="1966060"/>
    <n v="3100"/>
    <n v="0"/>
    <n v="352228"/>
    <n v="2530"/>
    <x v="0"/>
    <n v="0"/>
  </r>
  <r>
    <s v="BA-201306966"/>
    <m/>
    <m/>
    <m/>
    <m/>
    <m/>
    <s v="SPI-11 SA8"/>
    <x v="41"/>
    <s v="ARBORIST"/>
    <s v="STAN-REC"/>
    <s v="ARBORIST STANDARD RECOMPENSE"/>
    <n v="639231"/>
    <d v="2013-12-04T00:00:00"/>
    <n v="1965254"/>
    <n v="1940"/>
    <n v="0"/>
    <n v="351998"/>
    <n v="1940"/>
    <x v="0"/>
    <n v="0"/>
  </r>
  <r>
    <s v="BA-201307023"/>
    <m/>
    <m/>
    <m/>
    <m/>
    <m/>
    <s v="R-4"/>
    <x v="11"/>
    <s v="ARBORIST"/>
    <s v="STAN-REC"/>
    <s v="ARBORIST STANDARD RECOMPENSE"/>
    <n v="638041"/>
    <d v="2013-11-26T00:00:00"/>
    <n v="1963029"/>
    <n v="940"/>
    <n v="0"/>
    <n v="351272"/>
    <n v="940"/>
    <x v="0"/>
    <n v="0"/>
  </r>
  <r>
    <s v="BA-201307059"/>
    <m/>
    <m/>
    <m/>
    <m/>
    <m/>
    <s v="SPI-12 SA1"/>
    <x v="42"/>
    <s v="ARBORIST"/>
    <s v="REPL-CREDIT"/>
    <s v="REPLACEMENT CREDIT"/>
    <n v="638993"/>
    <d v="2013-12-19T00:00:00"/>
    <n v="1970922"/>
    <n v="0"/>
    <n v="-380"/>
    <n v="353698"/>
    <n v="260"/>
    <x v="0"/>
    <n v="0"/>
  </r>
  <r>
    <s v="BA-201307059"/>
    <m/>
    <m/>
    <m/>
    <m/>
    <m/>
    <s v="SPI-12 SA1"/>
    <x v="42"/>
    <s v="ARBORIST"/>
    <s v="STAN-REC"/>
    <s v="ARBORIST STANDARD RECOMPENSE"/>
    <n v="638993"/>
    <d v="2013-12-19T00:00:00"/>
    <n v="1970922"/>
    <n v="640"/>
    <n v="0"/>
    <n v="353698"/>
    <n v="260"/>
    <x v="0"/>
    <n v="0"/>
  </r>
  <r>
    <s v="BA-201307064"/>
    <m/>
    <m/>
    <m/>
    <m/>
    <m/>
    <s v="R-4"/>
    <x v="11"/>
    <s v="ARBORIST"/>
    <s v="ILLEGAL-REC"/>
    <s v="ILLEGAL RECOMPENSE"/>
    <n v="640872"/>
    <d v="2013-12-20T00:00:00"/>
    <n v="1971320"/>
    <n v="400"/>
    <n v="0"/>
    <n v="353820"/>
    <n v="900"/>
    <x v="0"/>
    <n v="0"/>
  </r>
  <r>
    <s v="BA-201307300"/>
    <m/>
    <m/>
    <m/>
    <m/>
    <m/>
    <s v="R-5"/>
    <x v="4"/>
    <s v="ARBORIST"/>
    <s v="ILLEGAL-REC"/>
    <s v="ILLEGAL RECOMPENSE"/>
    <n v="639510"/>
    <d v="2013-12-19T00:00:00"/>
    <n v="1971086"/>
    <n v="520"/>
    <n v="0"/>
    <n v="353721"/>
    <n v="845"/>
    <x v="0"/>
    <n v="0"/>
  </r>
  <r>
    <s v="BA-201307300"/>
    <m/>
    <m/>
    <m/>
    <m/>
    <m/>
    <s v="R-5"/>
    <x v="4"/>
    <s v="ARBORIST"/>
    <s v="REPL-CREDIT"/>
    <s v="REPLACEMENT CREDIT"/>
    <n v="639510"/>
    <d v="2013-12-19T00:00:00"/>
    <n v="1971086"/>
    <n v="0"/>
    <n v="-175"/>
    <n v="353721"/>
    <n v="845"/>
    <x v="0"/>
    <n v="0"/>
  </r>
  <r>
    <s v="BA-201307398"/>
    <m/>
    <m/>
    <m/>
    <m/>
    <m/>
    <m/>
    <x v="2"/>
    <s v="ARBORIST"/>
    <s v="STAN-REC"/>
    <s v="ARBORIST STANDARD RECOMPENSE"/>
    <n v="640585"/>
    <d v="2013-12-31T00:00:00"/>
    <n v="1973355"/>
    <n v="580"/>
    <n v="0"/>
    <n v="354421"/>
    <n v="580"/>
    <x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47" firstHeaderRow="0" firstDataRow="1" firstDataCol="1" rowPageCount="1" colPageCount="1"/>
  <pivotFields count="20">
    <pivotField showAll="0"/>
    <pivotField showAll="0"/>
    <pivotField showAll="0"/>
    <pivotField showAll="0"/>
    <pivotField showAll="0"/>
    <pivotField showAll="0"/>
    <pivotField showAll="0"/>
    <pivotField axis="axisRow" showAll="0">
      <items count="44">
        <item x="2"/>
        <item x="8"/>
        <item x="0"/>
        <item x="37"/>
        <item x="34"/>
        <item x="32"/>
        <item x="30"/>
        <item x="35"/>
        <item x="31"/>
        <item x="9"/>
        <item x="10"/>
        <item x="6"/>
        <item x="23"/>
        <item x="24"/>
        <item x="27"/>
        <item x="1"/>
        <item x="16"/>
        <item x="17"/>
        <item x="3"/>
        <item x="18"/>
        <item x="11"/>
        <item x="13"/>
        <item x="26"/>
        <item x="4"/>
        <item x="7"/>
        <item x="29"/>
        <item x="14"/>
        <item x="12"/>
        <item x="15"/>
        <item x="25"/>
        <item x="5"/>
        <item x="33"/>
        <item x="36"/>
        <item x="41"/>
        <item x="42"/>
        <item x="40"/>
        <item x="19"/>
        <item x="39"/>
        <item x="38"/>
        <item x="21"/>
        <item x="22"/>
        <item x="20"/>
        <item x="28"/>
        <item t="default"/>
      </items>
    </pivotField>
    <pivotField showAll="0"/>
    <pivotField showAll="0"/>
    <pivotField showAll="0"/>
    <pivotField showAll="0"/>
    <pivotField numFmtId="14" showAll="0"/>
    <pivotField showAll="0"/>
    <pivotField dataField="1" numFmtId="8" showAll="0"/>
    <pivotField dataField="1" numFmtId="8" showAll="0"/>
    <pivotField showAll="0"/>
    <pivotField numFmtId="8" showAll="0"/>
    <pivotField axis="axisPage" showAll="0">
      <items count="3">
        <item x="0"/>
        <item x="1"/>
        <item t="default"/>
      </items>
    </pivotField>
    <pivotField numFmtId="8" showAll="0"/>
  </pivotFields>
  <rowFields count="1">
    <field x="7"/>
  </rowFields>
  <rowItems count="4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 t="grand">
      <x/>
    </i>
  </rowItems>
  <colFields count="1">
    <field x="-2"/>
  </colFields>
  <colItems count="2">
    <i>
      <x/>
    </i>
    <i i="1">
      <x v="1"/>
    </i>
  </colItems>
  <pageFields count="1">
    <pageField fld="18" item="0" hier="-1"/>
  </pageFields>
  <dataFields count="2">
    <dataField name="Sum of FEE AMOUNT ASSESSED" fld="14" baseField="0" baseItem="0"/>
    <dataField name="Sum of FEE AMOUNT CREDITED" fld="1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44"/>
  <sheetViews>
    <sheetView workbookViewId="0">
      <selection activeCell="K11" sqref="K11"/>
    </sheetView>
  </sheetViews>
  <sheetFormatPr defaultRowHeight="15" x14ac:dyDescent="0.25"/>
  <cols>
    <col min="1" max="1" width="13.28515625" bestFit="1" customWidth="1"/>
    <col min="2" max="2" width="19.5703125" hidden="1" customWidth="1"/>
    <col min="3" max="3" width="23.5703125" hidden="1" customWidth="1"/>
    <col min="4" max="4" width="16.5703125" hidden="1" customWidth="1"/>
    <col min="5" max="5" width="19.5703125" hidden="1" customWidth="1"/>
    <col min="6" max="6" width="28.5703125" hidden="1" customWidth="1"/>
    <col min="7" max="7" width="25" hidden="1" customWidth="1"/>
    <col min="8" max="8" width="25" customWidth="1"/>
    <col min="9" max="9" width="13.42578125" bestFit="1" customWidth="1"/>
    <col min="10" max="10" width="12" bestFit="1" customWidth="1"/>
    <col min="11" max="11" width="33" bestFit="1" customWidth="1"/>
    <col min="12" max="12" width="10.7109375" bestFit="1" customWidth="1"/>
    <col min="13" max="13" width="14.7109375" bestFit="1" customWidth="1"/>
    <col min="14" max="14" width="11.85546875" bestFit="1" customWidth="1"/>
    <col min="15" max="15" width="22" bestFit="1" customWidth="1"/>
    <col min="16" max="16" width="21.85546875" bestFit="1" customWidth="1"/>
    <col min="17" max="17" width="10.28515625" bestFit="1" customWidth="1"/>
    <col min="18" max="18" width="14.140625" bestFit="1" customWidth="1"/>
    <col min="19" max="19" width="21.140625" bestFit="1" customWidth="1"/>
    <col min="20" max="20" width="13.28515625" bestFit="1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479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0" x14ac:dyDescent="0.25">
      <c r="A2" t="s">
        <v>19</v>
      </c>
      <c r="G2" t="s">
        <v>20</v>
      </c>
      <c r="H2" t="str">
        <f>CONCATENATE(B2,C2,D2,E2,F2,G2)</f>
        <v>C-2</v>
      </c>
      <c r="I2" t="s">
        <v>21</v>
      </c>
      <c r="J2" t="s">
        <v>22</v>
      </c>
      <c r="K2" t="s">
        <v>23</v>
      </c>
      <c r="L2">
        <v>514743</v>
      </c>
      <c r="M2" s="1">
        <v>41367</v>
      </c>
      <c r="N2">
        <v>1877891</v>
      </c>
      <c r="O2" s="2">
        <v>0</v>
      </c>
      <c r="P2" s="2">
        <v>-1225</v>
      </c>
      <c r="Q2">
        <v>323413</v>
      </c>
      <c r="R2" s="2">
        <v>2355</v>
      </c>
      <c r="S2" t="s">
        <v>24</v>
      </c>
      <c r="T2" s="2">
        <v>0</v>
      </c>
    </row>
    <row r="3" spans="1:20" x14ac:dyDescent="0.25">
      <c r="A3" t="s">
        <v>19</v>
      </c>
      <c r="G3" t="s">
        <v>20</v>
      </c>
      <c r="H3" t="str">
        <f t="shared" ref="H3:H66" si="0">CONCATENATE(B3,C3,D3,E3,F3,G3)</f>
        <v>C-2</v>
      </c>
      <c r="I3" t="s">
        <v>21</v>
      </c>
      <c r="J3" t="s">
        <v>25</v>
      </c>
      <c r="K3" t="s">
        <v>26</v>
      </c>
      <c r="L3">
        <v>514743</v>
      </c>
      <c r="M3" s="1">
        <v>41367</v>
      </c>
      <c r="N3">
        <v>1877891</v>
      </c>
      <c r="O3" s="2">
        <v>3580</v>
      </c>
      <c r="P3" s="2">
        <v>0</v>
      </c>
      <c r="Q3">
        <v>323413</v>
      </c>
      <c r="R3" s="2">
        <v>2355</v>
      </c>
      <c r="S3" t="s">
        <v>24</v>
      </c>
      <c r="T3" s="2">
        <v>0</v>
      </c>
    </row>
    <row r="4" spans="1:20" x14ac:dyDescent="0.25">
      <c r="A4" t="s">
        <v>27</v>
      </c>
      <c r="G4" t="s">
        <v>28</v>
      </c>
      <c r="H4" t="str">
        <f t="shared" si="0"/>
        <v>R-2</v>
      </c>
      <c r="I4" t="s">
        <v>21</v>
      </c>
      <c r="J4" t="s">
        <v>25</v>
      </c>
      <c r="K4" t="s">
        <v>26</v>
      </c>
      <c r="L4">
        <v>604327</v>
      </c>
      <c r="M4" s="1">
        <v>41379</v>
      </c>
      <c r="N4">
        <v>1881454</v>
      </c>
      <c r="O4" s="2">
        <v>535</v>
      </c>
      <c r="P4" s="2">
        <v>0</v>
      </c>
      <c r="Q4">
        <v>324575</v>
      </c>
      <c r="R4" s="2">
        <v>535</v>
      </c>
      <c r="S4" t="s">
        <v>24</v>
      </c>
      <c r="T4" s="2">
        <v>0</v>
      </c>
    </row>
    <row r="5" spans="1:20" x14ac:dyDescent="0.25">
      <c r="A5" t="s">
        <v>29</v>
      </c>
      <c r="H5" t="str">
        <f t="shared" si="0"/>
        <v/>
      </c>
      <c r="I5" t="s">
        <v>21</v>
      </c>
      <c r="J5" t="s">
        <v>22</v>
      </c>
      <c r="K5" t="s">
        <v>23</v>
      </c>
      <c r="L5">
        <v>572232</v>
      </c>
      <c r="M5" s="1">
        <v>41516</v>
      </c>
      <c r="N5">
        <v>1931979</v>
      </c>
      <c r="O5" s="2">
        <v>0</v>
      </c>
      <c r="P5" s="2">
        <v>-1750</v>
      </c>
      <c r="Q5">
        <v>341146</v>
      </c>
      <c r="R5" s="2">
        <v>70</v>
      </c>
      <c r="S5" t="s">
        <v>24</v>
      </c>
      <c r="T5" s="2">
        <v>0</v>
      </c>
    </row>
    <row r="6" spans="1:20" x14ac:dyDescent="0.25">
      <c r="A6" t="s">
        <v>29</v>
      </c>
      <c r="H6" t="str">
        <f t="shared" si="0"/>
        <v/>
      </c>
      <c r="I6" t="s">
        <v>21</v>
      </c>
      <c r="J6" t="s">
        <v>25</v>
      </c>
      <c r="K6" t="s">
        <v>26</v>
      </c>
      <c r="L6">
        <v>572232</v>
      </c>
      <c r="M6" s="1">
        <v>41516</v>
      </c>
      <c r="N6">
        <v>1931979</v>
      </c>
      <c r="O6" s="2">
        <v>1820</v>
      </c>
      <c r="P6" s="2">
        <v>0</v>
      </c>
      <c r="Q6">
        <v>341146</v>
      </c>
      <c r="R6" s="2">
        <v>70</v>
      </c>
      <c r="S6" t="s">
        <v>24</v>
      </c>
      <c r="T6" s="2">
        <v>0</v>
      </c>
    </row>
    <row r="7" spans="1:20" x14ac:dyDescent="0.25">
      <c r="A7" t="s">
        <v>30</v>
      </c>
      <c r="G7" t="s">
        <v>28</v>
      </c>
      <c r="H7" t="str">
        <f t="shared" si="0"/>
        <v>R-2</v>
      </c>
      <c r="I7" t="s">
        <v>21</v>
      </c>
      <c r="J7" t="s">
        <v>25</v>
      </c>
      <c r="K7" t="s">
        <v>26</v>
      </c>
      <c r="L7">
        <v>640730</v>
      </c>
      <c r="M7" s="1">
        <v>41625</v>
      </c>
      <c r="N7">
        <v>1969471</v>
      </c>
      <c r="O7" s="2">
        <v>1580</v>
      </c>
      <c r="P7" s="2">
        <v>0</v>
      </c>
      <c r="Q7">
        <v>353276</v>
      </c>
      <c r="R7" s="2">
        <v>1580</v>
      </c>
      <c r="S7" t="s">
        <v>24</v>
      </c>
      <c r="T7" s="2">
        <v>0</v>
      </c>
    </row>
    <row r="8" spans="1:20" x14ac:dyDescent="0.25">
      <c r="A8" t="s">
        <v>31</v>
      </c>
      <c r="G8" t="s">
        <v>32</v>
      </c>
      <c r="H8" t="str">
        <f t="shared" si="0"/>
        <v>R-3</v>
      </c>
      <c r="I8" t="s">
        <v>21</v>
      </c>
      <c r="J8" t="s">
        <v>22</v>
      </c>
      <c r="K8" t="s">
        <v>23</v>
      </c>
      <c r="L8">
        <v>575802</v>
      </c>
      <c r="M8" s="1">
        <v>41556</v>
      </c>
      <c r="N8">
        <v>1946106</v>
      </c>
      <c r="O8" s="2">
        <v>0</v>
      </c>
      <c r="P8" s="2">
        <v>-880</v>
      </c>
      <c r="Q8">
        <v>345897</v>
      </c>
      <c r="R8" s="2">
        <v>3060</v>
      </c>
      <c r="S8" t="s">
        <v>24</v>
      </c>
      <c r="T8" s="2">
        <v>0</v>
      </c>
    </row>
    <row r="9" spans="1:20" x14ac:dyDescent="0.25">
      <c r="A9" t="s">
        <v>31</v>
      </c>
      <c r="G9" t="s">
        <v>32</v>
      </c>
      <c r="H9" t="str">
        <f t="shared" si="0"/>
        <v>R-3</v>
      </c>
      <c r="I9" t="s">
        <v>21</v>
      </c>
      <c r="J9" t="s">
        <v>25</v>
      </c>
      <c r="K9" t="s">
        <v>26</v>
      </c>
      <c r="L9">
        <v>575802</v>
      </c>
      <c r="M9" s="1">
        <v>41556</v>
      </c>
      <c r="N9">
        <v>1946106</v>
      </c>
      <c r="O9" s="2">
        <v>3940</v>
      </c>
      <c r="P9" s="2">
        <v>0</v>
      </c>
      <c r="Q9">
        <v>345897</v>
      </c>
      <c r="R9" s="2">
        <v>3060</v>
      </c>
      <c r="S9" t="s">
        <v>24</v>
      </c>
      <c r="T9" s="2">
        <v>0</v>
      </c>
    </row>
    <row r="10" spans="1:20" x14ac:dyDescent="0.25">
      <c r="A10" t="s">
        <v>33</v>
      </c>
      <c r="G10" t="s">
        <v>34</v>
      </c>
      <c r="H10" t="str">
        <f t="shared" si="0"/>
        <v>R-5</v>
      </c>
      <c r="I10" t="s">
        <v>21</v>
      </c>
      <c r="J10" t="s">
        <v>22</v>
      </c>
      <c r="K10" t="s">
        <v>23</v>
      </c>
      <c r="L10">
        <v>633621</v>
      </c>
      <c r="M10" s="1">
        <v>41562</v>
      </c>
      <c r="N10">
        <v>1948257</v>
      </c>
      <c r="O10" s="2">
        <v>0</v>
      </c>
      <c r="P10" s="2">
        <v>-760</v>
      </c>
      <c r="Q10">
        <v>346546</v>
      </c>
      <c r="R10" s="2">
        <v>420.01</v>
      </c>
      <c r="S10" t="s">
        <v>24</v>
      </c>
      <c r="T10" s="2">
        <v>0</v>
      </c>
    </row>
    <row r="11" spans="1:20" x14ac:dyDescent="0.25">
      <c r="A11" t="s">
        <v>33</v>
      </c>
      <c r="G11" t="s">
        <v>34</v>
      </c>
      <c r="H11" t="str">
        <f t="shared" si="0"/>
        <v>R-5</v>
      </c>
      <c r="I11" t="s">
        <v>21</v>
      </c>
      <c r="J11" t="s">
        <v>25</v>
      </c>
      <c r="K11" t="s">
        <v>26</v>
      </c>
      <c r="L11">
        <v>633618</v>
      </c>
      <c r="M11" s="1">
        <v>41562</v>
      </c>
      <c r="N11">
        <v>1948257</v>
      </c>
      <c r="O11" s="2">
        <v>420.01</v>
      </c>
      <c r="P11" s="2">
        <v>0</v>
      </c>
      <c r="Q11">
        <v>346546</v>
      </c>
      <c r="R11" s="2">
        <v>420.01</v>
      </c>
      <c r="S11" t="s">
        <v>24</v>
      </c>
      <c r="T11" s="2">
        <v>0</v>
      </c>
    </row>
    <row r="12" spans="1:20" x14ac:dyDescent="0.25">
      <c r="A12" t="s">
        <v>33</v>
      </c>
      <c r="G12" t="s">
        <v>34</v>
      </c>
      <c r="H12" t="str">
        <f t="shared" si="0"/>
        <v>R-5</v>
      </c>
      <c r="I12" t="s">
        <v>21</v>
      </c>
      <c r="J12" t="s">
        <v>25</v>
      </c>
      <c r="K12" t="s">
        <v>26</v>
      </c>
      <c r="L12">
        <v>633621</v>
      </c>
      <c r="M12" s="1">
        <v>41562</v>
      </c>
      <c r="N12">
        <v>1948257</v>
      </c>
      <c r="O12" s="2">
        <v>1100</v>
      </c>
      <c r="P12" s="2">
        <v>0</v>
      </c>
      <c r="Q12">
        <v>346546</v>
      </c>
      <c r="R12" s="2">
        <v>420.01</v>
      </c>
      <c r="S12" t="s">
        <v>24</v>
      </c>
      <c r="T12" s="2">
        <v>0</v>
      </c>
    </row>
    <row r="13" spans="1:20" x14ac:dyDescent="0.25">
      <c r="A13" t="s">
        <v>35</v>
      </c>
      <c r="G13" t="s">
        <v>36</v>
      </c>
      <c r="H13" t="str">
        <f t="shared" si="0"/>
        <v>SPI-1 SA1</v>
      </c>
      <c r="I13" t="s">
        <v>21</v>
      </c>
      <c r="J13" t="s">
        <v>25</v>
      </c>
      <c r="K13" t="s">
        <v>26</v>
      </c>
      <c r="L13">
        <v>602363</v>
      </c>
      <c r="M13" s="1">
        <v>41365</v>
      </c>
      <c r="N13">
        <v>1876839</v>
      </c>
      <c r="O13" s="2">
        <v>350</v>
      </c>
      <c r="P13" s="2">
        <v>0</v>
      </c>
      <c r="Q13">
        <v>323046</v>
      </c>
      <c r="R13" s="2">
        <v>350</v>
      </c>
      <c r="S13" t="s">
        <v>24</v>
      </c>
      <c r="T13" s="2">
        <v>0</v>
      </c>
    </row>
    <row r="14" spans="1:20" x14ac:dyDescent="0.25">
      <c r="A14" t="s">
        <v>37</v>
      </c>
      <c r="G14" t="s">
        <v>38</v>
      </c>
      <c r="H14" t="str">
        <f t="shared" si="0"/>
        <v>O-I</v>
      </c>
      <c r="I14" t="s">
        <v>21</v>
      </c>
      <c r="J14" t="s">
        <v>22</v>
      </c>
      <c r="K14" t="s">
        <v>23</v>
      </c>
      <c r="L14">
        <v>587227</v>
      </c>
      <c r="M14" s="1">
        <v>41277</v>
      </c>
      <c r="N14">
        <v>1846820</v>
      </c>
      <c r="O14" s="2">
        <v>0</v>
      </c>
      <c r="P14" s="2">
        <v>-600</v>
      </c>
      <c r="Q14">
        <v>313449</v>
      </c>
      <c r="R14" s="2">
        <v>1560</v>
      </c>
      <c r="S14" t="s">
        <v>24</v>
      </c>
      <c r="T14" s="2">
        <v>0</v>
      </c>
    </row>
    <row r="15" spans="1:20" x14ac:dyDescent="0.25">
      <c r="A15" t="s">
        <v>37</v>
      </c>
      <c r="G15" t="s">
        <v>38</v>
      </c>
      <c r="H15" t="str">
        <f t="shared" si="0"/>
        <v>O-I</v>
      </c>
      <c r="I15" t="s">
        <v>21</v>
      </c>
      <c r="J15" t="s">
        <v>25</v>
      </c>
      <c r="K15" t="s">
        <v>26</v>
      </c>
      <c r="L15">
        <v>587227</v>
      </c>
      <c r="M15" s="1">
        <v>41277</v>
      </c>
      <c r="N15">
        <v>1846820</v>
      </c>
      <c r="O15" s="2">
        <v>2160</v>
      </c>
      <c r="P15" s="2">
        <v>0</v>
      </c>
      <c r="Q15">
        <v>313449</v>
      </c>
      <c r="R15" s="2">
        <v>1560</v>
      </c>
      <c r="S15" t="s">
        <v>24</v>
      </c>
      <c r="T15" s="2">
        <v>0</v>
      </c>
    </row>
    <row r="16" spans="1:20" x14ac:dyDescent="0.25">
      <c r="A16" t="s">
        <v>39</v>
      </c>
      <c r="G16" t="s">
        <v>40</v>
      </c>
      <c r="H16" t="str">
        <f t="shared" si="0"/>
        <v>RG-2</v>
      </c>
      <c r="I16" t="s">
        <v>21</v>
      </c>
      <c r="J16" t="s">
        <v>41</v>
      </c>
      <c r="K16" t="s">
        <v>42</v>
      </c>
      <c r="L16">
        <v>576478</v>
      </c>
      <c r="M16" s="1">
        <v>41425</v>
      </c>
      <c r="N16">
        <v>1898225</v>
      </c>
      <c r="O16" s="2">
        <v>4815</v>
      </c>
      <c r="P16" s="2">
        <v>0</v>
      </c>
      <c r="Q16">
        <v>329822</v>
      </c>
      <c r="R16" s="2">
        <v>4815</v>
      </c>
      <c r="S16" t="s">
        <v>24</v>
      </c>
      <c r="T16" s="2">
        <v>0</v>
      </c>
    </row>
    <row r="17" spans="1:20" x14ac:dyDescent="0.25">
      <c r="A17" t="s">
        <v>43</v>
      </c>
      <c r="G17" t="s">
        <v>44</v>
      </c>
      <c r="H17" t="str">
        <f t="shared" si="0"/>
        <v>C-1</v>
      </c>
      <c r="I17" t="s">
        <v>21</v>
      </c>
      <c r="J17" t="s">
        <v>22</v>
      </c>
      <c r="K17" t="s">
        <v>23</v>
      </c>
      <c r="L17">
        <v>599400</v>
      </c>
      <c r="M17" s="1">
        <v>41452</v>
      </c>
      <c r="N17">
        <v>1908432</v>
      </c>
      <c r="O17" s="2">
        <v>0</v>
      </c>
      <c r="P17" s="2">
        <v>-4580</v>
      </c>
      <c r="Q17">
        <v>333113</v>
      </c>
      <c r="R17" s="2">
        <v>2270</v>
      </c>
      <c r="S17" t="s">
        <v>24</v>
      </c>
      <c r="T17" s="2">
        <v>0</v>
      </c>
    </row>
    <row r="18" spans="1:20" x14ac:dyDescent="0.25">
      <c r="A18" t="s">
        <v>43</v>
      </c>
      <c r="G18" t="s">
        <v>44</v>
      </c>
      <c r="H18" t="str">
        <f t="shared" si="0"/>
        <v>C-1</v>
      </c>
      <c r="I18" t="s">
        <v>21</v>
      </c>
      <c r="J18" t="s">
        <v>25</v>
      </c>
      <c r="K18" t="s">
        <v>26</v>
      </c>
      <c r="L18">
        <v>599400</v>
      </c>
      <c r="M18" s="1">
        <v>41452</v>
      </c>
      <c r="N18">
        <v>1908432</v>
      </c>
      <c r="O18" s="2">
        <v>6850</v>
      </c>
      <c r="P18" s="2">
        <v>0</v>
      </c>
      <c r="Q18">
        <v>333113</v>
      </c>
      <c r="R18" s="2">
        <v>2270</v>
      </c>
      <c r="S18" t="s">
        <v>24</v>
      </c>
      <c r="T18" s="2">
        <v>0</v>
      </c>
    </row>
    <row r="19" spans="1:20" x14ac:dyDescent="0.25">
      <c r="A19" t="s">
        <v>45</v>
      </c>
      <c r="G19" t="s">
        <v>32</v>
      </c>
      <c r="H19" t="str">
        <f t="shared" si="0"/>
        <v>R-3</v>
      </c>
      <c r="I19" t="s">
        <v>21</v>
      </c>
      <c r="J19" t="s">
        <v>25</v>
      </c>
      <c r="K19" t="s">
        <v>26</v>
      </c>
      <c r="L19">
        <v>586366</v>
      </c>
      <c r="M19" s="1">
        <v>41288</v>
      </c>
      <c r="N19">
        <v>1849916</v>
      </c>
      <c r="O19" s="2">
        <v>790</v>
      </c>
      <c r="P19" s="2">
        <v>0</v>
      </c>
      <c r="Q19">
        <v>314513</v>
      </c>
      <c r="R19" s="2">
        <v>790</v>
      </c>
      <c r="S19" t="s">
        <v>24</v>
      </c>
      <c r="T19" s="2">
        <v>0</v>
      </c>
    </row>
    <row r="20" spans="1:20" x14ac:dyDescent="0.25">
      <c r="A20" t="s">
        <v>46</v>
      </c>
      <c r="G20" t="s">
        <v>32</v>
      </c>
      <c r="H20" t="str">
        <f t="shared" si="0"/>
        <v>R-3</v>
      </c>
      <c r="I20" t="s">
        <v>21</v>
      </c>
      <c r="J20" t="s">
        <v>25</v>
      </c>
      <c r="K20" t="s">
        <v>26</v>
      </c>
      <c r="L20">
        <v>599322</v>
      </c>
      <c r="M20" s="1">
        <v>41361</v>
      </c>
      <c r="N20">
        <v>1876006</v>
      </c>
      <c r="O20" s="2">
        <v>27960</v>
      </c>
      <c r="P20" s="2">
        <v>0</v>
      </c>
      <c r="Q20">
        <v>322775</v>
      </c>
      <c r="R20" s="2">
        <v>27960</v>
      </c>
      <c r="S20" t="s">
        <v>24</v>
      </c>
      <c r="T20" s="2">
        <v>0</v>
      </c>
    </row>
    <row r="21" spans="1:20" x14ac:dyDescent="0.25">
      <c r="A21" t="s">
        <v>47</v>
      </c>
      <c r="G21" t="s">
        <v>28</v>
      </c>
      <c r="H21" t="str">
        <f t="shared" si="0"/>
        <v>R-2</v>
      </c>
      <c r="I21" t="s">
        <v>21</v>
      </c>
      <c r="J21" t="s">
        <v>22</v>
      </c>
      <c r="K21" t="s">
        <v>23</v>
      </c>
      <c r="L21">
        <v>583341</v>
      </c>
      <c r="M21" s="1">
        <v>41443</v>
      </c>
      <c r="N21">
        <v>1904527</v>
      </c>
      <c r="O21" s="2">
        <v>0</v>
      </c>
      <c r="P21" s="2">
        <v>-3940</v>
      </c>
      <c r="Q21">
        <v>331875</v>
      </c>
      <c r="R21" s="2">
        <v>25660</v>
      </c>
      <c r="S21" t="s">
        <v>24</v>
      </c>
      <c r="T21" s="2">
        <v>0</v>
      </c>
    </row>
    <row r="22" spans="1:20" x14ac:dyDescent="0.25">
      <c r="A22" t="s">
        <v>47</v>
      </c>
      <c r="G22" t="s">
        <v>28</v>
      </c>
      <c r="H22" t="str">
        <f t="shared" si="0"/>
        <v>R-2</v>
      </c>
      <c r="I22" t="s">
        <v>21</v>
      </c>
      <c r="J22" t="s">
        <v>25</v>
      </c>
      <c r="K22" t="s">
        <v>26</v>
      </c>
      <c r="L22">
        <v>583341</v>
      </c>
      <c r="M22" s="1">
        <v>41443</v>
      </c>
      <c r="N22">
        <v>1904527</v>
      </c>
      <c r="O22" s="2">
        <v>29600</v>
      </c>
      <c r="P22" s="2">
        <v>0</v>
      </c>
      <c r="Q22">
        <v>331875</v>
      </c>
      <c r="R22" s="2">
        <v>25660</v>
      </c>
      <c r="S22" t="s">
        <v>24</v>
      </c>
      <c r="T22" s="2">
        <v>0</v>
      </c>
    </row>
    <row r="23" spans="1:20" x14ac:dyDescent="0.25">
      <c r="A23" t="s">
        <v>48</v>
      </c>
      <c r="H23" t="str">
        <f t="shared" si="0"/>
        <v/>
      </c>
      <c r="I23" t="s">
        <v>21</v>
      </c>
      <c r="J23" t="s">
        <v>22</v>
      </c>
      <c r="K23" t="s">
        <v>23</v>
      </c>
      <c r="L23">
        <v>580456</v>
      </c>
      <c r="M23" s="1">
        <v>41443</v>
      </c>
      <c r="N23">
        <v>1904549</v>
      </c>
      <c r="O23" s="2">
        <v>0</v>
      </c>
      <c r="P23" s="2">
        <v>-660</v>
      </c>
      <c r="Q23">
        <v>331884</v>
      </c>
      <c r="R23" s="2">
        <v>770</v>
      </c>
      <c r="S23" t="s">
        <v>24</v>
      </c>
      <c r="T23" s="2">
        <v>0</v>
      </c>
    </row>
    <row r="24" spans="1:20" x14ac:dyDescent="0.25">
      <c r="A24" t="s">
        <v>48</v>
      </c>
      <c r="H24" t="str">
        <f t="shared" si="0"/>
        <v/>
      </c>
      <c r="I24" t="s">
        <v>21</v>
      </c>
      <c r="J24" t="s">
        <v>25</v>
      </c>
      <c r="K24" t="s">
        <v>26</v>
      </c>
      <c r="L24">
        <v>580456</v>
      </c>
      <c r="M24" s="1">
        <v>41443</v>
      </c>
      <c r="N24">
        <v>1904549</v>
      </c>
      <c r="O24" s="2">
        <v>1430</v>
      </c>
      <c r="P24" s="2">
        <v>0</v>
      </c>
      <c r="Q24">
        <v>331884</v>
      </c>
      <c r="R24" s="2">
        <v>770</v>
      </c>
      <c r="S24" t="s">
        <v>24</v>
      </c>
      <c r="T24" s="2">
        <v>0</v>
      </c>
    </row>
    <row r="25" spans="1:20" x14ac:dyDescent="0.25">
      <c r="A25" t="s">
        <v>49</v>
      </c>
      <c r="G25" t="s">
        <v>50</v>
      </c>
      <c r="H25" t="str">
        <f t="shared" si="0"/>
        <v>MRC-3-C</v>
      </c>
      <c r="I25" t="s">
        <v>21</v>
      </c>
      <c r="J25" t="s">
        <v>22</v>
      </c>
      <c r="K25" t="s">
        <v>23</v>
      </c>
      <c r="L25">
        <v>580656</v>
      </c>
      <c r="M25" s="1">
        <v>41298</v>
      </c>
      <c r="N25">
        <v>1853655</v>
      </c>
      <c r="O25" s="2">
        <v>0</v>
      </c>
      <c r="P25" s="2">
        <v>-8170</v>
      </c>
      <c r="Q25">
        <v>315653</v>
      </c>
      <c r="R25" s="2">
        <v>730</v>
      </c>
      <c r="S25" t="s">
        <v>24</v>
      </c>
      <c r="T25" s="2">
        <v>0</v>
      </c>
    </row>
    <row r="26" spans="1:20" x14ac:dyDescent="0.25">
      <c r="A26" t="s">
        <v>49</v>
      </c>
      <c r="G26" t="s">
        <v>50</v>
      </c>
      <c r="H26" t="str">
        <f t="shared" si="0"/>
        <v>MRC-3-C</v>
      </c>
      <c r="I26" t="s">
        <v>21</v>
      </c>
      <c r="J26" t="s">
        <v>25</v>
      </c>
      <c r="K26" t="s">
        <v>26</v>
      </c>
      <c r="L26">
        <v>580656</v>
      </c>
      <c r="M26" s="1">
        <v>41298</v>
      </c>
      <c r="N26">
        <v>1853655</v>
      </c>
      <c r="O26" s="2">
        <v>8900</v>
      </c>
      <c r="P26" s="2">
        <v>0</v>
      </c>
      <c r="Q26">
        <v>315653</v>
      </c>
      <c r="R26" s="2">
        <v>730</v>
      </c>
      <c r="S26" t="s">
        <v>24</v>
      </c>
      <c r="T26" s="2">
        <v>0</v>
      </c>
    </row>
    <row r="27" spans="1:20" x14ac:dyDescent="0.25">
      <c r="A27" t="s">
        <v>51</v>
      </c>
      <c r="G27" t="s">
        <v>52</v>
      </c>
      <c r="H27" t="str">
        <f t="shared" si="0"/>
        <v>NC-2</v>
      </c>
      <c r="I27" t="s">
        <v>21</v>
      </c>
      <c r="J27" t="s">
        <v>25</v>
      </c>
      <c r="K27" t="s">
        <v>26</v>
      </c>
      <c r="L27">
        <v>596164</v>
      </c>
      <c r="M27" s="1">
        <v>41326</v>
      </c>
      <c r="N27">
        <v>1862684</v>
      </c>
      <c r="O27" s="2">
        <v>1950</v>
      </c>
      <c r="P27" s="2">
        <v>0</v>
      </c>
      <c r="Q27">
        <v>318808</v>
      </c>
      <c r="R27" s="2">
        <v>1950</v>
      </c>
      <c r="S27" t="s">
        <v>24</v>
      </c>
      <c r="T27" s="2">
        <v>0</v>
      </c>
    </row>
    <row r="28" spans="1:20" x14ac:dyDescent="0.25">
      <c r="A28" t="s">
        <v>53</v>
      </c>
      <c r="G28" t="s">
        <v>54</v>
      </c>
      <c r="H28" t="str">
        <f t="shared" si="0"/>
        <v>R-4</v>
      </c>
      <c r="I28" t="s">
        <v>21</v>
      </c>
      <c r="J28" t="s">
        <v>22</v>
      </c>
      <c r="K28" t="s">
        <v>23</v>
      </c>
      <c r="L28">
        <v>587974</v>
      </c>
      <c r="M28" s="1">
        <v>41303</v>
      </c>
      <c r="N28">
        <v>1854845</v>
      </c>
      <c r="O28" s="2">
        <v>0</v>
      </c>
      <c r="P28" s="2">
        <v>-2080</v>
      </c>
      <c r="Q28">
        <v>316033</v>
      </c>
      <c r="R28" s="2">
        <v>70</v>
      </c>
      <c r="S28" t="s">
        <v>24</v>
      </c>
      <c r="T28" s="2">
        <v>0</v>
      </c>
    </row>
    <row r="29" spans="1:20" x14ac:dyDescent="0.25">
      <c r="A29" t="s">
        <v>53</v>
      </c>
      <c r="G29" t="s">
        <v>54</v>
      </c>
      <c r="H29" t="str">
        <f t="shared" si="0"/>
        <v>R-4</v>
      </c>
      <c r="I29" t="s">
        <v>21</v>
      </c>
      <c r="J29" t="s">
        <v>25</v>
      </c>
      <c r="K29" t="s">
        <v>26</v>
      </c>
      <c r="L29">
        <v>587974</v>
      </c>
      <c r="M29" s="1">
        <v>41303</v>
      </c>
      <c r="N29">
        <v>1854845</v>
      </c>
      <c r="O29" s="2">
        <v>2150</v>
      </c>
      <c r="P29" s="2">
        <v>0</v>
      </c>
      <c r="Q29">
        <v>316033</v>
      </c>
      <c r="R29" s="2">
        <v>70</v>
      </c>
      <c r="S29" t="s">
        <v>24</v>
      </c>
      <c r="T29" s="2">
        <v>0</v>
      </c>
    </row>
    <row r="30" spans="1:20" x14ac:dyDescent="0.25">
      <c r="A30" t="s">
        <v>55</v>
      </c>
      <c r="G30" t="s">
        <v>56</v>
      </c>
      <c r="H30" t="str">
        <f t="shared" si="0"/>
        <v>RG-4</v>
      </c>
      <c r="I30" t="s">
        <v>21</v>
      </c>
      <c r="J30" t="s">
        <v>25</v>
      </c>
      <c r="K30" t="s">
        <v>26</v>
      </c>
      <c r="L30">
        <v>591147</v>
      </c>
      <c r="M30" s="1">
        <v>41340</v>
      </c>
      <c r="N30">
        <v>1868182</v>
      </c>
      <c r="O30" s="2">
        <v>1200</v>
      </c>
      <c r="P30" s="2">
        <v>0</v>
      </c>
      <c r="Q30">
        <v>320510</v>
      </c>
      <c r="R30" s="2">
        <v>1200</v>
      </c>
      <c r="S30" t="s">
        <v>24</v>
      </c>
      <c r="T30" s="2">
        <v>0</v>
      </c>
    </row>
    <row r="31" spans="1:20" x14ac:dyDescent="0.25">
      <c r="A31" t="s">
        <v>57</v>
      </c>
      <c r="G31" t="s">
        <v>32</v>
      </c>
      <c r="H31" t="str">
        <f t="shared" si="0"/>
        <v>R-3</v>
      </c>
      <c r="I31" t="s">
        <v>21</v>
      </c>
      <c r="J31" t="s">
        <v>22</v>
      </c>
      <c r="K31" t="s">
        <v>23</v>
      </c>
      <c r="L31">
        <v>583785</v>
      </c>
      <c r="M31" s="1">
        <v>41276</v>
      </c>
      <c r="N31">
        <v>1846290</v>
      </c>
      <c r="O31" s="2">
        <v>0</v>
      </c>
      <c r="P31" s="2">
        <v>-525</v>
      </c>
      <c r="Q31">
        <v>313289</v>
      </c>
      <c r="R31" s="2">
        <v>2705</v>
      </c>
      <c r="S31" t="s">
        <v>24</v>
      </c>
      <c r="T31" s="2">
        <v>0</v>
      </c>
    </row>
    <row r="32" spans="1:20" x14ac:dyDescent="0.25">
      <c r="A32" t="s">
        <v>57</v>
      </c>
      <c r="G32" t="s">
        <v>32</v>
      </c>
      <c r="H32" t="str">
        <f t="shared" si="0"/>
        <v>R-3</v>
      </c>
      <c r="I32" t="s">
        <v>21</v>
      </c>
      <c r="J32" t="s">
        <v>25</v>
      </c>
      <c r="K32" t="s">
        <v>26</v>
      </c>
      <c r="L32">
        <v>583785</v>
      </c>
      <c r="M32" s="1">
        <v>41276</v>
      </c>
      <c r="N32">
        <v>1846290</v>
      </c>
      <c r="O32" s="2">
        <v>3230</v>
      </c>
      <c r="P32" s="2">
        <v>0</v>
      </c>
      <c r="Q32">
        <v>313289</v>
      </c>
      <c r="R32" s="2">
        <v>2705</v>
      </c>
      <c r="S32" t="s">
        <v>24</v>
      </c>
      <c r="T32" s="2">
        <v>0</v>
      </c>
    </row>
    <row r="33" spans="1:20" x14ac:dyDescent="0.25">
      <c r="A33" t="s">
        <v>58</v>
      </c>
      <c r="G33" t="s">
        <v>59</v>
      </c>
      <c r="H33" t="str">
        <f t="shared" si="0"/>
        <v>R-4A</v>
      </c>
      <c r="I33" t="s">
        <v>21</v>
      </c>
      <c r="J33" t="s">
        <v>22</v>
      </c>
      <c r="K33" t="s">
        <v>23</v>
      </c>
      <c r="L33">
        <v>589193</v>
      </c>
      <c r="M33" s="1">
        <v>41283</v>
      </c>
      <c r="N33">
        <v>1848595</v>
      </c>
      <c r="O33" s="2">
        <v>0</v>
      </c>
      <c r="P33" s="2">
        <v>-700</v>
      </c>
      <c r="Q33">
        <v>314026</v>
      </c>
      <c r="R33" s="2">
        <v>960</v>
      </c>
      <c r="S33" t="s">
        <v>24</v>
      </c>
      <c r="T33" s="2">
        <v>0</v>
      </c>
    </row>
    <row r="34" spans="1:20" x14ac:dyDescent="0.25">
      <c r="A34" t="s">
        <v>58</v>
      </c>
      <c r="G34" t="s">
        <v>59</v>
      </c>
      <c r="H34" t="str">
        <f t="shared" si="0"/>
        <v>R-4A</v>
      </c>
      <c r="I34" t="s">
        <v>21</v>
      </c>
      <c r="J34" t="s">
        <v>25</v>
      </c>
      <c r="K34" t="s">
        <v>26</v>
      </c>
      <c r="L34">
        <v>589193</v>
      </c>
      <c r="M34" s="1">
        <v>41283</v>
      </c>
      <c r="N34">
        <v>1848595</v>
      </c>
      <c r="O34" s="2">
        <v>1660</v>
      </c>
      <c r="P34" s="2">
        <v>0</v>
      </c>
      <c r="Q34">
        <v>314026</v>
      </c>
      <c r="R34" s="2">
        <v>960</v>
      </c>
      <c r="S34" t="s">
        <v>24</v>
      </c>
      <c r="T34" s="2">
        <v>0</v>
      </c>
    </row>
    <row r="35" spans="1:20" x14ac:dyDescent="0.25">
      <c r="A35" t="s">
        <v>60</v>
      </c>
      <c r="G35" t="s">
        <v>54</v>
      </c>
      <c r="H35" t="str">
        <f t="shared" si="0"/>
        <v>R-4</v>
      </c>
      <c r="I35" t="s">
        <v>21</v>
      </c>
      <c r="J35" t="s">
        <v>25</v>
      </c>
      <c r="K35" t="s">
        <v>26</v>
      </c>
      <c r="L35">
        <v>591885</v>
      </c>
      <c r="M35" s="1">
        <v>41316</v>
      </c>
      <c r="N35">
        <v>1858904</v>
      </c>
      <c r="O35" s="2">
        <v>2740</v>
      </c>
      <c r="P35" s="2">
        <v>0</v>
      </c>
      <c r="Q35">
        <v>317406</v>
      </c>
      <c r="R35" s="2">
        <v>2740</v>
      </c>
      <c r="S35" t="s">
        <v>24</v>
      </c>
      <c r="T35" s="2">
        <v>0</v>
      </c>
    </row>
    <row r="36" spans="1:20" x14ac:dyDescent="0.25">
      <c r="A36" t="s">
        <v>61</v>
      </c>
      <c r="G36" t="s">
        <v>54</v>
      </c>
      <c r="H36" t="str">
        <f t="shared" si="0"/>
        <v>R-4</v>
      </c>
      <c r="I36" t="s">
        <v>21</v>
      </c>
      <c r="J36" t="s">
        <v>25</v>
      </c>
      <c r="K36" t="s">
        <v>26</v>
      </c>
      <c r="L36">
        <v>584197</v>
      </c>
      <c r="M36" s="1">
        <v>41276</v>
      </c>
      <c r="N36">
        <v>1846374</v>
      </c>
      <c r="O36" s="2">
        <v>490</v>
      </c>
      <c r="P36" s="2">
        <v>0</v>
      </c>
      <c r="Q36">
        <v>313315</v>
      </c>
      <c r="R36" s="2">
        <v>490</v>
      </c>
      <c r="S36" t="s">
        <v>24</v>
      </c>
      <c r="T36" s="2">
        <v>0</v>
      </c>
    </row>
    <row r="37" spans="1:20" x14ac:dyDescent="0.25">
      <c r="A37" t="s">
        <v>62</v>
      </c>
      <c r="G37" t="s">
        <v>54</v>
      </c>
      <c r="H37" t="str">
        <f t="shared" si="0"/>
        <v>R-4</v>
      </c>
      <c r="I37" t="s">
        <v>21</v>
      </c>
      <c r="J37" t="s">
        <v>25</v>
      </c>
      <c r="K37" t="s">
        <v>26</v>
      </c>
      <c r="L37">
        <v>590330</v>
      </c>
      <c r="M37" s="1">
        <v>41311</v>
      </c>
      <c r="N37">
        <v>1857577</v>
      </c>
      <c r="O37" s="2">
        <v>3000</v>
      </c>
      <c r="P37" s="2">
        <v>0</v>
      </c>
      <c r="Q37">
        <v>316919</v>
      </c>
      <c r="R37" s="2">
        <v>3000</v>
      </c>
      <c r="S37" t="s">
        <v>24</v>
      </c>
      <c r="T37" s="2">
        <v>0</v>
      </c>
    </row>
    <row r="38" spans="1:20" x14ac:dyDescent="0.25">
      <c r="A38" t="s">
        <v>63</v>
      </c>
      <c r="G38" t="s">
        <v>32</v>
      </c>
      <c r="H38" t="str">
        <f t="shared" si="0"/>
        <v>R-3</v>
      </c>
      <c r="I38" t="s">
        <v>21</v>
      </c>
      <c r="J38" t="s">
        <v>25</v>
      </c>
      <c r="K38" t="s">
        <v>26</v>
      </c>
      <c r="L38">
        <v>585980</v>
      </c>
      <c r="M38" s="1">
        <v>41305</v>
      </c>
      <c r="N38">
        <v>1855759</v>
      </c>
      <c r="O38" s="2">
        <v>3770</v>
      </c>
      <c r="P38" s="2">
        <v>0</v>
      </c>
      <c r="Q38">
        <v>316293</v>
      </c>
      <c r="R38" s="2">
        <v>3770</v>
      </c>
      <c r="S38" t="s">
        <v>24</v>
      </c>
      <c r="T38" s="2">
        <v>0</v>
      </c>
    </row>
    <row r="39" spans="1:20" x14ac:dyDescent="0.25">
      <c r="A39" t="s">
        <v>64</v>
      </c>
      <c r="G39" t="s">
        <v>54</v>
      </c>
      <c r="H39" t="str">
        <f t="shared" si="0"/>
        <v>R-4</v>
      </c>
      <c r="I39" t="s">
        <v>21</v>
      </c>
      <c r="J39" t="s">
        <v>25</v>
      </c>
      <c r="K39" t="s">
        <v>26</v>
      </c>
      <c r="L39">
        <v>608455</v>
      </c>
      <c r="M39" s="1">
        <v>41456</v>
      </c>
      <c r="N39">
        <v>1909958</v>
      </c>
      <c r="O39" s="2">
        <v>2130</v>
      </c>
      <c r="P39" s="2">
        <v>0</v>
      </c>
      <c r="Q39">
        <v>333721</v>
      </c>
      <c r="R39" s="2">
        <v>2130</v>
      </c>
      <c r="S39" t="s">
        <v>24</v>
      </c>
      <c r="T39" s="2">
        <v>0</v>
      </c>
    </row>
    <row r="40" spans="1:20" x14ac:dyDescent="0.25">
      <c r="A40" t="s">
        <v>65</v>
      </c>
      <c r="G40" t="s">
        <v>54</v>
      </c>
      <c r="H40" t="str">
        <f t="shared" si="0"/>
        <v>R-4</v>
      </c>
      <c r="I40" t="s">
        <v>21</v>
      </c>
      <c r="J40" t="s">
        <v>25</v>
      </c>
      <c r="K40" t="s">
        <v>26</v>
      </c>
      <c r="L40">
        <v>589658</v>
      </c>
      <c r="M40" s="1">
        <v>41299</v>
      </c>
      <c r="N40">
        <v>1853859</v>
      </c>
      <c r="O40" s="2">
        <v>4380</v>
      </c>
      <c r="P40" s="2">
        <v>0</v>
      </c>
      <c r="Q40">
        <v>315688</v>
      </c>
      <c r="R40" s="2">
        <v>4380</v>
      </c>
      <c r="S40" t="s">
        <v>24</v>
      </c>
      <c r="T40" s="2">
        <v>0</v>
      </c>
    </row>
    <row r="41" spans="1:20" x14ac:dyDescent="0.25">
      <c r="A41" t="s">
        <v>66</v>
      </c>
      <c r="G41" t="s">
        <v>67</v>
      </c>
      <c r="H41" t="str">
        <f t="shared" si="0"/>
        <v>RG-3-C</v>
      </c>
      <c r="I41" t="s">
        <v>21</v>
      </c>
      <c r="J41" t="s">
        <v>22</v>
      </c>
      <c r="K41" t="s">
        <v>23</v>
      </c>
      <c r="L41">
        <v>595651</v>
      </c>
      <c r="M41" s="1">
        <v>41330</v>
      </c>
      <c r="N41">
        <v>1863669</v>
      </c>
      <c r="O41" s="2">
        <v>0</v>
      </c>
      <c r="P41" s="2">
        <v>-112500</v>
      </c>
      <c r="Q41">
        <v>319140</v>
      </c>
      <c r="R41" s="2">
        <v>43870</v>
      </c>
      <c r="S41" t="s">
        <v>24</v>
      </c>
      <c r="T41" s="2">
        <v>0</v>
      </c>
    </row>
    <row r="42" spans="1:20" x14ac:dyDescent="0.25">
      <c r="A42" t="s">
        <v>66</v>
      </c>
      <c r="G42" t="s">
        <v>67</v>
      </c>
      <c r="H42" t="str">
        <f t="shared" si="0"/>
        <v>RG-3-C</v>
      </c>
      <c r="I42" t="s">
        <v>21</v>
      </c>
      <c r="J42" t="s">
        <v>25</v>
      </c>
      <c r="K42" t="s">
        <v>26</v>
      </c>
      <c r="L42">
        <v>595651</v>
      </c>
      <c r="M42" s="1">
        <v>41330</v>
      </c>
      <c r="N42">
        <v>1863669</v>
      </c>
      <c r="O42" s="2">
        <v>156370</v>
      </c>
      <c r="P42" s="2">
        <v>0</v>
      </c>
      <c r="Q42">
        <v>319140</v>
      </c>
      <c r="R42" s="2">
        <v>43870</v>
      </c>
      <c r="S42" t="s">
        <v>24</v>
      </c>
      <c r="T42" s="2">
        <v>0</v>
      </c>
    </row>
    <row r="43" spans="1:20" x14ac:dyDescent="0.25">
      <c r="A43" t="s">
        <v>68</v>
      </c>
      <c r="G43" t="s">
        <v>54</v>
      </c>
      <c r="H43" t="str">
        <f t="shared" si="0"/>
        <v>R-4</v>
      </c>
      <c r="I43" t="s">
        <v>21</v>
      </c>
      <c r="J43" t="s">
        <v>22</v>
      </c>
      <c r="K43" t="s">
        <v>23</v>
      </c>
      <c r="L43">
        <v>588793</v>
      </c>
      <c r="M43" s="1">
        <v>41278</v>
      </c>
      <c r="N43">
        <v>1847308</v>
      </c>
      <c r="O43" s="2">
        <v>0</v>
      </c>
      <c r="P43" s="2">
        <v>-525</v>
      </c>
      <c r="Q43">
        <v>313624</v>
      </c>
      <c r="R43" s="2">
        <v>5695</v>
      </c>
      <c r="S43" t="s">
        <v>24</v>
      </c>
      <c r="T43" s="2">
        <v>0</v>
      </c>
    </row>
    <row r="44" spans="1:20" x14ac:dyDescent="0.25">
      <c r="A44" t="s">
        <v>68</v>
      </c>
      <c r="G44" t="s">
        <v>54</v>
      </c>
      <c r="H44" t="str">
        <f t="shared" si="0"/>
        <v>R-4</v>
      </c>
      <c r="I44" t="s">
        <v>21</v>
      </c>
      <c r="J44" t="s">
        <v>25</v>
      </c>
      <c r="K44" t="s">
        <v>26</v>
      </c>
      <c r="L44">
        <v>588793</v>
      </c>
      <c r="M44" s="1">
        <v>41278</v>
      </c>
      <c r="N44">
        <v>1847308</v>
      </c>
      <c r="O44" s="2">
        <v>6220</v>
      </c>
      <c r="P44" s="2">
        <v>0</v>
      </c>
      <c r="Q44">
        <v>313624</v>
      </c>
      <c r="R44" s="2">
        <v>5695</v>
      </c>
      <c r="S44" t="s">
        <v>24</v>
      </c>
      <c r="T44" s="2">
        <v>0</v>
      </c>
    </row>
    <row r="45" spans="1:20" x14ac:dyDescent="0.25">
      <c r="A45" t="s">
        <v>69</v>
      </c>
      <c r="C45" t="s">
        <v>54</v>
      </c>
      <c r="H45" t="str">
        <f t="shared" si="0"/>
        <v>R-4</v>
      </c>
      <c r="I45" t="s">
        <v>21</v>
      </c>
      <c r="J45" t="s">
        <v>70</v>
      </c>
      <c r="K45" t="s">
        <v>71</v>
      </c>
      <c r="L45">
        <v>586472</v>
      </c>
      <c r="M45" s="1">
        <v>41317</v>
      </c>
      <c r="N45">
        <v>1859661</v>
      </c>
      <c r="O45" s="2">
        <v>1020</v>
      </c>
      <c r="P45" s="2">
        <v>0</v>
      </c>
      <c r="Q45">
        <v>317668</v>
      </c>
      <c r="R45" s="2">
        <v>1520</v>
      </c>
      <c r="S45" t="s">
        <v>24</v>
      </c>
      <c r="T45" s="2">
        <v>0</v>
      </c>
    </row>
    <row r="46" spans="1:20" x14ac:dyDescent="0.25">
      <c r="A46" t="s">
        <v>72</v>
      </c>
      <c r="G46" t="s">
        <v>32</v>
      </c>
      <c r="H46" t="str">
        <f t="shared" si="0"/>
        <v>R-3</v>
      </c>
      <c r="I46" t="s">
        <v>21</v>
      </c>
      <c r="J46" t="s">
        <v>22</v>
      </c>
      <c r="K46" t="s">
        <v>23</v>
      </c>
      <c r="L46">
        <v>594606</v>
      </c>
      <c r="M46" s="1">
        <v>41327</v>
      </c>
      <c r="N46">
        <v>1863248</v>
      </c>
      <c r="O46" s="2">
        <v>0</v>
      </c>
      <c r="P46" s="2">
        <v>-1400</v>
      </c>
      <c r="Q46">
        <v>318980</v>
      </c>
      <c r="R46" s="2">
        <v>7010</v>
      </c>
      <c r="S46" t="s">
        <v>24</v>
      </c>
      <c r="T46" s="2">
        <v>0</v>
      </c>
    </row>
    <row r="47" spans="1:20" x14ac:dyDescent="0.25">
      <c r="A47" t="s">
        <v>72</v>
      </c>
      <c r="G47" t="s">
        <v>32</v>
      </c>
      <c r="H47" t="str">
        <f t="shared" si="0"/>
        <v>R-3</v>
      </c>
      <c r="I47" t="s">
        <v>21</v>
      </c>
      <c r="J47" t="s">
        <v>25</v>
      </c>
      <c r="K47" t="s">
        <v>26</v>
      </c>
      <c r="L47">
        <v>594606</v>
      </c>
      <c r="M47" s="1">
        <v>41327</v>
      </c>
      <c r="N47">
        <v>1863248</v>
      </c>
      <c r="O47" s="2">
        <v>8410</v>
      </c>
      <c r="P47" s="2">
        <v>0</v>
      </c>
      <c r="Q47">
        <v>318980</v>
      </c>
      <c r="R47" s="2">
        <v>7010</v>
      </c>
      <c r="S47" t="s">
        <v>24</v>
      </c>
      <c r="T47" s="2">
        <v>0</v>
      </c>
    </row>
    <row r="48" spans="1:20" x14ac:dyDescent="0.25">
      <c r="A48" t="s">
        <v>73</v>
      </c>
      <c r="G48" t="s">
        <v>74</v>
      </c>
      <c r="H48" t="str">
        <f t="shared" si="0"/>
        <v>RG-4-C</v>
      </c>
      <c r="I48" t="s">
        <v>21</v>
      </c>
      <c r="J48" t="s">
        <v>22</v>
      </c>
      <c r="K48" t="s">
        <v>23</v>
      </c>
      <c r="L48">
        <v>589329</v>
      </c>
      <c r="M48" s="1">
        <v>41404</v>
      </c>
      <c r="N48">
        <v>1891344</v>
      </c>
      <c r="O48" s="2">
        <v>0</v>
      </c>
      <c r="P48" s="2">
        <v>-19020</v>
      </c>
      <c r="Q48">
        <v>327723</v>
      </c>
      <c r="R48" s="2">
        <v>20530</v>
      </c>
      <c r="S48" t="s">
        <v>24</v>
      </c>
      <c r="T48" s="2">
        <v>0</v>
      </c>
    </row>
    <row r="49" spans="1:20" x14ac:dyDescent="0.25">
      <c r="A49" t="s">
        <v>73</v>
      </c>
      <c r="G49" t="s">
        <v>74</v>
      </c>
      <c r="H49" t="str">
        <f t="shared" si="0"/>
        <v>RG-4-C</v>
      </c>
      <c r="I49" t="s">
        <v>21</v>
      </c>
      <c r="J49" t="s">
        <v>25</v>
      </c>
      <c r="K49" t="s">
        <v>26</v>
      </c>
      <c r="L49">
        <v>589329</v>
      </c>
      <c r="M49" s="1">
        <v>41404</v>
      </c>
      <c r="N49">
        <v>1891344</v>
      </c>
      <c r="O49" s="2">
        <v>39550</v>
      </c>
      <c r="P49" s="2">
        <v>0</v>
      </c>
      <c r="Q49">
        <v>327723</v>
      </c>
      <c r="R49" s="2">
        <v>20530</v>
      </c>
      <c r="S49" t="s">
        <v>24</v>
      </c>
      <c r="T49" s="2">
        <v>0</v>
      </c>
    </row>
    <row r="50" spans="1:20" x14ac:dyDescent="0.25">
      <c r="A50" t="s">
        <v>75</v>
      </c>
      <c r="G50" t="s">
        <v>32</v>
      </c>
      <c r="H50" t="str">
        <f t="shared" si="0"/>
        <v>R-3</v>
      </c>
      <c r="I50" t="s">
        <v>21</v>
      </c>
      <c r="J50" t="s">
        <v>25</v>
      </c>
      <c r="K50" t="s">
        <v>26</v>
      </c>
      <c r="L50">
        <v>587298</v>
      </c>
      <c r="M50" s="1">
        <v>41278</v>
      </c>
      <c r="N50">
        <v>1847156</v>
      </c>
      <c r="O50" s="2">
        <v>5460</v>
      </c>
      <c r="P50" s="2">
        <v>0</v>
      </c>
      <c r="Q50">
        <v>313560</v>
      </c>
      <c r="R50" s="2">
        <v>5460</v>
      </c>
      <c r="S50" t="s">
        <v>24</v>
      </c>
      <c r="T50" s="2">
        <v>0</v>
      </c>
    </row>
    <row r="51" spans="1:20" x14ac:dyDescent="0.25">
      <c r="A51" t="s">
        <v>76</v>
      </c>
      <c r="G51" t="s">
        <v>77</v>
      </c>
      <c r="H51" t="str">
        <f t="shared" si="0"/>
        <v>R-2A</v>
      </c>
      <c r="I51" t="s">
        <v>21</v>
      </c>
      <c r="J51" t="s">
        <v>22</v>
      </c>
      <c r="K51" t="s">
        <v>23</v>
      </c>
      <c r="L51">
        <v>602647</v>
      </c>
      <c r="M51" s="1">
        <v>41382</v>
      </c>
      <c r="N51">
        <v>1883146</v>
      </c>
      <c r="O51" s="2">
        <v>0</v>
      </c>
      <c r="P51" s="2">
        <v>-18345</v>
      </c>
      <c r="Q51">
        <v>325123</v>
      </c>
      <c r="R51" s="2">
        <v>13555</v>
      </c>
      <c r="S51" t="s">
        <v>24</v>
      </c>
      <c r="T51" s="2">
        <v>0</v>
      </c>
    </row>
    <row r="52" spans="1:20" x14ac:dyDescent="0.25">
      <c r="A52" t="s">
        <v>76</v>
      </c>
      <c r="G52" t="s">
        <v>77</v>
      </c>
      <c r="H52" t="str">
        <f t="shared" si="0"/>
        <v>R-2A</v>
      </c>
      <c r="I52" t="s">
        <v>21</v>
      </c>
      <c r="J52" t="s">
        <v>25</v>
      </c>
      <c r="K52" t="s">
        <v>26</v>
      </c>
      <c r="L52">
        <v>602647</v>
      </c>
      <c r="M52" s="1">
        <v>41382</v>
      </c>
      <c r="N52">
        <v>1883146</v>
      </c>
      <c r="O52" s="2">
        <v>31900</v>
      </c>
      <c r="P52" s="2">
        <v>0</v>
      </c>
      <c r="Q52">
        <v>325123</v>
      </c>
      <c r="R52" s="2">
        <v>13555</v>
      </c>
      <c r="S52" t="s">
        <v>24</v>
      </c>
      <c r="T52" s="2">
        <v>0</v>
      </c>
    </row>
    <row r="53" spans="1:20" x14ac:dyDescent="0.25">
      <c r="A53" t="s">
        <v>78</v>
      </c>
      <c r="G53" t="s">
        <v>32</v>
      </c>
      <c r="H53" t="str">
        <f t="shared" si="0"/>
        <v>R-3</v>
      </c>
      <c r="I53" t="s">
        <v>21</v>
      </c>
      <c r="J53" t="s">
        <v>22</v>
      </c>
      <c r="K53" t="s">
        <v>23</v>
      </c>
      <c r="L53">
        <v>590767</v>
      </c>
      <c r="M53" s="1">
        <v>41320</v>
      </c>
      <c r="N53">
        <v>1861045</v>
      </c>
      <c r="O53" s="2">
        <v>0</v>
      </c>
      <c r="P53" s="2">
        <v>-5170</v>
      </c>
      <c r="Q53">
        <v>318157</v>
      </c>
      <c r="R53" s="2">
        <v>3200</v>
      </c>
      <c r="S53" t="s">
        <v>24</v>
      </c>
      <c r="T53" s="2">
        <v>0</v>
      </c>
    </row>
    <row r="54" spans="1:20" x14ac:dyDescent="0.25">
      <c r="A54" t="s">
        <v>78</v>
      </c>
      <c r="G54" t="s">
        <v>32</v>
      </c>
      <c r="H54" t="str">
        <f t="shared" si="0"/>
        <v>R-3</v>
      </c>
      <c r="I54" t="s">
        <v>21</v>
      </c>
      <c r="J54" t="s">
        <v>25</v>
      </c>
      <c r="K54" t="s">
        <v>26</v>
      </c>
      <c r="L54">
        <v>590767</v>
      </c>
      <c r="M54" s="1">
        <v>41320</v>
      </c>
      <c r="N54">
        <v>1861045</v>
      </c>
      <c r="O54" s="2">
        <v>8370</v>
      </c>
      <c r="P54" s="2">
        <v>0</v>
      </c>
      <c r="Q54">
        <v>318157</v>
      </c>
      <c r="R54" s="2">
        <v>3200</v>
      </c>
      <c r="S54" t="s">
        <v>24</v>
      </c>
      <c r="T54" s="2">
        <v>0</v>
      </c>
    </row>
    <row r="55" spans="1:20" x14ac:dyDescent="0.25">
      <c r="A55" t="s">
        <v>79</v>
      </c>
      <c r="G55" t="s">
        <v>54</v>
      </c>
      <c r="H55" t="str">
        <f t="shared" si="0"/>
        <v>R-4</v>
      </c>
      <c r="I55" t="s">
        <v>21</v>
      </c>
      <c r="J55" t="s">
        <v>25</v>
      </c>
      <c r="K55" t="s">
        <v>26</v>
      </c>
      <c r="L55">
        <v>588134</v>
      </c>
      <c r="M55" s="1">
        <v>41353</v>
      </c>
      <c r="N55">
        <v>1872757</v>
      </c>
      <c r="O55" s="2">
        <v>520</v>
      </c>
      <c r="P55" s="2">
        <v>0</v>
      </c>
      <c r="Q55">
        <v>321815</v>
      </c>
      <c r="R55" s="2">
        <v>520</v>
      </c>
      <c r="S55" t="s">
        <v>24</v>
      </c>
      <c r="T55" s="2">
        <v>0</v>
      </c>
    </row>
    <row r="56" spans="1:20" x14ac:dyDescent="0.25">
      <c r="A56" t="s">
        <v>80</v>
      </c>
      <c r="G56" t="s">
        <v>28</v>
      </c>
      <c r="H56" t="str">
        <f t="shared" si="0"/>
        <v>R-2</v>
      </c>
      <c r="I56" t="s">
        <v>21</v>
      </c>
      <c r="J56" t="s">
        <v>22</v>
      </c>
      <c r="K56" t="s">
        <v>23</v>
      </c>
      <c r="L56">
        <v>593527</v>
      </c>
      <c r="M56" s="1">
        <v>41318</v>
      </c>
      <c r="N56">
        <v>1860212</v>
      </c>
      <c r="O56" s="2">
        <v>0</v>
      </c>
      <c r="P56" s="2">
        <v>-1170</v>
      </c>
      <c r="Q56">
        <v>317860</v>
      </c>
      <c r="R56" s="2">
        <v>2820</v>
      </c>
      <c r="S56" t="s">
        <v>24</v>
      </c>
      <c r="T56" s="2">
        <v>0</v>
      </c>
    </row>
    <row r="57" spans="1:20" x14ac:dyDescent="0.25">
      <c r="A57" t="s">
        <v>80</v>
      </c>
      <c r="G57" t="s">
        <v>28</v>
      </c>
      <c r="H57" t="str">
        <f t="shared" si="0"/>
        <v>R-2</v>
      </c>
      <c r="I57" t="s">
        <v>21</v>
      </c>
      <c r="J57" t="s">
        <v>25</v>
      </c>
      <c r="K57" t="s">
        <v>26</v>
      </c>
      <c r="L57">
        <v>593527</v>
      </c>
      <c r="M57" s="1">
        <v>41318</v>
      </c>
      <c r="N57">
        <v>1860212</v>
      </c>
      <c r="O57" s="2">
        <v>3990</v>
      </c>
      <c r="P57" s="2">
        <v>0</v>
      </c>
      <c r="Q57">
        <v>317860</v>
      </c>
      <c r="R57" s="2">
        <v>2820</v>
      </c>
      <c r="S57" t="s">
        <v>24</v>
      </c>
      <c r="T57" s="2">
        <v>0</v>
      </c>
    </row>
    <row r="58" spans="1:20" x14ac:dyDescent="0.25">
      <c r="A58" t="s">
        <v>81</v>
      </c>
      <c r="G58" t="s">
        <v>32</v>
      </c>
      <c r="H58" t="str">
        <f t="shared" si="0"/>
        <v>R-3</v>
      </c>
      <c r="I58" t="s">
        <v>21</v>
      </c>
      <c r="J58" t="s">
        <v>25</v>
      </c>
      <c r="K58" t="s">
        <v>26</v>
      </c>
      <c r="L58">
        <v>589315</v>
      </c>
      <c r="M58" s="1">
        <v>41330</v>
      </c>
      <c r="N58">
        <v>1863574</v>
      </c>
      <c r="O58" s="2">
        <v>12370</v>
      </c>
      <c r="P58" s="2">
        <v>0</v>
      </c>
      <c r="Q58">
        <v>319112</v>
      </c>
      <c r="R58" s="2">
        <v>12370</v>
      </c>
      <c r="S58" t="s">
        <v>24</v>
      </c>
      <c r="T58" s="2">
        <v>0</v>
      </c>
    </row>
    <row r="59" spans="1:20" x14ac:dyDescent="0.25">
      <c r="A59" t="s">
        <v>82</v>
      </c>
      <c r="H59" t="str">
        <f t="shared" si="0"/>
        <v/>
      </c>
      <c r="I59" t="s">
        <v>21</v>
      </c>
      <c r="J59" t="s">
        <v>25</v>
      </c>
      <c r="K59" t="s">
        <v>26</v>
      </c>
      <c r="L59">
        <v>590728</v>
      </c>
      <c r="M59" s="1">
        <v>41306</v>
      </c>
      <c r="N59">
        <v>1856095</v>
      </c>
      <c r="O59" s="2">
        <v>1800</v>
      </c>
      <c r="P59" s="2">
        <v>0</v>
      </c>
      <c r="Q59">
        <v>316389</v>
      </c>
      <c r="R59" s="2">
        <v>1800</v>
      </c>
      <c r="S59" t="s">
        <v>24</v>
      </c>
      <c r="T59" s="2">
        <v>0</v>
      </c>
    </row>
    <row r="60" spans="1:20" x14ac:dyDescent="0.25">
      <c r="A60" t="s">
        <v>83</v>
      </c>
      <c r="G60" t="s">
        <v>54</v>
      </c>
      <c r="H60" t="str">
        <f t="shared" si="0"/>
        <v>R-4</v>
      </c>
      <c r="I60" t="s">
        <v>21</v>
      </c>
      <c r="J60" t="s">
        <v>25</v>
      </c>
      <c r="K60" t="s">
        <v>26</v>
      </c>
      <c r="L60">
        <v>591357</v>
      </c>
      <c r="M60" s="1">
        <v>41298</v>
      </c>
      <c r="N60">
        <v>1853605</v>
      </c>
      <c r="O60" s="2">
        <v>920</v>
      </c>
      <c r="P60" s="2">
        <v>0</v>
      </c>
      <c r="Q60">
        <v>315632</v>
      </c>
      <c r="R60" s="2">
        <v>920</v>
      </c>
      <c r="S60" t="s">
        <v>24</v>
      </c>
      <c r="T60" s="2">
        <v>0</v>
      </c>
    </row>
    <row r="61" spans="1:20" x14ac:dyDescent="0.25">
      <c r="A61" t="s">
        <v>84</v>
      </c>
      <c r="G61" t="s">
        <v>34</v>
      </c>
      <c r="H61" t="str">
        <f t="shared" si="0"/>
        <v>R-5</v>
      </c>
      <c r="I61" t="s">
        <v>21</v>
      </c>
      <c r="J61" t="s">
        <v>22</v>
      </c>
      <c r="K61" t="s">
        <v>23</v>
      </c>
      <c r="L61">
        <v>589441</v>
      </c>
      <c r="M61" s="1">
        <v>41284</v>
      </c>
      <c r="N61">
        <v>1849078</v>
      </c>
      <c r="O61" s="2">
        <v>0</v>
      </c>
      <c r="P61" s="2">
        <v>-350</v>
      </c>
      <c r="Q61">
        <v>314206</v>
      </c>
      <c r="R61" s="2">
        <v>690</v>
      </c>
      <c r="S61" t="s">
        <v>24</v>
      </c>
      <c r="T61" s="2">
        <v>0</v>
      </c>
    </row>
    <row r="62" spans="1:20" x14ac:dyDescent="0.25">
      <c r="A62" t="s">
        <v>84</v>
      </c>
      <c r="G62" t="s">
        <v>34</v>
      </c>
      <c r="H62" t="str">
        <f t="shared" si="0"/>
        <v>R-5</v>
      </c>
      <c r="I62" t="s">
        <v>21</v>
      </c>
      <c r="J62" t="s">
        <v>25</v>
      </c>
      <c r="K62" t="s">
        <v>26</v>
      </c>
      <c r="L62">
        <v>589441</v>
      </c>
      <c r="M62" s="1">
        <v>41284</v>
      </c>
      <c r="N62">
        <v>1849078</v>
      </c>
      <c r="O62" s="2">
        <v>1040</v>
      </c>
      <c r="P62" s="2">
        <v>0</v>
      </c>
      <c r="Q62">
        <v>314206</v>
      </c>
      <c r="R62" s="2">
        <v>690</v>
      </c>
      <c r="S62" t="s">
        <v>24</v>
      </c>
      <c r="T62" s="2">
        <v>0</v>
      </c>
    </row>
    <row r="63" spans="1:20" x14ac:dyDescent="0.25">
      <c r="A63" t="s">
        <v>85</v>
      </c>
      <c r="G63" t="s">
        <v>34</v>
      </c>
      <c r="H63" t="str">
        <f t="shared" si="0"/>
        <v>R-5</v>
      </c>
      <c r="I63" t="s">
        <v>21</v>
      </c>
      <c r="J63" t="s">
        <v>22</v>
      </c>
      <c r="K63" t="s">
        <v>23</v>
      </c>
      <c r="L63">
        <v>589451</v>
      </c>
      <c r="M63" s="1">
        <v>41284</v>
      </c>
      <c r="N63">
        <v>1849045</v>
      </c>
      <c r="O63" s="2">
        <v>0</v>
      </c>
      <c r="P63" s="2">
        <v>-350</v>
      </c>
      <c r="Q63">
        <v>314203</v>
      </c>
      <c r="R63" s="2">
        <v>230</v>
      </c>
      <c r="S63" t="s">
        <v>24</v>
      </c>
      <c r="T63" s="2">
        <v>0</v>
      </c>
    </row>
    <row r="64" spans="1:20" x14ac:dyDescent="0.25">
      <c r="A64" t="s">
        <v>85</v>
      </c>
      <c r="G64" t="s">
        <v>34</v>
      </c>
      <c r="H64" t="str">
        <f t="shared" si="0"/>
        <v>R-5</v>
      </c>
      <c r="I64" t="s">
        <v>21</v>
      </c>
      <c r="J64" t="s">
        <v>25</v>
      </c>
      <c r="K64" t="s">
        <v>26</v>
      </c>
      <c r="L64">
        <v>589451</v>
      </c>
      <c r="M64" s="1">
        <v>41284</v>
      </c>
      <c r="N64">
        <v>1849045</v>
      </c>
      <c r="O64" s="2">
        <v>580</v>
      </c>
      <c r="P64" s="2">
        <v>0</v>
      </c>
      <c r="Q64">
        <v>314203</v>
      </c>
      <c r="R64" s="2">
        <v>230</v>
      </c>
      <c r="S64" t="s">
        <v>24</v>
      </c>
      <c r="T64" s="2">
        <v>0</v>
      </c>
    </row>
    <row r="65" spans="1:20" x14ac:dyDescent="0.25">
      <c r="A65" t="s">
        <v>86</v>
      </c>
      <c r="G65" t="s">
        <v>54</v>
      </c>
      <c r="H65" t="str">
        <f t="shared" si="0"/>
        <v>R-4</v>
      </c>
      <c r="I65" t="s">
        <v>21</v>
      </c>
      <c r="J65" t="s">
        <v>25</v>
      </c>
      <c r="K65" t="s">
        <v>26</v>
      </c>
      <c r="L65">
        <v>588311</v>
      </c>
      <c r="M65" s="1">
        <v>41284</v>
      </c>
      <c r="N65">
        <v>1849154</v>
      </c>
      <c r="O65" s="2">
        <v>280</v>
      </c>
      <c r="P65" s="2">
        <v>0</v>
      </c>
      <c r="Q65">
        <v>314242</v>
      </c>
      <c r="R65" s="2">
        <v>280</v>
      </c>
      <c r="S65" t="s">
        <v>24</v>
      </c>
      <c r="T65" s="2">
        <v>0</v>
      </c>
    </row>
    <row r="66" spans="1:20" x14ac:dyDescent="0.25">
      <c r="A66" t="s">
        <v>87</v>
      </c>
      <c r="G66" t="s">
        <v>54</v>
      </c>
      <c r="H66" t="str">
        <f t="shared" si="0"/>
        <v>R-4</v>
      </c>
      <c r="I66" t="s">
        <v>21</v>
      </c>
      <c r="J66" t="s">
        <v>25</v>
      </c>
      <c r="K66" t="s">
        <v>26</v>
      </c>
      <c r="L66">
        <v>595507</v>
      </c>
      <c r="M66" s="1">
        <v>41345</v>
      </c>
      <c r="N66">
        <v>1869781</v>
      </c>
      <c r="O66" s="2">
        <v>760</v>
      </c>
      <c r="P66" s="2">
        <v>0</v>
      </c>
      <c r="Q66">
        <v>320888</v>
      </c>
      <c r="R66" s="2">
        <v>760</v>
      </c>
      <c r="S66" t="s">
        <v>24</v>
      </c>
      <c r="T66" s="2">
        <v>0</v>
      </c>
    </row>
    <row r="67" spans="1:20" x14ac:dyDescent="0.25">
      <c r="A67" t="s">
        <v>88</v>
      </c>
      <c r="G67" t="s">
        <v>89</v>
      </c>
      <c r="H67" t="str">
        <f t="shared" ref="H67:H130" si="1">CONCATENATE(B67,C67,D67,E67,F67,G67)</f>
        <v>R-2B</v>
      </c>
      <c r="I67" t="s">
        <v>21</v>
      </c>
      <c r="J67" t="s">
        <v>25</v>
      </c>
      <c r="K67" t="s">
        <v>26</v>
      </c>
      <c r="L67">
        <v>596387</v>
      </c>
      <c r="M67" s="1">
        <v>41323</v>
      </c>
      <c r="N67">
        <v>1861397</v>
      </c>
      <c r="O67" s="2">
        <v>6880</v>
      </c>
      <c r="P67" s="2">
        <v>0</v>
      </c>
      <c r="Q67">
        <v>318335</v>
      </c>
      <c r="R67" s="2">
        <v>6880</v>
      </c>
      <c r="S67" t="s">
        <v>24</v>
      </c>
      <c r="T67" s="2">
        <v>0</v>
      </c>
    </row>
    <row r="68" spans="1:20" x14ac:dyDescent="0.25">
      <c r="A68" t="s">
        <v>90</v>
      </c>
      <c r="G68" t="s">
        <v>54</v>
      </c>
      <c r="H68" t="str">
        <f t="shared" si="1"/>
        <v>R-4</v>
      </c>
      <c r="I68" t="s">
        <v>21</v>
      </c>
      <c r="J68" t="s">
        <v>25</v>
      </c>
      <c r="K68" t="s">
        <v>26</v>
      </c>
      <c r="L68">
        <v>591009</v>
      </c>
      <c r="M68" s="1">
        <v>41302</v>
      </c>
      <c r="N68">
        <v>1854350</v>
      </c>
      <c r="O68" s="2">
        <v>520</v>
      </c>
      <c r="P68" s="2">
        <v>0</v>
      </c>
      <c r="Q68">
        <v>315854</v>
      </c>
      <c r="R68" s="2">
        <v>520</v>
      </c>
      <c r="S68" t="s">
        <v>24</v>
      </c>
      <c r="T68" s="2">
        <v>0</v>
      </c>
    </row>
    <row r="69" spans="1:20" x14ac:dyDescent="0.25">
      <c r="A69" t="s">
        <v>91</v>
      </c>
      <c r="G69" t="s">
        <v>54</v>
      </c>
      <c r="H69" t="str">
        <f t="shared" si="1"/>
        <v>R-4</v>
      </c>
      <c r="I69" t="s">
        <v>21</v>
      </c>
      <c r="J69" t="s">
        <v>25</v>
      </c>
      <c r="K69" t="s">
        <v>26</v>
      </c>
      <c r="L69">
        <v>591413</v>
      </c>
      <c r="M69" s="1">
        <v>41297</v>
      </c>
      <c r="N69">
        <v>1853151</v>
      </c>
      <c r="O69" s="2">
        <v>1060</v>
      </c>
      <c r="P69" s="2">
        <v>0</v>
      </c>
      <c r="Q69">
        <v>315464</v>
      </c>
      <c r="R69" s="2">
        <v>1060</v>
      </c>
      <c r="S69" t="s">
        <v>24</v>
      </c>
      <c r="T69" s="2">
        <v>0</v>
      </c>
    </row>
    <row r="70" spans="1:20" x14ac:dyDescent="0.25">
      <c r="A70" t="s">
        <v>92</v>
      </c>
      <c r="G70" t="s">
        <v>32</v>
      </c>
      <c r="H70" t="str">
        <f t="shared" si="1"/>
        <v>R-3</v>
      </c>
      <c r="I70" t="s">
        <v>21</v>
      </c>
      <c r="J70" t="s">
        <v>25</v>
      </c>
      <c r="K70" t="s">
        <v>26</v>
      </c>
      <c r="L70">
        <v>592645</v>
      </c>
      <c r="M70" s="1">
        <v>41319</v>
      </c>
      <c r="N70">
        <v>1860412</v>
      </c>
      <c r="O70" s="2">
        <v>5400</v>
      </c>
      <c r="P70" s="2">
        <v>0</v>
      </c>
      <c r="Q70">
        <v>317934</v>
      </c>
      <c r="R70" s="2">
        <v>5400</v>
      </c>
      <c r="S70" t="s">
        <v>24</v>
      </c>
      <c r="T70" s="2">
        <v>0</v>
      </c>
    </row>
    <row r="71" spans="1:20" x14ac:dyDescent="0.25">
      <c r="A71" t="s">
        <v>93</v>
      </c>
      <c r="G71" t="s">
        <v>44</v>
      </c>
      <c r="H71" t="str">
        <f t="shared" si="1"/>
        <v>C-1</v>
      </c>
      <c r="I71" t="s">
        <v>21</v>
      </c>
      <c r="J71" t="s">
        <v>22</v>
      </c>
      <c r="K71" t="s">
        <v>23</v>
      </c>
      <c r="L71">
        <v>592384</v>
      </c>
      <c r="M71" s="1">
        <v>41351</v>
      </c>
      <c r="N71">
        <v>1871662</v>
      </c>
      <c r="O71" s="2">
        <v>0</v>
      </c>
      <c r="P71" s="2">
        <v>-1710</v>
      </c>
      <c r="Q71">
        <v>321474</v>
      </c>
      <c r="R71" s="2">
        <v>1250</v>
      </c>
      <c r="S71" t="s">
        <v>24</v>
      </c>
      <c r="T71" s="2">
        <v>0</v>
      </c>
    </row>
    <row r="72" spans="1:20" x14ac:dyDescent="0.25">
      <c r="A72" t="s">
        <v>93</v>
      </c>
      <c r="G72" t="s">
        <v>44</v>
      </c>
      <c r="H72" t="str">
        <f t="shared" si="1"/>
        <v>C-1</v>
      </c>
      <c r="I72" t="s">
        <v>21</v>
      </c>
      <c r="J72" t="s">
        <v>25</v>
      </c>
      <c r="K72" t="s">
        <v>26</v>
      </c>
      <c r="L72">
        <v>592384</v>
      </c>
      <c r="M72" s="1">
        <v>41351</v>
      </c>
      <c r="N72">
        <v>1871662</v>
      </c>
      <c r="O72" s="2">
        <v>2960</v>
      </c>
      <c r="P72" s="2">
        <v>0</v>
      </c>
      <c r="Q72">
        <v>321474</v>
      </c>
      <c r="R72" s="2">
        <v>1250</v>
      </c>
      <c r="S72" t="s">
        <v>24</v>
      </c>
      <c r="T72" s="2">
        <v>0</v>
      </c>
    </row>
    <row r="73" spans="1:20" x14ac:dyDescent="0.25">
      <c r="A73" t="s">
        <v>94</v>
      </c>
      <c r="G73" t="s">
        <v>34</v>
      </c>
      <c r="H73" t="str">
        <f t="shared" si="1"/>
        <v>R-5</v>
      </c>
      <c r="I73" t="s">
        <v>21</v>
      </c>
      <c r="J73" t="s">
        <v>25</v>
      </c>
      <c r="K73" t="s">
        <v>26</v>
      </c>
      <c r="L73">
        <v>588984</v>
      </c>
      <c r="M73" s="1">
        <v>41309</v>
      </c>
      <c r="N73">
        <v>1856515</v>
      </c>
      <c r="O73" s="2">
        <v>1010</v>
      </c>
      <c r="P73" s="2">
        <v>0</v>
      </c>
      <c r="Q73">
        <v>316556</v>
      </c>
      <c r="R73" s="2">
        <v>1010</v>
      </c>
      <c r="S73" t="s">
        <v>24</v>
      </c>
      <c r="T73" s="2">
        <v>0</v>
      </c>
    </row>
    <row r="74" spans="1:20" x14ac:dyDescent="0.25">
      <c r="A74" t="s">
        <v>95</v>
      </c>
      <c r="G74" t="s">
        <v>96</v>
      </c>
      <c r="H74" t="str">
        <f t="shared" si="1"/>
        <v>R-3A</v>
      </c>
      <c r="I74" t="s">
        <v>21</v>
      </c>
      <c r="J74" t="s">
        <v>25</v>
      </c>
      <c r="K74" t="s">
        <v>26</v>
      </c>
      <c r="L74">
        <v>592407</v>
      </c>
      <c r="M74" s="1">
        <v>41306</v>
      </c>
      <c r="N74">
        <v>1856308</v>
      </c>
      <c r="O74" s="2">
        <v>1280</v>
      </c>
      <c r="P74" s="2">
        <v>0</v>
      </c>
      <c r="Q74">
        <v>316481</v>
      </c>
      <c r="R74" s="2">
        <v>1280</v>
      </c>
      <c r="S74" t="s">
        <v>24</v>
      </c>
      <c r="T74" s="2">
        <v>0</v>
      </c>
    </row>
    <row r="75" spans="1:20" x14ac:dyDescent="0.25">
      <c r="A75" t="s">
        <v>97</v>
      </c>
      <c r="G75" t="s">
        <v>54</v>
      </c>
      <c r="H75" t="str">
        <f t="shared" si="1"/>
        <v>R-4</v>
      </c>
      <c r="I75" t="s">
        <v>21</v>
      </c>
      <c r="J75" t="s">
        <v>22</v>
      </c>
      <c r="K75" t="s">
        <v>23</v>
      </c>
      <c r="L75">
        <v>591775</v>
      </c>
      <c r="M75" s="1">
        <v>41304</v>
      </c>
      <c r="N75">
        <v>1855376</v>
      </c>
      <c r="O75" s="2">
        <v>0</v>
      </c>
      <c r="P75" s="2">
        <v>-350</v>
      </c>
      <c r="Q75">
        <v>316190</v>
      </c>
      <c r="R75" s="2">
        <v>5020</v>
      </c>
      <c r="S75" t="s">
        <v>24</v>
      </c>
      <c r="T75" s="2">
        <v>0</v>
      </c>
    </row>
    <row r="76" spans="1:20" x14ac:dyDescent="0.25">
      <c r="A76" t="s">
        <v>97</v>
      </c>
      <c r="G76" t="s">
        <v>54</v>
      </c>
      <c r="H76" t="str">
        <f t="shared" si="1"/>
        <v>R-4</v>
      </c>
      <c r="I76" t="s">
        <v>21</v>
      </c>
      <c r="J76" t="s">
        <v>25</v>
      </c>
      <c r="K76" t="s">
        <v>26</v>
      </c>
      <c r="L76">
        <v>591775</v>
      </c>
      <c r="M76" s="1">
        <v>41304</v>
      </c>
      <c r="N76">
        <v>1855376</v>
      </c>
      <c r="O76" s="2">
        <v>5370</v>
      </c>
      <c r="P76" s="2">
        <v>0</v>
      </c>
      <c r="Q76">
        <v>316190</v>
      </c>
      <c r="R76" s="2">
        <v>5020</v>
      </c>
      <c r="S76" t="s">
        <v>24</v>
      </c>
      <c r="T76" s="2">
        <v>0</v>
      </c>
    </row>
    <row r="77" spans="1:20" x14ac:dyDescent="0.25">
      <c r="A77" t="s">
        <v>98</v>
      </c>
      <c r="G77" t="s">
        <v>54</v>
      </c>
      <c r="H77" t="str">
        <f t="shared" si="1"/>
        <v>R-4</v>
      </c>
      <c r="I77" t="s">
        <v>21</v>
      </c>
      <c r="J77" t="s">
        <v>25</v>
      </c>
      <c r="K77" t="s">
        <v>26</v>
      </c>
      <c r="L77">
        <v>590773</v>
      </c>
      <c r="M77" s="1">
        <v>41305</v>
      </c>
      <c r="N77">
        <v>1855820</v>
      </c>
      <c r="O77" s="2">
        <v>1980</v>
      </c>
      <c r="P77" s="2">
        <v>0</v>
      </c>
      <c r="Q77">
        <v>316308</v>
      </c>
      <c r="R77" s="2">
        <v>1980</v>
      </c>
      <c r="S77" t="s">
        <v>24</v>
      </c>
      <c r="T77" s="2">
        <v>0</v>
      </c>
    </row>
    <row r="78" spans="1:20" x14ac:dyDescent="0.25">
      <c r="A78" t="s">
        <v>99</v>
      </c>
      <c r="H78" t="str">
        <f t="shared" si="1"/>
        <v/>
      </c>
      <c r="I78" t="s">
        <v>21</v>
      </c>
      <c r="J78" t="s">
        <v>25</v>
      </c>
      <c r="K78" t="s">
        <v>26</v>
      </c>
      <c r="L78">
        <v>592010</v>
      </c>
      <c r="M78" s="1">
        <v>41339</v>
      </c>
      <c r="N78">
        <v>1867351</v>
      </c>
      <c r="O78" s="2">
        <v>11080</v>
      </c>
      <c r="P78" s="2">
        <v>0</v>
      </c>
      <c r="Q78">
        <v>320221</v>
      </c>
      <c r="R78" s="2">
        <v>11080</v>
      </c>
      <c r="S78" t="s">
        <v>24</v>
      </c>
      <c r="T78" s="2">
        <v>0</v>
      </c>
    </row>
    <row r="79" spans="1:20" x14ac:dyDescent="0.25">
      <c r="A79" t="s">
        <v>100</v>
      </c>
      <c r="G79" t="s">
        <v>101</v>
      </c>
      <c r="H79" t="str">
        <f t="shared" si="1"/>
        <v>SPI-16 SA1</v>
      </c>
      <c r="I79" t="s">
        <v>21</v>
      </c>
      <c r="J79" t="s">
        <v>22</v>
      </c>
      <c r="K79" t="s">
        <v>23</v>
      </c>
      <c r="L79">
        <v>592597</v>
      </c>
      <c r="M79" s="1">
        <v>41330</v>
      </c>
      <c r="N79">
        <v>1863490</v>
      </c>
      <c r="O79" s="2">
        <v>0</v>
      </c>
      <c r="P79" s="2">
        <v>-9870</v>
      </c>
      <c r="Q79">
        <v>319068</v>
      </c>
      <c r="R79" s="2">
        <v>14720</v>
      </c>
      <c r="S79" t="s">
        <v>24</v>
      </c>
      <c r="T79" s="2">
        <v>0</v>
      </c>
    </row>
    <row r="80" spans="1:20" x14ac:dyDescent="0.25">
      <c r="A80" t="s">
        <v>100</v>
      </c>
      <c r="G80" t="s">
        <v>101</v>
      </c>
      <c r="H80" t="str">
        <f t="shared" si="1"/>
        <v>SPI-16 SA1</v>
      </c>
      <c r="I80" t="s">
        <v>21</v>
      </c>
      <c r="J80" t="s">
        <v>25</v>
      </c>
      <c r="K80" t="s">
        <v>26</v>
      </c>
      <c r="L80">
        <v>592597</v>
      </c>
      <c r="M80" s="1">
        <v>41330</v>
      </c>
      <c r="N80">
        <v>1863490</v>
      </c>
      <c r="O80" s="2">
        <v>24590</v>
      </c>
      <c r="P80" s="2">
        <v>0</v>
      </c>
      <c r="Q80">
        <v>319068</v>
      </c>
      <c r="R80" s="2">
        <v>14720</v>
      </c>
      <c r="S80" t="s">
        <v>24</v>
      </c>
      <c r="T80" s="2">
        <v>0</v>
      </c>
    </row>
    <row r="81" spans="1:20" x14ac:dyDescent="0.25">
      <c r="A81" t="s">
        <v>100</v>
      </c>
      <c r="G81" t="s">
        <v>101</v>
      </c>
      <c r="H81" t="str">
        <f t="shared" si="1"/>
        <v>SPI-16 SA1</v>
      </c>
      <c r="I81" t="s">
        <v>21</v>
      </c>
      <c r="J81" t="s">
        <v>25</v>
      </c>
      <c r="K81" t="s">
        <v>26</v>
      </c>
      <c r="L81">
        <v>592597</v>
      </c>
      <c r="M81" s="1">
        <v>41330</v>
      </c>
      <c r="N81">
        <v>1863491</v>
      </c>
      <c r="O81" s="2">
        <v>24590</v>
      </c>
      <c r="P81" s="2">
        <v>0</v>
      </c>
      <c r="Q81">
        <v>319068</v>
      </c>
      <c r="R81" s="2">
        <v>14720</v>
      </c>
      <c r="S81" t="s">
        <v>24</v>
      </c>
      <c r="T81" s="2">
        <v>0</v>
      </c>
    </row>
    <row r="82" spans="1:20" x14ac:dyDescent="0.25">
      <c r="A82" t="s">
        <v>102</v>
      </c>
      <c r="G82" t="s">
        <v>89</v>
      </c>
      <c r="H82" t="str">
        <f t="shared" si="1"/>
        <v>R-2B</v>
      </c>
      <c r="I82" t="s">
        <v>21</v>
      </c>
      <c r="J82" t="s">
        <v>25</v>
      </c>
      <c r="K82" t="s">
        <v>26</v>
      </c>
      <c r="L82">
        <v>594882</v>
      </c>
      <c r="M82" s="1">
        <v>41358</v>
      </c>
      <c r="N82">
        <v>1874320</v>
      </c>
      <c r="O82" s="2">
        <v>2800</v>
      </c>
      <c r="P82" s="2">
        <v>0</v>
      </c>
      <c r="Q82">
        <v>322288</v>
      </c>
      <c r="R82" s="2">
        <v>2800</v>
      </c>
      <c r="S82" t="s">
        <v>24</v>
      </c>
      <c r="T82" s="2">
        <v>0</v>
      </c>
    </row>
    <row r="83" spans="1:20" x14ac:dyDescent="0.25">
      <c r="A83" t="s">
        <v>103</v>
      </c>
      <c r="G83" t="s">
        <v>104</v>
      </c>
      <c r="H83" t="str">
        <f t="shared" si="1"/>
        <v>SPI-9 SA2</v>
      </c>
      <c r="I83" t="s">
        <v>21</v>
      </c>
      <c r="J83" t="s">
        <v>22</v>
      </c>
      <c r="K83" t="s">
        <v>23</v>
      </c>
      <c r="L83">
        <v>599033</v>
      </c>
      <c r="M83" s="1">
        <v>41540</v>
      </c>
      <c r="N83">
        <v>1939875</v>
      </c>
      <c r="O83" s="2">
        <v>0</v>
      </c>
      <c r="P83" s="2">
        <v>-9880</v>
      </c>
      <c r="Q83">
        <v>343755</v>
      </c>
      <c r="R83" s="2">
        <v>4380</v>
      </c>
      <c r="S83" t="s">
        <v>24</v>
      </c>
      <c r="T83" s="2">
        <v>0</v>
      </c>
    </row>
    <row r="84" spans="1:20" x14ac:dyDescent="0.25">
      <c r="A84" t="s">
        <v>103</v>
      </c>
      <c r="G84" t="s">
        <v>104</v>
      </c>
      <c r="H84" t="str">
        <f t="shared" si="1"/>
        <v>SPI-9 SA2</v>
      </c>
      <c r="I84" t="s">
        <v>21</v>
      </c>
      <c r="J84" t="s">
        <v>25</v>
      </c>
      <c r="K84" t="s">
        <v>26</v>
      </c>
      <c r="L84">
        <v>599033</v>
      </c>
      <c r="M84" s="1">
        <v>41540</v>
      </c>
      <c r="N84">
        <v>1939875</v>
      </c>
      <c r="O84" s="2">
        <v>14260</v>
      </c>
      <c r="P84" s="2">
        <v>0</v>
      </c>
      <c r="Q84">
        <v>343755</v>
      </c>
      <c r="R84" s="2">
        <v>4380</v>
      </c>
      <c r="S84" t="s">
        <v>24</v>
      </c>
      <c r="T84" s="2">
        <v>0</v>
      </c>
    </row>
    <row r="85" spans="1:20" x14ac:dyDescent="0.25">
      <c r="A85" t="s">
        <v>105</v>
      </c>
      <c r="G85" t="s">
        <v>34</v>
      </c>
      <c r="H85" t="str">
        <f t="shared" si="1"/>
        <v>R-5</v>
      </c>
      <c r="I85" t="s">
        <v>21</v>
      </c>
      <c r="J85" t="s">
        <v>41</v>
      </c>
      <c r="K85" t="s">
        <v>42</v>
      </c>
      <c r="L85">
        <v>601024</v>
      </c>
      <c r="M85" s="1">
        <v>41354</v>
      </c>
      <c r="N85">
        <v>1873572</v>
      </c>
      <c r="O85" s="2">
        <v>275</v>
      </c>
      <c r="P85" s="2">
        <v>0</v>
      </c>
      <c r="Q85">
        <v>322109</v>
      </c>
      <c r="R85" s="2">
        <v>275</v>
      </c>
      <c r="S85" t="s">
        <v>24</v>
      </c>
      <c r="T85" s="2">
        <v>0</v>
      </c>
    </row>
    <row r="86" spans="1:20" x14ac:dyDescent="0.25">
      <c r="A86" t="s">
        <v>106</v>
      </c>
      <c r="G86" t="s">
        <v>54</v>
      </c>
      <c r="H86" t="str">
        <f t="shared" si="1"/>
        <v>R-4</v>
      </c>
      <c r="I86" t="s">
        <v>21</v>
      </c>
      <c r="J86" t="s">
        <v>25</v>
      </c>
      <c r="K86" t="s">
        <v>26</v>
      </c>
      <c r="L86">
        <v>589838</v>
      </c>
      <c r="M86" s="1">
        <v>41298</v>
      </c>
      <c r="N86">
        <v>1853618</v>
      </c>
      <c r="O86" s="2">
        <v>370</v>
      </c>
      <c r="P86" s="2">
        <v>0</v>
      </c>
      <c r="Q86">
        <v>315633</v>
      </c>
      <c r="R86" s="2">
        <v>370</v>
      </c>
      <c r="S86" t="s">
        <v>24</v>
      </c>
      <c r="T86" s="2">
        <v>0</v>
      </c>
    </row>
    <row r="87" spans="1:20" x14ac:dyDescent="0.25">
      <c r="A87" t="s">
        <v>107</v>
      </c>
      <c r="G87" t="s">
        <v>54</v>
      </c>
      <c r="H87" t="str">
        <f t="shared" si="1"/>
        <v>R-4</v>
      </c>
      <c r="I87" t="s">
        <v>21</v>
      </c>
      <c r="J87" t="s">
        <v>22</v>
      </c>
      <c r="K87" t="s">
        <v>23</v>
      </c>
      <c r="L87">
        <v>590550</v>
      </c>
      <c r="M87" s="1">
        <v>41306</v>
      </c>
      <c r="N87">
        <v>1856183</v>
      </c>
      <c r="O87" s="2">
        <v>0</v>
      </c>
      <c r="P87" s="2">
        <v>-175</v>
      </c>
      <c r="Q87">
        <v>316426</v>
      </c>
      <c r="R87" s="2">
        <v>775</v>
      </c>
      <c r="S87" t="s">
        <v>24</v>
      </c>
      <c r="T87" s="2">
        <v>0</v>
      </c>
    </row>
    <row r="88" spans="1:20" x14ac:dyDescent="0.25">
      <c r="A88" t="s">
        <v>107</v>
      </c>
      <c r="G88" t="s">
        <v>54</v>
      </c>
      <c r="H88" t="str">
        <f t="shared" si="1"/>
        <v>R-4</v>
      </c>
      <c r="I88" t="s">
        <v>21</v>
      </c>
      <c r="J88" t="s">
        <v>25</v>
      </c>
      <c r="K88" t="s">
        <v>26</v>
      </c>
      <c r="L88">
        <v>590550</v>
      </c>
      <c r="M88" s="1">
        <v>41306</v>
      </c>
      <c r="N88">
        <v>1856183</v>
      </c>
      <c r="O88" s="2">
        <v>950</v>
      </c>
      <c r="P88" s="2">
        <v>0</v>
      </c>
      <c r="Q88">
        <v>316426</v>
      </c>
      <c r="R88" s="2">
        <v>775</v>
      </c>
      <c r="S88" t="s">
        <v>24</v>
      </c>
      <c r="T88" s="2">
        <v>0</v>
      </c>
    </row>
    <row r="89" spans="1:20" x14ac:dyDescent="0.25">
      <c r="A89" t="s">
        <v>108</v>
      </c>
      <c r="H89" t="str">
        <f t="shared" si="1"/>
        <v/>
      </c>
      <c r="I89" t="s">
        <v>21</v>
      </c>
      <c r="J89" t="s">
        <v>25</v>
      </c>
      <c r="K89" t="s">
        <v>26</v>
      </c>
      <c r="L89">
        <v>596084</v>
      </c>
      <c r="M89" s="1">
        <v>41369</v>
      </c>
      <c r="N89">
        <v>1878901</v>
      </c>
      <c r="O89" s="2">
        <v>7390</v>
      </c>
      <c r="P89" s="2">
        <v>0</v>
      </c>
      <c r="Q89">
        <v>323722</v>
      </c>
      <c r="R89" s="2">
        <v>7390</v>
      </c>
      <c r="S89" t="s">
        <v>24</v>
      </c>
      <c r="T89" s="2">
        <v>0</v>
      </c>
    </row>
    <row r="90" spans="1:20" x14ac:dyDescent="0.25">
      <c r="A90" t="s">
        <v>109</v>
      </c>
      <c r="H90" t="str">
        <f t="shared" si="1"/>
        <v/>
      </c>
      <c r="I90" t="s">
        <v>21</v>
      </c>
      <c r="J90" t="s">
        <v>22</v>
      </c>
      <c r="K90" t="s">
        <v>23</v>
      </c>
      <c r="L90">
        <v>595393</v>
      </c>
      <c r="M90" s="1">
        <v>41369</v>
      </c>
      <c r="N90">
        <v>1878905</v>
      </c>
      <c r="O90" s="2">
        <v>0</v>
      </c>
      <c r="P90" s="2">
        <v>-175</v>
      </c>
      <c r="Q90">
        <v>323727</v>
      </c>
      <c r="R90" s="2">
        <v>2785</v>
      </c>
      <c r="S90" t="s">
        <v>24</v>
      </c>
      <c r="T90" s="2">
        <v>0</v>
      </c>
    </row>
    <row r="91" spans="1:20" x14ac:dyDescent="0.25">
      <c r="A91" t="s">
        <v>109</v>
      </c>
      <c r="H91" t="str">
        <f t="shared" si="1"/>
        <v/>
      </c>
      <c r="I91" t="s">
        <v>21</v>
      </c>
      <c r="J91" t="s">
        <v>25</v>
      </c>
      <c r="K91" t="s">
        <v>26</v>
      </c>
      <c r="L91">
        <v>595393</v>
      </c>
      <c r="M91" s="1">
        <v>41369</v>
      </c>
      <c r="N91">
        <v>1878905</v>
      </c>
      <c r="O91" s="2">
        <v>2960</v>
      </c>
      <c r="P91" s="2">
        <v>0</v>
      </c>
      <c r="Q91">
        <v>323727</v>
      </c>
      <c r="R91" s="2">
        <v>2785</v>
      </c>
      <c r="S91" t="s">
        <v>24</v>
      </c>
      <c r="T91" s="2">
        <v>0</v>
      </c>
    </row>
    <row r="92" spans="1:20" x14ac:dyDescent="0.25">
      <c r="A92" t="s">
        <v>110</v>
      </c>
      <c r="G92" t="s">
        <v>54</v>
      </c>
      <c r="H92" t="str">
        <f t="shared" si="1"/>
        <v>R-4</v>
      </c>
      <c r="I92" t="s">
        <v>21</v>
      </c>
      <c r="J92" t="s">
        <v>22</v>
      </c>
      <c r="K92" t="s">
        <v>23</v>
      </c>
      <c r="L92">
        <v>590281</v>
      </c>
      <c r="M92" s="1">
        <v>41367</v>
      </c>
      <c r="N92">
        <v>1877911</v>
      </c>
      <c r="O92" s="2">
        <v>0</v>
      </c>
      <c r="P92" s="2">
        <v>-875</v>
      </c>
      <c r="Q92">
        <v>323419</v>
      </c>
      <c r="R92" s="2">
        <v>765</v>
      </c>
      <c r="S92" t="s">
        <v>24</v>
      </c>
      <c r="T92" s="2">
        <v>0</v>
      </c>
    </row>
    <row r="93" spans="1:20" x14ac:dyDescent="0.25">
      <c r="A93" t="s">
        <v>110</v>
      </c>
      <c r="G93" t="s">
        <v>54</v>
      </c>
      <c r="H93" t="str">
        <f t="shared" si="1"/>
        <v>R-4</v>
      </c>
      <c r="I93" t="s">
        <v>21</v>
      </c>
      <c r="J93" t="s">
        <v>25</v>
      </c>
      <c r="K93" t="s">
        <v>26</v>
      </c>
      <c r="L93">
        <v>590281</v>
      </c>
      <c r="M93" s="1">
        <v>41367</v>
      </c>
      <c r="N93">
        <v>1877911</v>
      </c>
      <c r="O93" s="2">
        <v>1640</v>
      </c>
      <c r="P93" s="2">
        <v>0</v>
      </c>
      <c r="Q93">
        <v>323419</v>
      </c>
      <c r="R93" s="2">
        <v>765</v>
      </c>
      <c r="S93" t="s">
        <v>24</v>
      </c>
      <c r="T93" s="2">
        <v>0</v>
      </c>
    </row>
    <row r="94" spans="1:20" x14ac:dyDescent="0.25">
      <c r="A94" t="s">
        <v>111</v>
      </c>
      <c r="G94" t="s">
        <v>32</v>
      </c>
      <c r="H94" t="str">
        <f t="shared" si="1"/>
        <v>R-3</v>
      </c>
      <c r="I94" t="s">
        <v>21</v>
      </c>
      <c r="J94" t="s">
        <v>22</v>
      </c>
      <c r="K94" t="s">
        <v>23</v>
      </c>
      <c r="L94">
        <v>610482</v>
      </c>
      <c r="M94" s="1">
        <v>41487</v>
      </c>
      <c r="N94">
        <v>1921143</v>
      </c>
      <c r="O94" s="2">
        <v>0</v>
      </c>
      <c r="P94" s="2">
        <v>-950</v>
      </c>
      <c r="Q94">
        <v>337490</v>
      </c>
      <c r="R94" s="2">
        <v>7750</v>
      </c>
      <c r="S94" t="s">
        <v>24</v>
      </c>
      <c r="T94" s="2">
        <v>0</v>
      </c>
    </row>
    <row r="95" spans="1:20" x14ac:dyDescent="0.25">
      <c r="A95" t="s">
        <v>111</v>
      </c>
      <c r="G95" t="s">
        <v>32</v>
      </c>
      <c r="H95" t="str">
        <f t="shared" si="1"/>
        <v>R-3</v>
      </c>
      <c r="I95" t="s">
        <v>21</v>
      </c>
      <c r="J95" t="s">
        <v>25</v>
      </c>
      <c r="K95" t="s">
        <v>26</v>
      </c>
      <c r="L95">
        <v>610482</v>
      </c>
      <c r="M95" s="1">
        <v>41487</v>
      </c>
      <c r="N95">
        <v>1921143</v>
      </c>
      <c r="O95" s="2">
        <v>8700</v>
      </c>
      <c r="P95" s="2">
        <v>0</v>
      </c>
      <c r="Q95">
        <v>337490</v>
      </c>
      <c r="R95" s="2">
        <v>7750</v>
      </c>
      <c r="S95" t="s">
        <v>24</v>
      </c>
      <c r="T95" s="2">
        <v>0</v>
      </c>
    </row>
    <row r="96" spans="1:20" x14ac:dyDescent="0.25">
      <c r="A96" t="s">
        <v>112</v>
      </c>
      <c r="G96" t="s">
        <v>34</v>
      </c>
      <c r="H96" t="str">
        <f t="shared" si="1"/>
        <v>R-5</v>
      </c>
      <c r="I96" t="s">
        <v>21</v>
      </c>
      <c r="J96" t="s">
        <v>41</v>
      </c>
      <c r="K96" t="s">
        <v>42</v>
      </c>
      <c r="L96">
        <v>594854</v>
      </c>
      <c r="M96" s="1">
        <v>41316</v>
      </c>
      <c r="N96">
        <v>1858872</v>
      </c>
      <c r="O96" s="2">
        <v>855</v>
      </c>
      <c r="P96" s="2">
        <v>0</v>
      </c>
      <c r="Q96">
        <v>317391</v>
      </c>
      <c r="R96" s="2">
        <v>680</v>
      </c>
      <c r="S96" t="s">
        <v>24</v>
      </c>
      <c r="T96" s="2">
        <v>0</v>
      </c>
    </row>
    <row r="97" spans="1:20" x14ac:dyDescent="0.25">
      <c r="A97" t="s">
        <v>112</v>
      </c>
      <c r="G97" t="s">
        <v>34</v>
      </c>
      <c r="H97" t="str">
        <f t="shared" si="1"/>
        <v>R-5</v>
      </c>
      <c r="I97" t="s">
        <v>21</v>
      </c>
      <c r="J97" t="s">
        <v>22</v>
      </c>
      <c r="K97" t="s">
        <v>23</v>
      </c>
      <c r="L97">
        <v>594854</v>
      </c>
      <c r="M97" s="1">
        <v>41316</v>
      </c>
      <c r="N97">
        <v>1858872</v>
      </c>
      <c r="O97" s="2">
        <v>0</v>
      </c>
      <c r="P97" s="2">
        <v>-175</v>
      </c>
      <c r="Q97">
        <v>317391</v>
      </c>
      <c r="R97" s="2">
        <v>680</v>
      </c>
      <c r="S97" t="s">
        <v>24</v>
      </c>
      <c r="T97" s="2">
        <v>0</v>
      </c>
    </row>
    <row r="98" spans="1:20" x14ac:dyDescent="0.25">
      <c r="A98" t="s">
        <v>113</v>
      </c>
      <c r="E98" t="s">
        <v>54</v>
      </c>
      <c r="H98" t="str">
        <f t="shared" si="1"/>
        <v>R-4</v>
      </c>
      <c r="I98" t="s">
        <v>21</v>
      </c>
      <c r="J98" t="s">
        <v>70</v>
      </c>
      <c r="K98" t="s">
        <v>71</v>
      </c>
      <c r="L98">
        <v>590985</v>
      </c>
      <c r="M98" s="1">
        <v>41288</v>
      </c>
      <c r="N98">
        <v>1849873</v>
      </c>
      <c r="O98" s="2">
        <v>400</v>
      </c>
      <c r="P98" s="2">
        <v>0</v>
      </c>
      <c r="Q98">
        <v>314480</v>
      </c>
      <c r="R98" s="2">
        <v>900</v>
      </c>
      <c r="S98" t="s">
        <v>24</v>
      </c>
      <c r="T98" s="2">
        <v>0</v>
      </c>
    </row>
    <row r="99" spans="1:20" x14ac:dyDescent="0.25">
      <c r="A99" t="s">
        <v>114</v>
      </c>
      <c r="G99" t="s">
        <v>54</v>
      </c>
      <c r="H99" t="str">
        <f t="shared" si="1"/>
        <v>R-4</v>
      </c>
      <c r="I99" t="s">
        <v>21</v>
      </c>
      <c r="J99" t="s">
        <v>25</v>
      </c>
      <c r="K99" t="s">
        <v>26</v>
      </c>
      <c r="L99">
        <v>596091</v>
      </c>
      <c r="M99" s="1">
        <v>41334</v>
      </c>
      <c r="N99">
        <v>1866112</v>
      </c>
      <c r="O99" s="2">
        <v>700</v>
      </c>
      <c r="P99" s="2">
        <v>0</v>
      </c>
      <c r="Q99">
        <v>319845</v>
      </c>
      <c r="R99" s="2">
        <v>700</v>
      </c>
      <c r="S99" t="s">
        <v>24</v>
      </c>
      <c r="T99" s="2">
        <v>0</v>
      </c>
    </row>
    <row r="100" spans="1:20" x14ac:dyDescent="0.25">
      <c r="A100" t="s">
        <v>115</v>
      </c>
      <c r="G100" t="s">
        <v>32</v>
      </c>
      <c r="H100" t="str">
        <f t="shared" si="1"/>
        <v>R-3</v>
      </c>
      <c r="I100" t="s">
        <v>21</v>
      </c>
      <c r="J100" t="s">
        <v>22</v>
      </c>
      <c r="K100" t="s">
        <v>23</v>
      </c>
      <c r="L100">
        <v>593466</v>
      </c>
      <c r="M100" s="1">
        <v>41327</v>
      </c>
      <c r="N100">
        <v>1863305</v>
      </c>
      <c r="O100" s="2">
        <v>0</v>
      </c>
      <c r="P100" s="2">
        <v>-2625</v>
      </c>
      <c r="Q100">
        <v>319005</v>
      </c>
      <c r="R100" s="2">
        <v>2155</v>
      </c>
      <c r="S100" t="s">
        <v>24</v>
      </c>
      <c r="T100" s="2">
        <v>0</v>
      </c>
    </row>
    <row r="101" spans="1:20" x14ac:dyDescent="0.25">
      <c r="A101" t="s">
        <v>115</v>
      </c>
      <c r="G101" t="s">
        <v>32</v>
      </c>
      <c r="H101" t="str">
        <f t="shared" si="1"/>
        <v>R-3</v>
      </c>
      <c r="I101" t="s">
        <v>21</v>
      </c>
      <c r="J101" t="s">
        <v>25</v>
      </c>
      <c r="K101" t="s">
        <v>26</v>
      </c>
      <c r="L101">
        <v>593466</v>
      </c>
      <c r="M101" s="1">
        <v>41327</v>
      </c>
      <c r="N101">
        <v>1863305</v>
      </c>
      <c r="O101" s="2">
        <v>4780</v>
      </c>
      <c r="P101" s="2">
        <v>0</v>
      </c>
      <c r="Q101">
        <v>319005</v>
      </c>
      <c r="R101" s="2">
        <v>2155</v>
      </c>
      <c r="S101" t="s">
        <v>24</v>
      </c>
      <c r="T101" s="2">
        <v>0</v>
      </c>
    </row>
    <row r="102" spans="1:20" x14ac:dyDescent="0.25">
      <c r="A102" t="s">
        <v>116</v>
      </c>
      <c r="G102" t="s">
        <v>54</v>
      </c>
      <c r="H102" t="str">
        <f t="shared" si="1"/>
        <v>R-4</v>
      </c>
      <c r="I102" t="s">
        <v>21</v>
      </c>
      <c r="J102" t="s">
        <v>25</v>
      </c>
      <c r="K102" t="s">
        <v>26</v>
      </c>
      <c r="L102">
        <v>595302</v>
      </c>
      <c r="M102" s="1">
        <v>41326</v>
      </c>
      <c r="N102">
        <v>1862890</v>
      </c>
      <c r="O102" s="2">
        <v>2000</v>
      </c>
      <c r="P102" s="2">
        <v>0</v>
      </c>
      <c r="Q102">
        <v>318872</v>
      </c>
      <c r="R102" s="2">
        <v>2000</v>
      </c>
      <c r="S102" t="s">
        <v>24</v>
      </c>
      <c r="T102" s="2">
        <v>0</v>
      </c>
    </row>
    <row r="103" spans="1:20" x14ac:dyDescent="0.25">
      <c r="A103" t="s">
        <v>117</v>
      </c>
      <c r="F103" t="s">
        <v>32</v>
      </c>
      <c r="H103" t="str">
        <f t="shared" si="1"/>
        <v>R-3</v>
      </c>
      <c r="I103" t="s">
        <v>21</v>
      </c>
      <c r="J103" t="s">
        <v>22</v>
      </c>
      <c r="K103" t="s">
        <v>23</v>
      </c>
      <c r="L103">
        <v>591372</v>
      </c>
      <c r="M103" s="1">
        <v>41333</v>
      </c>
      <c r="N103">
        <v>1865344</v>
      </c>
      <c r="O103" s="2">
        <v>0</v>
      </c>
      <c r="P103" s="2">
        <v>-7875</v>
      </c>
      <c r="Q103">
        <v>319601</v>
      </c>
      <c r="R103" s="2">
        <v>6125</v>
      </c>
      <c r="S103" t="s">
        <v>24</v>
      </c>
      <c r="T103" s="2">
        <v>0</v>
      </c>
    </row>
    <row r="104" spans="1:20" x14ac:dyDescent="0.25">
      <c r="A104" t="s">
        <v>118</v>
      </c>
      <c r="G104" t="s">
        <v>119</v>
      </c>
      <c r="H104" t="str">
        <f t="shared" si="1"/>
        <v>SPI-5 SA3</v>
      </c>
      <c r="I104" t="s">
        <v>21</v>
      </c>
      <c r="J104" t="s">
        <v>41</v>
      </c>
      <c r="K104" t="s">
        <v>42</v>
      </c>
      <c r="L104">
        <v>600250</v>
      </c>
      <c r="M104" s="1">
        <v>41359</v>
      </c>
      <c r="N104">
        <v>1874673</v>
      </c>
      <c r="O104" s="2">
        <v>950</v>
      </c>
      <c r="P104" s="2">
        <v>0</v>
      </c>
      <c r="Q104">
        <v>322397</v>
      </c>
      <c r="R104" s="2">
        <v>950</v>
      </c>
      <c r="S104" t="s">
        <v>24</v>
      </c>
      <c r="T104" s="2">
        <v>0</v>
      </c>
    </row>
    <row r="105" spans="1:20" x14ac:dyDescent="0.25">
      <c r="A105" t="s">
        <v>120</v>
      </c>
      <c r="H105" t="str">
        <f t="shared" si="1"/>
        <v/>
      </c>
      <c r="I105" t="s">
        <v>21</v>
      </c>
      <c r="J105" t="s">
        <v>22</v>
      </c>
      <c r="K105" t="s">
        <v>23</v>
      </c>
      <c r="L105">
        <v>592705</v>
      </c>
      <c r="M105" s="1">
        <v>41325</v>
      </c>
      <c r="N105">
        <v>1862248</v>
      </c>
      <c r="O105" s="2">
        <v>0</v>
      </c>
      <c r="P105" s="2">
        <v>-350</v>
      </c>
      <c r="Q105">
        <v>318668</v>
      </c>
      <c r="R105" s="2">
        <v>3700</v>
      </c>
      <c r="S105" t="s">
        <v>24</v>
      </c>
      <c r="T105" s="2">
        <v>0</v>
      </c>
    </row>
    <row r="106" spans="1:20" x14ac:dyDescent="0.25">
      <c r="A106" t="s">
        <v>120</v>
      </c>
      <c r="H106" t="str">
        <f t="shared" si="1"/>
        <v/>
      </c>
      <c r="I106" t="s">
        <v>21</v>
      </c>
      <c r="J106" t="s">
        <v>25</v>
      </c>
      <c r="K106" t="s">
        <v>26</v>
      </c>
      <c r="L106">
        <v>592705</v>
      </c>
      <c r="M106" s="1">
        <v>41325</v>
      </c>
      <c r="N106">
        <v>1862248</v>
      </c>
      <c r="O106" s="2">
        <v>4050</v>
      </c>
      <c r="P106" s="2">
        <v>0</v>
      </c>
      <c r="Q106">
        <v>318668</v>
      </c>
      <c r="R106" s="2">
        <v>3700</v>
      </c>
      <c r="S106" t="s">
        <v>24</v>
      </c>
      <c r="T106" s="2">
        <v>0</v>
      </c>
    </row>
    <row r="107" spans="1:20" x14ac:dyDescent="0.25">
      <c r="A107" t="s">
        <v>121</v>
      </c>
      <c r="G107" t="s">
        <v>122</v>
      </c>
      <c r="H107" t="str">
        <f t="shared" si="1"/>
        <v>SPI-9 SA1</v>
      </c>
      <c r="I107" t="s">
        <v>21</v>
      </c>
      <c r="J107" t="s">
        <v>22</v>
      </c>
      <c r="K107" t="s">
        <v>23</v>
      </c>
      <c r="L107">
        <v>592192</v>
      </c>
      <c r="M107" s="1">
        <v>41330</v>
      </c>
      <c r="N107">
        <v>1863668</v>
      </c>
      <c r="O107" s="2">
        <v>0</v>
      </c>
      <c r="P107" s="2">
        <v>-190</v>
      </c>
      <c r="Q107">
        <v>319138</v>
      </c>
      <c r="R107" s="2">
        <v>830</v>
      </c>
      <c r="S107" t="s">
        <v>24</v>
      </c>
      <c r="T107" s="2">
        <v>0</v>
      </c>
    </row>
    <row r="108" spans="1:20" x14ac:dyDescent="0.25">
      <c r="A108" t="s">
        <v>121</v>
      </c>
      <c r="G108" t="s">
        <v>122</v>
      </c>
      <c r="H108" t="str">
        <f t="shared" si="1"/>
        <v>SPI-9 SA1</v>
      </c>
      <c r="I108" t="s">
        <v>21</v>
      </c>
      <c r="J108" t="s">
        <v>25</v>
      </c>
      <c r="K108" t="s">
        <v>26</v>
      </c>
      <c r="L108">
        <v>592192</v>
      </c>
      <c r="M108" s="1">
        <v>41330</v>
      </c>
      <c r="N108">
        <v>1863668</v>
      </c>
      <c r="O108" s="2">
        <v>1020</v>
      </c>
      <c r="P108" s="2">
        <v>0</v>
      </c>
      <c r="Q108">
        <v>319138</v>
      </c>
      <c r="R108" s="2">
        <v>830</v>
      </c>
      <c r="S108" t="s">
        <v>24</v>
      </c>
      <c r="T108" s="2">
        <v>0</v>
      </c>
    </row>
    <row r="109" spans="1:20" x14ac:dyDescent="0.25">
      <c r="A109" t="s">
        <v>123</v>
      </c>
      <c r="E109" t="s">
        <v>54</v>
      </c>
      <c r="H109" t="str">
        <f t="shared" si="1"/>
        <v>R-4</v>
      </c>
      <c r="I109" t="s">
        <v>21</v>
      </c>
      <c r="J109" t="s">
        <v>70</v>
      </c>
      <c r="K109" t="s">
        <v>71</v>
      </c>
      <c r="L109">
        <v>592245</v>
      </c>
      <c r="M109" s="1">
        <v>41316</v>
      </c>
      <c r="N109">
        <v>1859152</v>
      </c>
      <c r="O109" s="2">
        <v>1720</v>
      </c>
      <c r="P109" s="2">
        <v>0</v>
      </c>
      <c r="Q109">
        <v>317493</v>
      </c>
      <c r="R109" s="2">
        <v>5220</v>
      </c>
      <c r="S109" t="s">
        <v>24</v>
      </c>
      <c r="T109" s="2">
        <v>0</v>
      </c>
    </row>
    <row r="110" spans="1:20" x14ac:dyDescent="0.25">
      <c r="A110" t="s">
        <v>124</v>
      </c>
      <c r="G110" t="s">
        <v>28</v>
      </c>
      <c r="H110" t="str">
        <f t="shared" si="1"/>
        <v>R-2</v>
      </c>
      <c r="I110" t="s">
        <v>21</v>
      </c>
      <c r="J110" t="s">
        <v>22</v>
      </c>
      <c r="K110" t="s">
        <v>23</v>
      </c>
      <c r="L110">
        <v>593468</v>
      </c>
      <c r="M110" s="1">
        <v>41320</v>
      </c>
      <c r="N110">
        <v>1860911</v>
      </c>
      <c r="O110" s="2">
        <v>0</v>
      </c>
      <c r="P110" s="2">
        <v>-13300</v>
      </c>
      <c r="Q110">
        <v>318091</v>
      </c>
      <c r="R110" s="2">
        <v>9550</v>
      </c>
      <c r="S110" t="s">
        <v>24</v>
      </c>
      <c r="T110" s="2">
        <v>0</v>
      </c>
    </row>
    <row r="111" spans="1:20" x14ac:dyDescent="0.25">
      <c r="A111" t="s">
        <v>124</v>
      </c>
      <c r="G111" t="s">
        <v>28</v>
      </c>
      <c r="H111" t="str">
        <f t="shared" si="1"/>
        <v>R-2</v>
      </c>
      <c r="I111" t="s">
        <v>21</v>
      </c>
      <c r="J111" t="s">
        <v>25</v>
      </c>
      <c r="K111" t="s">
        <v>26</v>
      </c>
      <c r="L111">
        <v>593468</v>
      </c>
      <c r="M111" s="1">
        <v>41320</v>
      </c>
      <c r="N111">
        <v>1860911</v>
      </c>
      <c r="O111" s="2">
        <v>22850</v>
      </c>
      <c r="P111" s="2">
        <v>0</v>
      </c>
      <c r="Q111">
        <v>318091</v>
      </c>
      <c r="R111" s="2">
        <v>9550</v>
      </c>
      <c r="S111" t="s">
        <v>24</v>
      </c>
      <c r="T111" s="2">
        <v>0</v>
      </c>
    </row>
    <row r="112" spans="1:20" x14ac:dyDescent="0.25">
      <c r="A112" t="s">
        <v>125</v>
      </c>
      <c r="G112" t="s">
        <v>126</v>
      </c>
      <c r="H112" t="str">
        <f t="shared" si="1"/>
        <v>PD-H</v>
      </c>
      <c r="I112" t="s">
        <v>21</v>
      </c>
      <c r="J112" t="s">
        <v>22</v>
      </c>
      <c r="K112" t="s">
        <v>23</v>
      </c>
      <c r="L112">
        <v>595189</v>
      </c>
      <c r="M112" s="1">
        <v>41330</v>
      </c>
      <c r="N112">
        <v>1863835</v>
      </c>
      <c r="O112" s="2">
        <v>0</v>
      </c>
      <c r="P112" s="2">
        <v>-950</v>
      </c>
      <c r="Q112">
        <v>319194</v>
      </c>
      <c r="R112" s="2">
        <v>300</v>
      </c>
      <c r="S112" t="s">
        <v>24</v>
      </c>
      <c r="T112" s="2">
        <v>0</v>
      </c>
    </row>
    <row r="113" spans="1:20" x14ac:dyDescent="0.25">
      <c r="A113" t="s">
        <v>125</v>
      </c>
      <c r="G113" t="s">
        <v>126</v>
      </c>
      <c r="H113" t="str">
        <f t="shared" si="1"/>
        <v>PD-H</v>
      </c>
      <c r="I113" t="s">
        <v>21</v>
      </c>
      <c r="J113" t="s">
        <v>25</v>
      </c>
      <c r="K113" t="s">
        <v>26</v>
      </c>
      <c r="L113">
        <v>595189</v>
      </c>
      <c r="M113" s="1">
        <v>41330</v>
      </c>
      <c r="N113">
        <v>1863835</v>
      </c>
      <c r="O113" s="2">
        <v>1250</v>
      </c>
      <c r="P113" s="2">
        <v>0</v>
      </c>
      <c r="Q113">
        <v>319194</v>
      </c>
      <c r="R113" s="2">
        <v>300</v>
      </c>
      <c r="S113" t="s">
        <v>24</v>
      </c>
      <c r="T113" s="2">
        <v>0</v>
      </c>
    </row>
    <row r="114" spans="1:20" x14ac:dyDescent="0.25">
      <c r="A114" t="s">
        <v>127</v>
      </c>
      <c r="G114" t="s">
        <v>32</v>
      </c>
      <c r="H114" t="str">
        <f t="shared" si="1"/>
        <v>R-3</v>
      </c>
      <c r="I114" t="s">
        <v>21</v>
      </c>
      <c r="J114" t="s">
        <v>22</v>
      </c>
      <c r="K114" t="s">
        <v>23</v>
      </c>
      <c r="L114">
        <v>597551</v>
      </c>
      <c r="M114" s="1">
        <v>41362</v>
      </c>
      <c r="N114">
        <v>1876452</v>
      </c>
      <c r="O114" s="2">
        <v>0</v>
      </c>
      <c r="P114" s="2">
        <v>-13860</v>
      </c>
      <c r="Q114">
        <v>322929</v>
      </c>
      <c r="R114" s="2">
        <v>27820</v>
      </c>
      <c r="S114" t="s">
        <v>24</v>
      </c>
      <c r="T114" s="2">
        <v>0</v>
      </c>
    </row>
    <row r="115" spans="1:20" x14ac:dyDescent="0.25">
      <c r="A115" t="s">
        <v>127</v>
      </c>
      <c r="G115" t="s">
        <v>32</v>
      </c>
      <c r="H115" t="str">
        <f t="shared" si="1"/>
        <v>R-3</v>
      </c>
      <c r="I115" t="s">
        <v>21</v>
      </c>
      <c r="J115" t="s">
        <v>25</v>
      </c>
      <c r="K115" t="s">
        <v>26</v>
      </c>
      <c r="L115">
        <v>597551</v>
      </c>
      <c r="M115" s="1">
        <v>41362</v>
      </c>
      <c r="N115">
        <v>1876452</v>
      </c>
      <c r="O115" s="2">
        <v>41680</v>
      </c>
      <c r="P115" s="2">
        <v>0</v>
      </c>
      <c r="Q115">
        <v>322929</v>
      </c>
      <c r="R115" s="2">
        <v>27820</v>
      </c>
      <c r="S115" t="s">
        <v>24</v>
      </c>
      <c r="T115" s="2">
        <v>0</v>
      </c>
    </row>
    <row r="116" spans="1:20" x14ac:dyDescent="0.25">
      <c r="A116" t="s">
        <v>128</v>
      </c>
      <c r="H116" t="str">
        <f t="shared" si="1"/>
        <v/>
      </c>
      <c r="I116" t="s">
        <v>21</v>
      </c>
      <c r="J116" t="s">
        <v>22</v>
      </c>
      <c r="K116" t="s">
        <v>23</v>
      </c>
      <c r="L116">
        <v>594078</v>
      </c>
      <c r="M116" s="1">
        <v>41344</v>
      </c>
      <c r="N116">
        <v>1868926</v>
      </c>
      <c r="O116" s="2">
        <v>0</v>
      </c>
      <c r="P116" s="2">
        <v>-525</v>
      </c>
      <c r="Q116">
        <v>320672</v>
      </c>
      <c r="R116" s="2">
        <v>1665</v>
      </c>
      <c r="S116" t="s">
        <v>24</v>
      </c>
      <c r="T116" s="2">
        <v>0</v>
      </c>
    </row>
    <row r="117" spans="1:20" x14ac:dyDescent="0.25">
      <c r="A117" t="s">
        <v>128</v>
      </c>
      <c r="H117" t="str">
        <f t="shared" si="1"/>
        <v/>
      </c>
      <c r="I117" t="s">
        <v>21</v>
      </c>
      <c r="J117" t="s">
        <v>25</v>
      </c>
      <c r="K117" t="s">
        <v>26</v>
      </c>
      <c r="L117">
        <v>594078</v>
      </c>
      <c r="M117" s="1">
        <v>41344</v>
      </c>
      <c r="N117">
        <v>1868926</v>
      </c>
      <c r="O117" s="2">
        <v>2190</v>
      </c>
      <c r="P117" s="2">
        <v>0</v>
      </c>
      <c r="Q117">
        <v>320672</v>
      </c>
      <c r="R117" s="2">
        <v>1665</v>
      </c>
      <c r="S117" t="s">
        <v>24</v>
      </c>
      <c r="T117" s="2">
        <v>0</v>
      </c>
    </row>
    <row r="118" spans="1:20" x14ac:dyDescent="0.25">
      <c r="A118" t="s">
        <v>129</v>
      </c>
      <c r="G118" t="s">
        <v>59</v>
      </c>
      <c r="H118" t="str">
        <f t="shared" si="1"/>
        <v>R-4A</v>
      </c>
      <c r="I118" t="s">
        <v>21</v>
      </c>
      <c r="J118" t="s">
        <v>22</v>
      </c>
      <c r="K118" t="s">
        <v>23</v>
      </c>
      <c r="L118">
        <v>593551</v>
      </c>
      <c r="M118" s="1">
        <v>41325</v>
      </c>
      <c r="N118">
        <v>1862012</v>
      </c>
      <c r="O118" s="2">
        <v>0</v>
      </c>
      <c r="P118" s="2">
        <v>-190</v>
      </c>
      <c r="Q118">
        <v>318567</v>
      </c>
      <c r="R118" s="2">
        <v>390</v>
      </c>
      <c r="S118" t="s">
        <v>24</v>
      </c>
      <c r="T118" s="2">
        <v>0</v>
      </c>
    </row>
    <row r="119" spans="1:20" x14ac:dyDescent="0.25">
      <c r="A119" t="s">
        <v>129</v>
      </c>
      <c r="G119" t="s">
        <v>59</v>
      </c>
      <c r="H119" t="str">
        <f t="shared" si="1"/>
        <v>R-4A</v>
      </c>
      <c r="I119" t="s">
        <v>21</v>
      </c>
      <c r="J119" t="s">
        <v>25</v>
      </c>
      <c r="K119" t="s">
        <v>26</v>
      </c>
      <c r="L119">
        <v>593551</v>
      </c>
      <c r="M119" s="1">
        <v>41325</v>
      </c>
      <c r="N119">
        <v>1862012</v>
      </c>
      <c r="O119" s="2">
        <v>580</v>
      </c>
      <c r="P119" s="2">
        <v>0</v>
      </c>
      <c r="Q119">
        <v>318567</v>
      </c>
      <c r="R119" s="2">
        <v>390</v>
      </c>
      <c r="S119" t="s">
        <v>24</v>
      </c>
      <c r="T119" s="2">
        <v>0</v>
      </c>
    </row>
    <row r="120" spans="1:20" x14ac:dyDescent="0.25">
      <c r="A120" t="s">
        <v>130</v>
      </c>
      <c r="G120" t="s">
        <v>59</v>
      </c>
      <c r="H120" t="str">
        <f t="shared" si="1"/>
        <v>R-4A</v>
      </c>
      <c r="I120" t="s">
        <v>21</v>
      </c>
      <c r="J120" t="s">
        <v>22</v>
      </c>
      <c r="K120" t="s">
        <v>23</v>
      </c>
      <c r="L120">
        <v>597085</v>
      </c>
      <c r="M120" s="1">
        <v>41340</v>
      </c>
      <c r="N120">
        <v>1868067</v>
      </c>
      <c r="O120" s="2">
        <v>0</v>
      </c>
      <c r="P120" s="2">
        <v>-350</v>
      </c>
      <c r="Q120">
        <v>320474</v>
      </c>
      <c r="R120" s="2">
        <v>2970</v>
      </c>
      <c r="S120" t="s">
        <v>24</v>
      </c>
      <c r="T120" s="2">
        <v>0</v>
      </c>
    </row>
    <row r="121" spans="1:20" x14ac:dyDescent="0.25">
      <c r="A121" t="s">
        <v>130</v>
      </c>
      <c r="G121" t="s">
        <v>59</v>
      </c>
      <c r="H121" t="str">
        <f t="shared" si="1"/>
        <v>R-4A</v>
      </c>
      <c r="I121" t="s">
        <v>21</v>
      </c>
      <c r="J121" t="s">
        <v>25</v>
      </c>
      <c r="K121" t="s">
        <v>26</v>
      </c>
      <c r="L121">
        <v>597085</v>
      </c>
      <c r="M121" s="1">
        <v>41340</v>
      </c>
      <c r="N121">
        <v>1868067</v>
      </c>
      <c r="O121" s="2">
        <v>3320</v>
      </c>
      <c r="P121" s="2">
        <v>0</v>
      </c>
      <c r="Q121">
        <v>320474</v>
      </c>
      <c r="R121" s="2">
        <v>2970</v>
      </c>
      <c r="S121" t="s">
        <v>24</v>
      </c>
      <c r="T121" s="2">
        <v>0</v>
      </c>
    </row>
    <row r="122" spans="1:20" x14ac:dyDescent="0.25">
      <c r="A122" t="s">
        <v>131</v>
      </c>
      <c r="G122" t="s">
        <v>34</v>
      </c>
      <c r="H122" t="str">
        <f t="shared" si="1"/>
        <v>R-5</v>
      </c>
      <c r="I122" t="s">
        <v>21</v>
      </c>
      <c r="J122" t="s">
        <v>22</v>
      </c>
      <c r="K122" t="s">
        <v>23</v>
      </c>
      <c r="L122">
        <v>603966</v>
      </c>
      <c r="M122" s="1">
        <v>41563</v>
      </c>
      <c r="N122">
        <v>1948721</v>
      </c>
      <c r="O122" s="2">
        <v>0</v>
      </c>
      <c r="P122" s="2">
        <v>-175</v>
      </c>
      <c r="Q122">
        <v>346676</v>
      </c>
      <c r="R122" s="2">
        <v>885</v>
      </c>
      <c r="S122" t="s">
        <v>24</v>
      </c>
      <c r="T122" s="2">
        <v>0</v>
      </c>
    </row>
    <row r="123" spans="1:20" x14ac:dyDescent="0.25">
      <c r="A123" t="s">
        <v>131</v>
      </c>
      <c r="G123" t="s">
        <v>34</v>
      </c>
      <c r="H123" t="str">
        <f t="shared" si="1"/>
        <v>R-5</v>
      </c>
      <c r="I123" t="s">
        <v>21</v>
      </c>
      <c r="J123" t="s">
        <v>25</v>
      </c>
      <c r="K123" t="s">
        <v>26</v>
      </c>
      <c r="L123">
        <v>603966</v>
      </c>
      <c r="M123" s="1">
        <v>41563</v>
      </c>
      <c r="N123">
        <v>1948721</v>
      </c>
      <c r="O123" s="2">
        <v>1060</v>
      </c>
      <c r="P123" s="2">
        <v>0</v>
      </c>
      <c r="Q123">
        <v>346676</v>
      </c>
      <c r="R123" s="2">
        <v>885</v>
      </c>
      <c r="S123" t="s">
        <v>24</v>
      </c>
      <c r="T123" s="2">
        <v>0</v>
      </c>
    </row>
    <row r="124" spans="1:20" x14ac:dyDescent="0.25">
      <c r="A124" t="s">
        <v>132</v>
      </c>
      <c r="H124" t="str">
        <f t="shared" si="1"/>
        <v/>
      </c>
      <c r="I124" t="s">
        <v>21</v>
      </c>
      <c r="J124" t="s">
        <v>25</v>
      </c>
      <c r="K124" t="s">
        <v>26</v>
      </c>
      <c r="L124">
        <v>596100</v>
      </c>
      <c r="M124" s="1">
        <v>41333</v>
      </c>
      <c r="N124">
        <v>1865172</v>
      </c>
      <c r="O124" s="2">
        <v>670</v>
      </c>
      <c r="P124" s="2">
        <v>0</v>
      </c>
      <c r="Q124">
        <v>319521</v>
      </c>
      <c r="R124" s="2">
        <v>670</v>
      </c>
      <c r="S124" t="s">
        <v>24</v>
      </c>
      <c r="T124" s="2">
        <v>0</v>
      </c>
    </row>
    <row r="125" spans="1:20" x14ac:dyDescent="0.25">
      <c r="A125" t="s">
        <v>133</v>
      </c>
      <c r="G125" t="s">
        <v>54</v>
      </c>
      <c r="H125" t="str">
        <f t="shared" si="1"/>
        <v>R-4</v>
      </c>
      <c r="I125" t="s">
        <v>21</v>
      </c>
      <c r="J125" t="s">
        <v>22</v>
      </c>
      <c r="K125" t="s">
        <v>23</v>
      </c>
      <c r="L125">
        <v>595705</v>
      </c>
      <c r="M125" s="1">
        <v>41326</v>
      </c>
      <c r="N125">
        <v>1862857</v>
      </c>
      <c r="O125" s="2">
        <v>0</v>
      </c>
      <c r="P125" s="2">
        <v>-380</v>
      </c>
      <c r="Q125">
        <v>318852</v>
      </c>
      <c r="R125" s="2">
        <v>1040</v>
      </c>
      <c r="S125" t="s">
        <v>24</v>
      </c>
      <c r="T125" s="2">
        <v>0</v>
      </c>
    </row>
    <row r="126" spans="1:20" x14ac:dyDescent="0.25">
      <c r="A126" t="s">
        <v>133</v>
      </c>
      <c r="G126" t="s">
        <v>54</v>
      </c>
      <c r="H126" t="str">
        <f t="shared" si="1"/>
        <v>R-4</v>
      </c>
      <c r="I126" t="s">
        <v>21</v>
      </c>
      <c r="J126" t="s">
        <v>25</v>
      </c>
      <c r="K126" t="s">
        <v>26</v>
      </c>
      <c r="L126">
        <v>595705</v>
      </c>
      <c r="M126" s="1">
        <v>41326</v>
      </c>
      <c r="N126">
        <v>1862857</v>
      </c>
      <c r="O126" s="2">
        <v>1420</v>
      </c>
      <c r="P126" s="2">
        <v>0</v>
      </c>
      <c r="Q126">
        <v>318852</v>
      </c>
      <c r="R126" s="2">
        <v>1040</v>
      </c>
      <c r="S126" t="s">
        <v>24</v>
      </c>
      <c r="T126" s="2">
        <v>0</v>
      </c>
    </row>
    <row r="127" spans="1:20" x14ac:dyDescent="0.25">
      <c r="A127" t="s">
        <v>134</v>
      </c>
      <c r="H127" t="str">
        <f t="shared" si="1"/>
        <v/>
      </c>
      <c r="I127" t="s">
        <v>21</v>
      </c>
      <c r="J127" t="s">
        <v>41</v>
      </c>
      <c r="K127" t="s">
        <v>42</v>
      </c>
      <c r="L127">
        <v>596019</v>
      </c>
      <c r="M127" s="1">
        <v>41337</v>
      </c>
      <c r="N127">
        <v>1866224</v>
      </c>
      <c r="O127" s="2">
        <v>5400</v>
      </c>
      <c r="P127" s="2">
        <v>0</v>
      </c>
      <c r="Q127">
        <v>319872</v>
      </c>
      <c r="R127" s="2">
        <v>3300</v>
      </c>
      <c r="S127" t="s">
        <v>24</v>
      </c>
      <c r="T127" s="2">
        <v>0</v>
      </c>
    </row>
    <row r="128" spans="1:20" x14ac:dyDescent="0.25">
      <c r="A128" t="s">
        <v>134</v>
      </c>
      <c r="H128" t="str">
        <f t="shared" si="1"/>
        <v/>
      </c>
      <c r="I128" t="s">
        <v>21</v>
      </c>
      <c r="J128" t="s">
        <v>22</v>
      </c>
      <c r="K128" t="s">
        <v>23</v>
      </c>
      <c r="L128">
        <v>596019</v>
      </c>
      <c r="M128" s="1">
        <v>41337</v>
      </c>
      <c r="N128">
        <v>1866224</v>
      </c>
      <c r="O128" s="2">
        <v>0</v>
      </c>
      <c r="P128" s="2">
        <v>-2100</v>
      </c>
      <c r="Q128">
        <v>319872</v>
      </c>
      <c r="R128" s="2">
        <v>3300</v>
      </c>
      <c r="S128" t="s">
        <v>24</v>
      </c>
      <c r="T128" s="2">
        <v>0</v>
      </c>
    </row>
    <row r="129" spans="1:20" x14ac:dyDescent="0.25">
      <c r="A129" t="s">
        <v>135</v>
      </c>
      <c r="G129" t="s">
        <v>32</v>
      </c>
      <c r="H129" t="str">
        <f t="shared" si="1"/>
        <v>R-3</v>
      </c>
      <c r="I129" t="s">
        <v>21</v>
      </c>
      <c r="J129" t="s">
        <v>22</v>
      </c>
      <c r="K129" t="s">
        <v>23</v>
      </c>
      <c r="L129">
        <v>600271</v>
      </c>
      <c r="M129" s="1">
        <v>41348</v>
      </c>
      <c r="N129">
        <v>1871477</v>
      </c>
      <c r="O129" s="2">
        <v>0</v>
      </c>
      <c r="P129" s="2">
        <v>-14350</v>
      </c>
      <c r="Q129">
        <v>321419</v>
      </c>
      <c r="R129" s="2">
        <v>2260</v>
      </c>
      <c r="S129" t="s">
        <v>24</v>
      </c>
      <c r="T129" s="2">
        <v>0</v>
      </c>
    </row>
    <row r="130" spans="1:20" x14ac:dyDescent="0.25">
      <c r="A130" t="s">
        <v>135</v>
      </c>
      <c r="G130" t="s">
        <v>32</v>
      </c>
      <c r="H130" t="str">
        <f t="shared" si="1"/>
        <v>R-3</v>
      </c>
      <c r="I130" t="s">
        <v>21</v>
      </c>
      <c r="J130" t="s">
        <v>25</v>
      </c>
      <c r="K130" t="s">
        <v>26</v>
      </c>
      <c r="L130">
        <v>600271</v>
      </c>
      <c r="M130" s="1">
        <v>41348</v>
      </c>
      <c r="N130">
        <v>1871477</v>
      </c>
      <c r="O130" s="2">
        <v>16610</v>
      </c>
      <c r="P130" s="2">
        <v>0</v>
      </c>
      <c r="Q130">
        <v>321419</v>
      </c>
      <c r="R130" s="2">
        <v>2260</v>
      </c>
      <c r="S130" t="s">
        <v>24</v>
      </c>
      <c r="T130" s="2">
        <v>0</v>
      </c>
    </row>
    <row r="131" spans="1:20" x14ac:dyDescent="0.25">
      <c r="A131" t="s">
        <v>136</v>
      </c>
      <c r="F131" t="s">
        <v>137</v>
      </c>
      <c r="H131" t="str">
        <f t="shared" ref="H131:H194" si="2">CONCATENATE(B131,C131,D131,E131,F131,G131)</f>
        <v>PD-OC</v>
      </c>
      <c r="I131" t="s">
        <v>21</v>
      </c>
      <c r="J131" t="s">
        <v>22</v>
      </c>
      <c r="K131" t="s">
        <v>23</v>
      </c>
      <c r="L131">
        <v>593846</v>
      </c>
      <c r="M131" s="1">
        <v>41320</v>
      </c>
      <c r="N131">
        <v>1860971</v>
      </c>
      <c r="O131" s="2">
        <v>0</v>
      </c>
      <c r="P131" s="2">
        <v>-875</v>
      </c>
      <c r="Q131">
        <v>318128</v>
      </c>
      <c r="R131" s="2">
        <v>125</v>
      </c>
      <c r="S131" t="s">
        <v>24</v>
      </c>
      <c r="T131" s="2">
        <v>0</v>
      </c>
    </row>
    <row r="132" spans="1:20" x14ac:dyDescent="0.25">
      <c r="A132" t="s">
        <v>138</v>
      </c>
      <c r="G132" t="s">
        <v>40</v>
      </c>
      <c r="H132" t="str">
        <f t="shared" si="2"/>
        <v>RG-2</v>
      </c>
      <c r="I132" t="s">
        <v>21</v>
      </c>
      <c r="J132" t="s">
        <v>22</v>
      </c>
      <c r="K132" t="s">
        <v>23</v>
      </c>
      <c r="L132">
        <v>599209</v>
      </c>
      <c r="M132" s="1">
        <v>41465</v>
      </c>
      <c r="N132">
        <v>1912707</v>
      </c>
      <c r="O132" s="2">
        <v>0</v>
      </c>
      <c r="P132" s="2">
        <v>-350</v>
      </c>
      <c r="Q132">
        <v>334700</v>
      </c>
      <c r="R132" s="2">
        <v>570</v>
      </c>
      <c r="S132" t="s">
        <v>24</v>
      </c>
      <c r="T132" s="2">
        <v>0</v>
      </c>
    </row>
    <row r="133" spans="1:20" x14ac:dyDescent="0.25">
      <c r="A133" t="s">
        <v>138</v>
      </c>
      <c r="G133" t="s">
        <v>40</v>
      </c>
      <c r="H133" t="str">
        <f t="shared" si="2"/>
        <v>RG-2</v>
      </c>
      <c r="I133" t="s">
        <v>21</v>
      </c>
      <c r="J133" t="s">
        <v>25</v>
      </c>
      <c r="K133" t="s">
        <v>26</v>
      </c>
      <c r="L133">
        <v>599209</v>
      </c>
      <c r="M133" s="1">
        <v>41465</v>
      </c>
      <c r="N133">
        <v>1912707</v>
      </c>
      <c r="O133" s="2">
        <v>920</v>
      </c>
      <c r="P133" s="2">
        <v>0</v>
      </c>
      <c r="Q133">
        <v>334700</v>
      </c>
      <c r="R133" s="2">
        <v>570</v>
      </c>
      <c r="S133" t="s">
        <v>24</v>
      </c>
      <c r="T133" s="2">
        <v>0</v>
      </c>
    </row>
    <row r="134" spans="1:20" x14ac:dyDescent="0.25">
      <c r="A134" t="s">
        <v>139</v>
      </c>
      <c r="G134" t="s">
        <v>32</v>
      </c>
      <c r="H134" t="str">
        <f t="shared" si="2"/>
        <v>R-3</v>
      </c>
      <c r="I134" t="s">
        <v>21</v>
      </c>
      <c r="J134" t="s">
        <v>22</v>
      </c>
      <c r="K134" t="s">
        <v>23</v>
      </c>
      <c r="L134">
        <v>594138</v>
      </c>
      <c r="M134" s="1">
        <v>41359</v>
      </c>
      <c r="N134">
        <v>1875069</v>
      </c>
      <c r="O134" s="2">
        <v>0</v>
      </c>
      <c r="P134" s="2">
        <v>-350</v>
      </c>
      <c r="Q134">
        <v>322529</v>
      </c>
      <c r="R134" s="2">
        <v>5150</v>
      </c>
      <c r="S134" t="s">
        <v>24</v>
      </c>
      <c r="T134" s="2">
        <v>0</v>
      </c>
    </row>
    <row r="135" spans="1:20" x14ac:dyDescent="0.25">
      <c r="A135" t="s">
        <v>139</v>
      </c>
      <c r="G135" t="s">
        <v>32</v>
      </c>
      <c r="H135" t="str">
        <f t="shared" si="2"/>
        <v>R-3</v>
      </c>
      <c r="I135" t="s">
        <v>21</v>
      </c>
      <c r="J135" t="s">
        <v>25</v>
      </c>
      <c r="K135" t="s">
        <v>26</v>
      </c>
      <c r="L135">
        <v>594138</v>
      </c>
      <c r="M135" s="1">
        <v>41359</v>
      </c>
      <c r="N135">
        <v>1875069</v>
      </c>
      <c r="O135" s="2">
        <v>5500</v>
      </c>
      <c r="P135" s="2">
        <v>0</v>
      </c>
      <c r="Q135">
        <v>322529</v>
      </c>
      <c r="R135" s="2">
        <v>5150</v>
      </c>
      <c r="S135" t="s">
        <v>24</v>
      </c>
      <c r="T135" s="2">
        <v>0</v>
      </c>
    </row>
    <row r="136" spans="1:20" x14ac:dyDescent="0.25">
      <c r="A136" t="s">
        <v>140</v>
      </c>
      <c r="G136" t="s">
        <v>54</v>
      </c>
      <c r="H136" t="str">
        <f t="shared" si="2"/>
        <v>R-4</v>
      </c>
      <c r="I136" t="s">
        <v>21</v>
      </c>
      <c r="J136" t="s">
        <v>22</v>
      </c>
      <c r="K136" t="s">
        <v>23</v>
      </c>
      <c r="L136">
        <v>602938</v>
      </c>
      <c r="M136" s="1">
        <v>41389</v>
      </c>
      <c r="N136">
        <v>1885833</v>
      </c>
      <c r="O136" s="2">
        <v>0</v>
      </c>
      <c r="P136" s="2">
        <v>-525</v>
      </c>
      <c r="Q136">
        <v>326012</v>
      </c>
      <c r="R136" s="2">
        <v>2975</v>
      </c>
      <c r="S136" t="s">
        <v>24</v>
      </c>
      <c r="T136" s="2">
        <v>0</v>
      </c>
    </row>
    <row r="137" spans="1:20" x14ac:dyDescent="0.25">
      <c r="A137" t="s">
        <v>140</v>
      </c>
      <c r="G137" t="s">
        <v>54</v>
      </c>
      <c r="H137" t="str">
        <f t="shared" si="2"/>
        <v>R-4</v>
      </c>
      <c r="I137" t="s">
        <v>21</v>
      </c>
      <c r="J137" t="s">
        <v>25</v>
      </c>
      <c r="K137" t="s">
        <v>26</v>
      </c>
      <c r="L137">
        <v>602938</v>
      </c>
      <c r="M137" s="1">
        <v>41389</v>
      </c>
      <c r="N137">
        <v>1885833</v>
      </c>
      <c r="O137" s="2">
        <v>3500</v>
      </c>
      <c r="P137" s="2">
        <v>0</v>
      </c>
      <c r="Q137">
        <v>326012</v>
      </c>
      <c r="R137" s="2">
        <v>2975</v>
      </c>
      <c r="S137" t="s">
        <v>24</v>
      </c>
      <c r="T137" s="2">
        <v>0</v>
      </c>
    </row>
    <row r="138" spans="1:20" x14ac:dyDescent="0.25">
      <c r="A138" t="s">
        <v>141</v>
      </c>
      <c r="G138" t="s">
        <v>32</v>
      </c>
      <c r="H138" t="str">
        <f t="shared" si="2"/>
        <v>R-3</v>
      </c>
      <c r="I138" t="s">
        <v>21</v>
      </c>
      <c r="J138" t="s">
        <v>25</v>
      </c>
      <c r="K138" t="s">
        <v>26</v>
      </c>
      <c r="L138">
        <v>597144</v>
      </c>
      <c r="M138" s="1">
        <v>41365</v>
      </c>
      <c r="N138">
        <v>1876711</v>
      </c>
      <c r="O138" s="2">
        <v>1460</v>
      </c>
      <c r="P138" s="2">
        <v>0</v>
      </c>
      <c r="Q138">
        <v>322993</v>
      </c>
      <c r="R138" s="2">
        <v>1460</v>
      </c>
      <c r="S138" t="s">
        <v>24</v>
      </c>
      <c r="T138" s="2">
        <v>0</v>
      </c>
    </row>
    <row r="139" spans="1:20" x14ac:dyDescent="0.25">
      <c r="A139" t="s">
        <v>142</v>
      </c>
      <c r="G139" t="s">
        <v>54</v>
      </c>
      <c r="H139" t="str">
        <f t="shared" si="2"/>
        <v>R-4</v>
      </c>
      <c r="I139" t="s">
        <v>21</v>
      </c>
      <c r="J139" t="s">
        <v>25</v>
      </c>
      <c r="K139" t="s">
        <v>26</v>
      </c>
      <c r="L139">
        <v>594581</v>
      </c>
      <c r="M139" s="1">
        <v>41389</v>
      </c>
      <c r="N139">
        <v>1885848</v>
      </c>
      <c r="O139" s="2">
        <v>2740</v>
      </c>
      <c r="P139" s="2">
        <v>0</v>
      </c>
      <c r="Q139">
        <v>326016</v>
      </c>
      <c r="R139" s="2">
        <v>2740</v>
      </c>
      <c r="S139" t="s">
        <v>24</v>
      </c>
      <c r="T139" s="2">
        <v>0</v>
      </c>
    </row>
    <row r="140" spans="1:20" x14ac:dyDescent="0.25">
      <c r="A140" t="s">
        <v>143</v>
      </c>
      <c r="G140" t="s">
        <v>32</v>
      </c>
      <c r="H140" t="str">
        <f t="shared" si="2"/>
        <v>R-3</v>
      </c>
      <c r="I140" t="s">
        <v>21</v>
      </c>
      <c r="J140" t="s">
        <v>25</v>
      </c>
      <c r="K140" t="s">
        <v>26</v>
      </c>
      <c r="L140">
        <v>597156</v>
      </c>
      <c r="M140" s="1">
        <v>41345</v>
      </c>
      <c r="N140">
        <v>1869561</v>
      </c>
      <c r="O140" s="2">
        <v>5680</v>
      </c>
      <c r="P140" s="2">
        <v>0</v>
      </c>
      <c r="Q140">
        <v>320825</v>
      </c>
      <c r="R140" s="2">
        <v>5680</v>
      </c>
      <c r="S140" t="s">
        <v>24</v>
      </c>
      <c r="T140" s="2">
        <v>0</v>
      </c>
    </row>
    <row r="141" spans="1:20" x14ac:dyDescent="0.25">
      <c r="A141" t="s">
        <v>144</v>
      </c>
      <c r="H141" t="str">
        <f t="shared" si="2"/>
        <v/>
      </c>
      <c r="I141" t="s">
        <v>21</v>
      </c>
      <c r="J141" t="s">
        <v>41</v>
      </c>
      <c r="K141" t="s">
        <v>42</v>
      </c>
      <c r="L141">
        <v>597072</v>
      </c>
      <c r="M141" s="1">
        <v>41339</v>
      </c>
      <c r="N141">
        <v>1867387</v>
      </c>
      <c r="O141" s="2">
        <v>3120</v>
      </c>
      <c r="P141" s="2">
        <v>0</v>
      </c>
      <c r="Q141">
        <v>320239</v>
      </c>
      <c r="R141" s="2">
        <v>2945</v>
      </c>
      <c r="S141" t="s">
        <v>24</v>
      </c>
      <c r="T141" s="2">
        <v>0</v>
      </c>
    </row>
    <row r="142" spans="1:20" x14ac:dyDescent="0.25">
      <c r="A142" t="s">
        <v>144</v>
      </c>
      <c r="H142" t="str">
        <f t="shared" si="2"/>
        <v/>
      </c>
      <c r="I142" t="s">
        <v>21</v>
      </c>
      <c r="J142" t="s">
        <v>22</v>
      </c>
      <c r="K142" t="s">
        <v>23</v>
      </c>
      <c r="L142">
        <v>597072</v>
      </c>
      <c r="M142" s="1">
        <v>41339</v>
      </c>
      <c r="N142">
        <v>1867387</v>
      </c>
      <c r="O142" s="2">
        <v>0</v>
      </c>
      <c r="P142" s="2">
        <v>-175</v>
      </c>
      <c r="Q142">
        <v>320239</v>
      </c>
      <c r="R142" s="2">
        <v>2945</v>
      </c>
      <c r="S142" t="s">
        <v>24</v>
      </c>
      <c r="T142" s="2">
        <v>0</v>
      </c>
    </row>
    <row r="143" spans="1:20" x14ac:dyDescent="0.25">
      <c r="A143" t="s">
        <v>145</v>
      </c>
      <c r="G143" t="s">
        <v>54</v>
      </c>
      <c r="H143" t="str">
        <f t="shared" si="2"/>
        <v>R-4</v>
      </c>
      <c r="I143" t="s">
        <v>21</v>
      </c>
      <c r="J143" t="s">
        <v>22</v>
      </c>
      <c r="K143" t="s">
        <v>23</v>
      </c>
      <c r="L143">
        <v>598611</v>
      </c>
      <c r="M143" s="1">
        <v>41365</v>
      </c>
      <c r="N143">
        <v>1876713</v>
      </c>
      <c r="O143" s="2">
        <v>0</v>
      </c>
      <c r="P143" s="2">
        <v>-350</v>
      </c>
      <c r="Q143">
        <v>322996</v>
      </c>
      <c r="R143" s="2">
        <v>3830</v>
      </c>
      <c r="S143" t="s">
        <v>24</v>
      </c>
      <c r="T143" s="2">
        <v>0</v>
      </c>
    </row>
    <row r="144" spans="1:20" x14ac:dyDescent="0.25">
      <c r="A144" t="s">
        <v>145</v>
      </c>
      <c r="G144" t="s">
        <v>54</v>
      </c>
      <c r="H144" t="str">
        <f t="shared" si="2"/>
        <v>R-4</v>
      </c>
      <c r="I144" t="s">
        <v>21</v>
      </c>
      <c r="J144" t="s">
        <v>25</v>
      </c>
      <c r="K144" t="s">
        <v>26</v>
      </c>
      <c r="L144">
        <v>598611</v>
      </c>
      <c r="M144" s="1">
        <v>41365</v>
      </c>
      <c r="N144">
        <v>1876713</v>
      </c>
      <c r="O144" s="2">
        <v>4180</v>
      </c>
      <c r="P144" s="2">
        <v>0</v>
      </c>
      <c r="Q144">
        <v>322996</v>
      </c>
      <c r="R144" s="2">
        <v>3830</v>
      </c>
      <c r="S144" t="s">
        <v>24</v>
      </c>
      <c r="T144" s="2">
        <v>0</v>
      </c>
    </row>
    <row r="145" spans="1:20" x14ac:dyDescent="0.25">
      <c r="A145" t="s">
        <v>146</v>
      </c>
      <c r="G145" t="s">
        <v>32</v>
      </c>
      <c r="H145" t="str">
        <f t="shared" si="2"/>
        <v>R-3</v>
      </c>
      <c r="I145" t="s">
        <v>21</v>
      </c>
      <c r="J145" t="s">
        <v>22</v>
      </c>
      <c r="K145" t="s">
        <v>23</v>
      </c>
      <c r="L145">
        <v>596138</v>
      </c>
      <c r="M145" s="1">
        <v>41512</v>
      </c>
      <c r="N145">
        <v>1930078</v>
      </c>
      <c r="O145" s="2">
        <v>0</v>
      </c>
      <c r="P145" s="2">
        <v>-1710</v>
      </c>
      <c r="Q145">
        <v>340497</v>
      </c>
      <c r="R145" s="2">
        <v>1130</v>
      </c>
      <c r="S145" t="s">
        <v>24</v>
      </c>
      <c r="T145" s="2">
        <v>0</v>
      </c>
    </row>
    <row r="146" spans="1:20" x14ac:dyDescent="0.25">
      <c r="A146" t="s">
        <v>146</v>
      </c>
      <c r="G146" t="s">
        <v>32</v>
      </c>
      <c r="H146" t="str">
        <f t="shared" si="2"/>
        <v>R-3</v>
      </c>
      <c r="I146" t="s">
        <v>21</v>
      </c>
      <c r="J146" t="s">
        <v>25</v>
      </c>
      <c r="K146" t="s">
        <v>26</v>
      </c>
      <c r="L146">
        <v>596138</v>
      </c>
      <c r="M146" s="1">
        <v>41512</v>
      </c>
      <c r="N146">
        <v>1930078</v>
      </c>
      <c r="O146" s="2">
        <v>2840</v>
      </c>
      <c r="P146" s="2">
        <v>0</v>
      </c>
      <c r="Q146">
        <v>340497</v>
      </c>
      <c r="R146" s="2">
        <v>1130</v>
      </c>
      <c r="S146" t="s">
        <v>24</v>
      </c>
      <c r="T146" s="2">
        <v>0</v>
      </c>
    </row>
    <row r="147" spans="1:20" x14ac:dyDescent="0.25">
      <c r="A147" t="s">
        <v>147</v>
      </c>
      <c r="G147" t="s">
        <v>54</v>
      </c>
      <c r="H147" t="str">
        <f t="shared" si="2"/>
        <v>R-4</v>
      </c>
      <c r="I147" t="s">
        <v>21</v>
      </c>
      <c r="J147" t="s">
        <v>41</v>
      </c>
      <c r="K147" t="s">
        <v>42</v>
      </c>
      <c r="L147">
        <v>596405</v>
      </c>
      <c r="M147" s="1">
        <v>41348</v>
      </c>
      <c r="N147">
        <v>1871243</v>
      </c>
      <c r="O147" s="2">
        <v>495</v>
      </c>
      <c r="P147" s="2">
        <v>0</v>
      </c>
      <c r="Q147">
        <v>321326</v>
      </c>
      <c r="R147" s="2">
        <v>320</v>
      </c>
      <c r="S147" t="s">
        <v>24</v>
      </c>
      <c r="T147" s="2">
        <v>0</v>
      </c>
    </row>
    <row r="148" spans="1:20" x14ac:dyDescent="0.25">
      <c r="A148" t="s">
        <v>147</v>
      </c>
      <c r="G148" t="s">
        <v>54</v>
      </c>
      <c r="H148" t="str">
        <f t="shared" si="2"/>
        <v>R-4</v>
      </c>
      <c r="I148" t="s">
        <v>21</v>
      </c>
      <c r="J148" t="s">
        <v>22</v>
      </c>
      <c r="K148" t="s">
        <v>23</v>
      </c>
      <c r="L148">
        <v>596405</v>
      </c>
      <c r="M148" s="1">
        <v>41348</v>
      </c>
      <c r="N148">
        <v>1871243</v>
      </c>
      <c r="O148" s="2">
        <v>0</v>
      </c>
      <c r="P148" s="2">
        <v>-175</v>
      </c>
      <c r="Q148">
        <v>321326</v>
      </c>
      <c r="R148" s="2">
        <v>320</v>
      </c>
      <c r="S148" t="s">
        <v>24</v>
      </c>
      <c r="T148" s="2">
        <v>0</v>
      </c>
    </row>
    <row r="149" spans="1:20" x14ac:dyDescent="0.25">
      <c r="A149" t="s">
        <v>148</v>
      </c>
      <c r="G149" t="s">
        <v>32</v>
      </c>
      <c r="H149" t="str">
        <f t="shared" si="2"/>
        <v>R-3</v>
      </c>
      <c r="I149" t="s">
        <v>21</v>
      </c>
      <c r="J149" t="s">
        <v>22</v>
      </c>
      <c r="K149" t="s">
        <v>23</v>
      </c>
      <c r="L149">
        <v>598619</v>
      </c>
      <c r="M149" s="1">
        <v>41351</v>
      </c>
      <c r="N149">
        <v>1871992</v>
      </c>
      <c r="O149" s="2">
        <v>0</v>
      </c>
      <c r="P149" s="2">
        <v>-3230</v>
      </c>
      <c r="Q149">
        <v>321589</v>
      </c>
      <c r="R149" s="2">
        <v>660</v>
      </c>
      <c r="S149" t="s">
        <v>24</v>
      </c>
      <c r="T149" s="2">
        <v>0</v>
      </c>
    </row>
    <row r="150" spans="1:20" x14ac:dyDescent="0.25">
      <c r="A150" t="s">
        <v>148</v>
      </c>
      <c r="G150" t="s">
        <v>32</v>
      </c>
      <c r="H150" t="str">
        <f t="shared" si="2"/>
        <v>R-3</v>
      </c>
      <c r="I150" t="s">
        <v>21</v>
      </c>
      <c r="J150" t="s">
        <v>25</v>
      </c>
      <c r="K150" t="s">
        <v>26</v>
      </c>
      <c r="L150">
        <v>598619</v>
      </c>
      <c r="M150" s="1">
        <v>41351</v>
      </c>
      <c r="N150">
        <v>1871992</v>
      </c>
      <c r="O150" s="2">
        <v>3890</v>
      </c>
      <c r="P150" s="2">
        <v>0</v>
      </c>
      <c r="Q150">
        <v>321589</v>
      </c>
      <c r="R150" s="2">
        <v>660</v>
      </c>
      <c r="S150" t="s">
        <v>24</v>
      </c>
      <c r="T150" s="2">
        <v>0</v>
      </c>
    </row>
    <row r="151" spans="1:20" x14ac:dyDescent="0.25">
      <c r="A151" t="s">
        <v>149</v>
      </c>
      <c r="G151" t="s">
        <v>28</v>
      </c>
      <c r="H151" t="str">
        <f t="shared" si="2"/>
        <v>R-2</v>
      </c>
      <c r="I151" t="s">
        <v>21</v>
      </c>
      <c r="J151" t="s">
        <v>22</v>
      </c>
      <c r="K151" t="s">
        <v>23</v>
      </c>
      <c r="L151">
        <v>599237</v>
      </c>
      <c r="M151" s="1">
        <v>41380</v>
      </c>
      <c r="N151">
        <v>1881949</v>
      </c>
      <c r="O151" s="2">
        <v>0</v>
      </c>
      <c r="P151" s="2">
        <v>-4225</v>
      </c>
      <c r="Q151">
        <v>324718</v>
      </c>
      <c r="R151" s="2">
        <v>3215</v>
      </c>
      <c r="S151" t="s">
        <v>24</v>
      </c>
      <c r="T151" s="2">
        <v>0</v>
      </c>
    </row>
    <row r="152" spans="1:20" x14ac:dyDescent="0.25">
      <c r="A152" t="s">
        <v>149</v>
      </c>
      <c r="G152" t="s">
        <v>28</v>
      </c>
      <c r="H152" t="str">
        <f t="shared" si="2"/>
        <v>R-2</v>
      </c>
      <c r="I152" t="s">
        <v>21</v>
      </c>
      <c r="J152" t="s">
        <v>25</v>
      </c>
      <c r="K152" t="s">
        <v>26</v>
      </c>
      <c r="L152">
        <v>599237</v>
      </c>
      <c r="M152" s="1">
        <v>41380</v>
      </c>
      <c r="N152">
        <v>1881949</v>
      </c>
      <c r="O152" s="2">
        <v>7440</v>
      </c>
      <c r="P152" s="2">
        <v>0</v>
      </c>
      <c r="Q152">
        <v>324718</v>
      </c>
      <c r="R152" s="2">
        <v>3215</v>
      </c>
      <c r="S152" t="s">
        <v>24</v>
      </c>
      <c r="T152" s="2">
        <v>0</v>
      </c>
    </row>
    <row r="153" spans="1:20" x14ac:dyDescent="0.25">
      <c r="A153" t="s">
        <v>150</v>
      </c>
      <c r="H153" t="str">
        <f t="shared" si="2"/>
        <v/>
      </c>
      <c r="I153" t="s">
        <v>21</v>
      </c>
      <c r="J153" t="s">
        <v>25</v>
      </c>
      <c r="K153" t="s">
        <v>26</v>
      </c>
      <c r="L153">
        <v>598968</v>
      </c>
      <c r="M153" s="1">
        <v>41422</v>
      </c>
      <c r="N153">
        <v>1896914</v>
      </c>
      <c r="O153" s="2">
        <v>4250</v>
      </c>
      <c r="P153" s="2">
        <v>0</v>
      </c>
      <c r="Q153">
        <v>329436</v>
      </c>
      <c r="R153" s="2">
        <v>4250</v>
      </c>
      <c r="S153" t="s">
        <v>24</v>
      </c>
      <c r="T153" s="2">
        <v>0</v>
      </c>
    </row>
    <row r="154" spans="1:20" x14ac:dyDescent="0.25">
      <c r="A154" t="s">
        <v>151</v>
      </c>
      <c r="G154" t="s">
        <v>32</v>
      </c>
      <c r="H154" t="str">
        <f t="shared" si="2"/>
        <v>R-3</v>
      </c>
      <c r="I154" t="s">
        <v>21</v>
      </c>
      <c r="J154" t="s">
        <v>22</v>
      </c>
      <c r="K154" t="s">
        <v>23</v>
      </c>
      <c r="L154">
        <v>600554</v>
      </c>
      <c r="M154" s="1">
        <v>41366</v>
      </c>
      <c r="N154">
        <v>1877232</v>
      </c>
      <c r="O154" s="2">
        <v>0</v>
      </c>
      <c r="P154" s="2">
        <v>-1140</v>
      </c>
      <c r="Q154">
        <v>323172</v>
      </c>
      <c r="R154" s="2">
        <v>11360</v>
      </c>
      <c r="S154" t="s">
        <v>24</v>
      </c>
      <c r="T154" s="2">
        <v>0</v>
      </c>
    </row>
    <row r="155" spans="1:20" x14ac:dyDescent="0.25">
      <c r="A155" t="s">
        <v>151</v>
      </c>
      <c r="G155" t="s">
        <v>32</v>
      </c>
      <c r="H155" t="str">
        <f t="shared" si="2"/>
        <v>R-3</v>
      </c>
      <c r="I155" t="s">
        <v>21</v>
      </c>
      <c r="J155" t="s">
        <v>25</v>
      </c>
      <c r="K155" t="s">
        <v>26</v>
      </c>
      <c r="L155">
        <v>600554</v>
      </c>
      <c r="M155" s="1">
        <v>41366</v>
      </c>
      <c r="N155">
        <v>1877232</v>
      </c>
      <c r="O155" s="2">
        <v>12500</v>
      </c>
      <c r="P155" s="2">
        <v>0</v>
      </c>
      <c r="Q155">
        <v>323172</v>
      </c>
      <c r="R155" s="2">
        <v>11360</v>
      </c>
      <c r="S155" t="s">
        <v>24</v>
      </c>
      <c r="T155" s="2">
        <v>0</v>
      </c>
    </row>
    <row r="156" spans="1:20" x14ac:dyDescent="0.25">
      <c r="A156" t="s">
        <v>152</v>
      </c>
      <c r="H156" t="str">
        <f t="shared" si="2"/>
        <v/>
      </c>
      <c r="I156" t="s">
        <v>21</v>
      </c>
      <c r="J156" t="s">
        <v>22</v>
      </c>
      <c r="K156" t="s">
        <v>23</v>
      </c>
      <c r="L156">
        <v>598802</v>
      </c>
      <c r="M156" s="1">
        <v>41368</v>
      </c>
      <c r="N156">
        <v>1878358</v>
      </c>
      <c r="O156" s="2">
        <v>0</v>
      </c>
      <c r="P156" s="2">
        <v>-1330</v>
      </c>
      <c r="Q156">
        <v>323579</v>
      </c>
      <c r="R156" s="2">
        <v>270</v>
      </c>
      <c r="S156" t="s">
        <v>24</v>
      </c>
      <c r="T156" s="2">
        <v>0</v>
      </c>
    </row>
    <row r="157" spans="1:20" x14ac:dyDescent="0.25">
      <c r="A157" t="s">
        <v>152</v>
      </c>
      <c r="H157" t="str">
        <f t="shared" si="2"/>
        <v/>
      </c>
      <c r="I157" t="s">
        <v>21</v>
      </c>
      <c r="J157" t="s">
        <v>25</v>
      </c>
      <c r="K157" t="s">
        <v>26</v>
      </c>
      <c r="L157">
        <v>598802</v>
      </c>
      <c r="M157" s="1">
        <v>41368</v>
      </c>
      <c r="N157">
        <v>1878358</v>
      </c>
      <c r="O157" s="2">
        <v>1600</v>
      </c>
      <c r="P157" s="2">
        <v>0</v>
      </c>
      <c r="Q157">
        <v>323579</v>
      </c>
      <c r="R157" s="2">
        <v>270</v>
      </c>
      <c r="S157" t="s">
        <v>24</v>
      </c>
      <c r="T157" s="2">
        <v>0</v>
      </c>
    </row>
    <row r="158" spans="1:20" x14ac:dyDescent="0.25">
      <c r="A158" t="s">
        <v>153</v>
      </c>
      <c r="G158" t="s">
        <v>32</v>
      </c>
      <c r="H158" t="str">
        <f t="shared" si="2"/>
        <v>R-3</v>
      </c>
      <c r="I158" t="s">
        <v>21</v>
      </c>
      <c r="J158" t="s">
        <v>25</v>
      </c>
      <c r="K158" t="s">
        <v>26</v>
      </c>
      <c r="L158">
        <v>598308</v>
      </c>
      <c r="M158" s="1">
        <v>41374</v>
      </c>
      <c r="N158">
        <v>1880076</v>
      </c>
      <c r="O158" s="2">
        <v>700</v>
      </c>
      <c r="P158" s="2">
        <v>0</v>
      </c>
      <c r="Q158">
        <v>324068</v>
      </c>
      <c r="R158" s="2">
        <v>700</v>
      </c>
      <c r="S158" t="s">
        <v>24</v>
      </c>
      <c r="T158" s="2">
        <v>0</v>
      </c>
    </row>
    <row r="159" spans="1:20" x14ac:dyDescent="0.25">
      <c r="A159" t="s">
        <v>154</v>
      </c>
      <c r="G159" t="s">
        <v>155</v>
      </c>
      <c r="H159" t="str">
        <f t="shared" si="2"/>
        <v>RG-5</v>
      </c>
      <c r="I159" t="s">
        <v>21</v>
      </c>
      <c r="J159" t="s">
        <v>22</v>
      </c>
      <c r="K159" t="s">
        <v>23</v>
      </c>
      <c r="L159">
        <v>600709</v>
      </c>
      <c r="M159" s="1">
        <v>41495</v>
      </c>
      <c r="N159">
        <v>1924085</v>
      </c>
      <c r="O159" s="2">
        <v>0</v>
      </c>
      <c r="P159" s="2">
        <v>-1100</v>
      </c>
      <c r="Q159">
        <v>338516</v>
      </c>
      <c r="R159" s="2">
        <v>120</v>
      </c>
      <c r="S159" t="s">
        <v>24</v>
      </c>
      <c r="T159" s="2">
        <v>0</v>
      </c>
    </row>
    <row r="160" spans="1:20" x14ac:dyDescent="0.25">
      <c r="A160" t="s">
        <v>154</v>
      </c>
      <c r="G160" t="s">
        <v>155</v>
      </c>
      <c r="H160" t="str">
        <f t="shared" si="2"/>
        <v>RG-5</v>
      </c>
      <c r="I160" t="s">
        <v>21</v>
      </c>
      <c r="J160" t="s">
        <v>25</v>
      </c>
      <c r="K160" t="s">
        <v>26</v>
      </c>
      <c r="L160">
        <v>600709</v>
      </c>
      <c r="M160" s="1">
        <v>41495</v>
      </c>
      <c r="N160">
        <v>1924085</v>
      </c>
      <c r="O160" s="2">
        <v>1220</v>
      </c>
      <c r="P160" s="2">
        <v>0</v>
      </c>
      <c r="Q160">
        <v>338516</v>
      </c>
      <c r="R160" s="2">
        <v>120</v>
      </c>
      <c r="S160" t="s">
        <v>24</v>
      </c>
      <c r="T160" s="2">
        <v>0</v>
      </c>
    </row>
    <row r="161" spans="1:20" x14ac:dyDescent="0.25">
      <c r="A161" t="s">
        <v>156</v>
      </c>
      <c r="G161" t="s">
        <v>32</v>
      </c>
      <c r="H161" t="str">
        <f t="shared" si="2"/>
        <v>R-3</v>
      </c>
      <c r="I161" t="s">
        <v>21</v>
      </c>
      <c r="J161" t="s">
        <v>22</v>
      </c>
      <c r="K161" t="s">
        <v>23</v>
      </c>
      <c r="L161">
        <v>597164</v>
      </c>
      <c r="M161" s="1">
        <v>41375</v>
      </c>
      <c r="N161">
        <v>1880864</v>
      </c>
      <c r="O161" s="2">
        <v>0</v>
      </c>
      <c r="P161" s="2">
        <v>-1520</v>
      </c>
      <c r="Q161">
        <v>324371</v>
      </c>
      <c r="R161" s="2">
        <v>1280</v>
      </c>
      <c r="S161" t="s">
        <v>24</v>
      </c>
      <c r="T161" s="2">
        <v>0</v>
      </c>
    </row>
    <row r="162" spans="1:20" x14ac:dyDescent="0.25">
      <c r="A162" t="s">
        <v>156</v>
      </c>
      <c r="G162" t="s">
        <v>32</v>
      </c>
      <c r="H162" t="str">
        <f t="shared" si="2"/>
        <v>R-3</v>
      </c>
      <c r="I162" t="s">
        <v>21</v>
      </c>
      <c r="J162" t="s">
        <v>25</v>
      </c>
      <c r="K162" t="s">
        <v>26</v>
      </c>
      <c r="L162">
        <v>597164</v>
      </c>
      <c r="M162" s="1">
        <v>41375</v>
      </c>
      <c r="N162">
        <v>1880864</v>
      </c>
      <c r="O162" s="2">
        <v>2800</v>
      </c>
      <c r="P162" s="2">
        <v>0</v>
      </c>
      <c r="Q162">
        <v>324371</v>
      </c>
      <c r="R162" s="2">
        <v>1280</v>
      </c>
      <c r="S162" t="s">
        <v>24</v>
      </c>
      <c r="T162" s="2">
        <v>0</v>
      </c>
    </row>
    <row r="163" spans="1:20" x14ac:dyDescent="0.25">
      <c r="A163" t="s">
        <v>157</v>
      </c>
      <c r="G163" t="s">
        <v>32</v>
      </c>
      <c r="H163" t="str">
        <f t="shared" si="2"/>
        <v>R-3</v>
      </c>
      <c r="I163" t="s">
        <v>21</v>
      </c>
      <c r="J163" t="s">
        <v>22</v>
      </c>
      <c r="K163" t="s">
        <v>23</v>
      </c>
      <c r="L163">
        <v>597035</v>
      </c>
      <c r="M163" s="1">
        <v>41358</v>
      </c>
      <c r="N163">
        <v>1874602</v>
      </c>
      <c r="O163" s="2">
        <v>0</v>
      </c>
      <c r="P163" s="2">
        <v>-2860</v>
      </c>
      <c r="Q163">
        <v>322385</v>
      </c>
      <c r="R163" s="2">
        <v>3550</v>
      </c>
      <c r="S163" t="s">
        <v>24</v>
      </c>
      <c r="T163" s="2">
        <v>0</v>
      </c>
    </row>
    <row r="164" spans="1:20" x14ac:dyDescent="0.25">
      <c r="A164" t="s">
        <v>157</v>
      </c>
      <c r="G164" t="s">
        <v>32</v>
      </c>
      <c r="H164" t="str">
        <f t="shared" si="2"/>
        <v>R-3</v>
      </c>
      <c r="I164" t="s">
        <v>21</v>
      </c>
      <c r="J164" t="s">
        <v>25</v>
      </c>
      <c r="K164" t="s">
        <v>26</v>
      </c>
      <c r="L164">
        <v>597035</v>
      </c>
      <c r="M164" s="1">
        <v>41358</v>
      </c>
      <c r="N164">
        <v>1874602</v>
      </c>
      <c r="O164" s="2">
        <v>6410</v>
      </c>
      <c r="P164" s="2">
        <v>0</v>
      </c>
      <c r="Q164">
        <v>322385</v>
      </c>
      <c r="R164" s="2">
        <v>3550</v>
      </c>
      <c r="S164" t="s">
        <v>24</v>
      </c>
      <c r="T164" s="2">
        <v>0</v>
      </c>
    </row>
    <row r="165" spans="1:20" x14ac:dyDescent="0.25">
      <c r="A165" t="s">
        <v>158</v>
      </c>
      <c r="G165" t="s">
        <v>32</v>
      </c>
      <c r="H165" t="str">
        <f t="shared" si="2"/>
        <v>R-3</v>
      </c>
      <c r="I165" t="s">
        <v>21</v>
      </c>
      <c r="J165" t="s">
        <v>25</v>
      </c>
      <c r="K165" t="s">
        <v>26</v>
      </c>
      <c r="L165">
        <v>600823</v>
      </c>
      <c r="M165" s="1">
        <v>41372</v>
      </c>
      <c r="N165">
        <v>1879376</v>
      </c>
      <c r="O165" s="2">
        <v>2100</v>
      </c>
      <c r="P165" s="2">
        <v>0</v>
      </c>
      <c r="Q165">
        <v>323908</v>
      </c>
      <c r="R165" s="2">
        <v>2100</v>
      </c>
      <c r="S165" t="s">
        <v>24</v>
      </c>
      <c r="T165" s="2">
        <v>0</v>
      </c>
    </row>
    <row r="166" spans="1:20" x14ac:dyDescent="0.25">
      <c r="A166" t="s">
        <v>159</v>
      </c>
      <c r="G166" t="s">
        <v>126</v>
      </c>
      <c r="H166" t="str">
        <f t="shared" si="2"/>
        <v>PD-H</v>
      </c>
      <c r="I166" t="s">
        <v>21</v>
      </c>
      <c r="J166" t="s">
        <v>25</v>
      </c>
      <c r="K166" t="s">
        <v>26</v>
      </c>
      <c r="L166">
        <v>600590</v>
      </c>
      <c r="M166" s="1">
        <v>41381</v>
      </c>
      <c r="N166">
        <v>1882798</v>
      </c>
      <c r="O166" s="2">
        <v>640</v>
      </c>
      <c r="P166" s="2">
        <v>0</v>
      </c>
      <c r="Q166">
        <v>325016</v>
      </c>
      <c r="R166" s="2">
        <v>640</v>
      </c>
      <c r="S166" t="s">
        <v>24</v>
      </c>
      <c r="T166" s="2">
        <v>0</v>
      </c>
    </row>
    <row r="167" spans="1:20" x14ac:dyDescent="0.25">
      <c r="A167" t="s">
        <v>160</v>
      </c>
      <c r="G167" t="s">
        <v>32</v>
      </c>
      <c r="H167" t="str">
        <f t="shared" si="2"/>
        <v>R-3</v>
      </c>
      <c r="I167" t="s">
        <v>21</v>
      </c>
      <c r="J167" t="s">
        <v>25</v>
      </c>
      <c r="K167" t="s">
        <v>26</v>
      </c>
      <c r="L167">
        <v>596608</v>
      </c>
      <c r="M167" s="1">
        <v>41375</v>
      </c>
      <c r="N167">
        <v>1880813</v>
      </c>
      <c r="O167" s="2">
        <v>1100</v>
      </c>
      <c r="P167" s="2">
        <v>0</v>
      </c>
      <c r="Q167">
        <v>324360</v>
      </c>
      <c r="R167" s="2">
        <v>1100</v>
      </c>
      <c r="S167" t="s">
        <v>24</v>
      </c>
      <c r="T167" s="2">
        <v>0</v>
      </c>
    </row>
    <row r="168" spans="1:20" x14ac:dyDescent="0.25">
      <c r="A168" t="s">
        <v>161</v>
      </c>
      <c r="H168" t="str">
        <f t="shared" si="2"/>
        <v/>
      </c>
      <c r="I168" t="s">
        <v>21</v>
      </c>
      <c r="J168" t="s">
        <v>22</v>
      </c>
      <c r="K168" t="s">
        <v>23</v>
      </c>
      <c r="L168">
        <v>600619</v>
      </c>
      <c r="M168" s="1">
        <v>41414</v>
      </c>
      <c r="N168">
        <v>1894362</v>
      </c>
      <c r="O168" s="2">
        <v>0</v>
      </c>
      <c r="P168" s="2">
        <v>-16940</v>
      </c>
      <c r="Q168">
        <v>328669</v>
      </c>
      <c r="R168" s="2">
        <v>46290</v>
      </c>
      <c r="S168" t="s">
        <v>24</v>
      </c>
      <c r="T168" s="2">
        <v>0</v>
      </c>
    </row>
    <row r="169" spans="1:20" x14ac:dyDescent="0.25">
      <c r="A169" t="s">
        <v>161</v>
      </c>
      <c r="H169" t="str">
        <f t="shared" si="2"/>
        <v/>
      </c>
      <c r="I169" t="s">
        <v>21</v>
      </c>
      <c r="J169" t="s">
        <v>25</v>
      </c>
      <c r="K169" t="s">
        <v>26</v>
      </c>
      <c r="L169">
        <v>600619</v>
      </c>
      <c r="M169" s="1">
        <v>41414</v>
      </c>
      <c r="N169">
        <v>1894362</v>
      </c>
      <c r="O169" s="2">
        <v>63230</v>
      </c>
      <c r="P169" s="2">
        <v>0</v>
      </c>
      <c r="Q169">
        <v>328669</v>
      </c>
      <c r="R169" s="2">
        <v>46290</v>
      </c>
      <c r="S169" t="s">
        <v>24</v>
      </c>
      <c r="T169" s="2">
        <v>0</v>
      </c>
    </row>
    <row r="170" spans="1:20" x14ac:dyDescent="0.25">
      <c r="A170" t="s">
        <v>162</v>
      </c>
      <c r="G170" t="s">
        <v>163</v>
      </c>
      <c r="H170" t="str">
        <f t="shared" si="2"/>
        <v>R-4B</v>
      </c>
      <c r="I170" t="s">
        <v>21</v>
      </c>
      <c r="J170" t="s">
        <v>22</v>
      </c>
      <c r="K170" t="s">
        <v>23</v>
      </c>
      <c r="L170">
        <v>601573</v>
      </c>
      <c r="M170" s="1">
        <v>41464</v>
      </c>
      <c r="N170">
        <v>1912140</v>
      </c>
      <c r="O170" s="2">
        <v>0</v>
      </c>
      <c r="P170" s="2">
        <v>-175</v>
      </c>
      <c r="Q170">
        <v>334498</v>
      </c>
      <c r="R170" s="2">
        <v>3245</v>
      </c>
      <c r="S170" t="s">
        <v>24</v>
      </c>
      <c r="T170" s="2">
        <v>0</v>
      </c>
    </row>
    <row r="171" spans="1:20" x14ac:dyDescent="0.25">
      <c r="A171" t="s">
        <v>162</v>
      </c>
      <c r="G171" t="s">
        <v>163</v>
      </c>
      <c r="H171" t="str">
        <f t="shared" si="2"/>
        <v>R-4B</v>
      </c>
      <c r="I171" t="s">
        <v>21</v>
      </c>
      <c r="J171" t="s">
        <v>25</v>
      </c>
      <c r="K171" t="s">
        <v>26</v>
      </c>
      <c r="L171">
        <v>601573</v>
      </c>
      <c r="M171" s="1">
        <v>41464</v>
      </c>
      <c r="N171">
        <v>1912140</v>
      </c>
      <c r="O171" s="2">
        <v>3420</v>
      </c>
      <c r="P171" s="2">
        <v>0</v>
      </c>
      <c r="Q171">
        <v>334498</v>
      </c>
      <c r="R171" s="2">
        <v>3245</v>
      </c>
      <c r="S171" t="s">
        <v>24</v>
      </c>
      <c r="T171" s="2">
        <v>0</v>
      </c>
    </row>
    <row r="172" spans="1:20" x14ac:dyDescent="0.25">
      <c r="A172" t="s">
        <v>164</v>
      </c>
      <c r="G172" t="s">
        <v>54</v>
      </c>
      <c r="H172" t="str">
        <f t="shared" si="2"/>
        <v>R-4</v>
      </c>
      <c r="I172" t="s">
        <v>21</v>
      </c>
      <c r="J172" t="s">
        <v>25</v>
      </c>
      <c r="K172" t="s">
        <v>26</v>
      </c>
      <c r="L172">
        <v>596642</v>
      </c>
      <c r="M172" s="1">
        <v>41358</v>
      </c>
      <c r="N172">
        <v>1874273</v>
      </c>
      <c r="O172" s="2">
        <v>1310</v>
      </c>
      <c r="P172" s="2">
        <v>0</v>
      </c>
      <c r="Q172">
        <v>322272</v>
      </c>
      <c r="R172" s="2">
        <v>1310</v>
      </c>
      <c r="S172" t="s">
        <v>24</v>
      </c>
      <c r="T172" s="2">
        <v>0</v>
      </c>
    </row>
    <row r="173" spans="1:20" x14ac:dyDescent="0.25">
      <c r="A173" t="s">
        <v>165</v>
      </c>
      <c r="G173" t="s">
        <v>54</v>
      </c>
      <c r="H173" t="str">
        <f t="shared" si="2"/>
        <v>R-4</v>
      </c>
      <c r="I173" t="s">
        <v>21</v>
      </c>
      <c r="J173" t="s">
        <v>22</v>
      </c>
      <c r="K173" t="s">
        <v>23</v>
      </c>
      <c r="L173">
        <v>597049</v>
      </c>
      <c r="M173" s="1">
        <v>41373</v>
      </c>
      <c r="N173">
        <v>1879643</v>
      </c>
      <c r="O173" s="2">
        <v>0</v>
      </c>
      <c r="P173" s="2">
        <v>-350</v>
      </c>
      <c r="Q173">
        <v>323943</v>
      </c>
      <c r="R173" s="2">
        <v>110</v>
      </c>
      <c r="S173" t="s">
        <v>24</v>
      </c>
      <c r="T173" s="2">
        <v>0</v>
      </c>
    </row>
    <row r="174" spans="1:20" x14ac:dyDescent="0.25">
      <c r="A174" t="s">
        <v>165</v>
      </c>
      <c r="G174" t="s">
        <v>54</v>
      </c>
      <c r="H174" t="str">
        <f t="shared" si="2"/>
        <v>R-4</v>
      </c>
      <c r="I174" t="s">
        <v>21</v>
      </c>
      <c r="J174" t="s">
        <v>25</v>
      </c>
      <c r="K174" t="s">
        <v>26</v>
      </c>
      <c r="L174">
        <v>597049</v>
      </c>
      <c r="M174" s="1">
        <v>41373</v>
      </c>
      <c r="N174">
        <v>1879643</v>
      </c>
      <c r="O174" s="2">
        <v>460</v>
      </c>
      <c r="P174" s="2">
        <v>0</v>
      </c>
      <c r="Q174">
        <v>323943</v>
      </c>
      <c r="R174" s="2">
        <v>110</v>
      </c>
      <c r="S174" t="s">
        <v>24</v>
      </c>
      <c r="T174" s="2">
        <v>0</v>
      </c>
    </row>
    <row r="175" spans="1:20" x14ac:dyDescent="0.25">
      <c r="A175" t="s">
        <v>166</v>
      </c>
      <c r="G175" t="s">
        <v>34</v>
      </c>
      <c r="H175" t="str">
        <f t="shared" si="2"/>
        <v>R-5</v>
      </c>
      <c r="I175" t="s">
        <v>21</v>
      </c>
      <c r="J175" t="s">
        <v>25</v>
      </c>
      <c r="K175" t="s">
        <v>26</v>
      </c>
      <c r="L175">
        <v>597095</v>
      </c>
      <c r="M175" s="1">
        <v>41359</v>
      </c>
      <c r="N175">
        <v>1874829</v>
      </c>
      <c r="O175" s="2">
        <v>460</v>
      </c>
      <c r="P175" s="2">
        <v>0</v>
      </c>
      <c r="Q175">
        <v>322454</v>
      </c>
      <c r="R175" s="2">
        <v>460</v>
      </c>
      <c r="S175" t="s">
        <v>24</v>
      </c>
      <c r="T175" s="2">
        <v>0</v>
      </c>
    </row>
    <row r="176" spans="1:20" x14ac:dyDescent="0.25">
      <c r="A176" t="s">
        <v>167</v>
      </c>
      <c r="G176" t="s">
        <v>32</v>
      </c>
      <c r="H176" t="str">
        <f t="shared" si="2"/>
        <v>R-3</v>
      </c>
      <c r="I176" t="s">
        <v>21</v>
      </c>
      <c r="J176" t="s">
        <v>22</v>
      </c>
      <c r="K176" t="s">
        <v>23</v>
      </c>
      <c r="L176">
        <v>597211</v>
      </c>
      <c r="M176" s="1">
        <v>41327</v>
      </c>
      <c r="N176">
        <v>1863216</v>
      </c>
      <c r="O176" s="2">
        <v>0</v>
      </c>
      <c r="P176" s="2">
        <v>-410</v>
      </c>
      <c r="Q176">
        <v>318983</v>
      </c>
      <c r="R176" s="2">
        <v>230</v>
      </c>
      <c r="S176" t="s">
        <v>24</v>
      </c>
      <c r="T176" s="2">
        <v>0</v>
      </c>
    </row>
    <row r="177" spans="1:20" x14ac:dyDescent="0.25">
      <c r="A177" t="s">
        <v>167</v>
      </c>
      <c r="G177" t="s">
        <v>32</v>
      </c>
      <c r="H177" t="str">
        <f t="shared" si="2"/>
        <v>R-3</v>
      </c>
      <c r="I177" t="s">
        <v>21</v>
      </c>
      <c r="J177" t="s">
        <v>25</v>
      </c>
      <c r="K177" t="s">
        <v>26</v>
      </c>
      <c r="L177">
        <v>597211</v>
      </c>
      <c r="M177" s="1">
        <v>41327</v>
      </c>
      <c r="N177">
        <v>1863216</v>
      </c>
      <c r="O177" s="2">
        <v>640</v>
      </c>
      <c r="P177" s="2">
        <v>0</v>
      </c>
      <c r="Q177">
        <v>318983</v>
      </c>
      <c r="R177" s="2">
        <v>230</v>
      </c>
      <c r="S177" t="s">
        <v>24</v>
      </c>
      <c r="T177" s="2">
        <v>0</v>
      </c>
    </row>
    <row r="178" spans="1:20" x14ac:dyDescent="0.25">
      <c r="A178" t="s">
        <v>168</v>
      </c>
      <c r="G178" t="s">
        <v>32</v>
      </c>
      <c r="H178" t="str">
        <f t="shared" si="2"/>
        <v>R-3</v>
      </c>
      <c r="I178" t="s">
        <v>21</v>
      </c>
      <c r="J178" t="s">
        <v>25</v>
      </c>
      <c r="K178" t="s">
        <v>26</v>
      </c>
      <c r="L178">
        <v>597660</v>
      </c>
      <c r="M178" s="1">
        <v>41374</v>
      </c>
      <c r="N178">
        <v>1880168</v>
      </c>
      <c r="O178" s="2">
        <v>1660</v>
      </c>
      <c r="P178" s="2">
        <v>0</v>
      </c>
      <c r="Q178">
        <v>324115</v>
      </c>
      <c r="R178" s="2">
        <v>1660</v>
      </c>
      <c r="S178" t="s">
        <v>24</v>
      </c>
      <c r="T178" s="2">
        <v>0</v>
      </c>
    </row>
    <row r="179" spans="1:20" x14ac:dyDescent="0.25">
      <c r="A179" t="s">
        <v>169</v>
      </c>
      <c r="H179" t="str">
        <f t="shared" si="2"/>
        <v/>
      </c>
      <c r="I179" t="s">
        <v>21</v>
      </c>
      <c r="J179" t="s">
        <v>22</v>
      </c>
      <c r="K179" t="s">
        <v>23</v>
      </c>
      <c r="L179">
        <v>599365</v>
      </c>
      <c r="M179" s="1">
        <v>41359</v>
      </c>
      <c r="N179">
        <v>1874803</v>
      </c>
      <c r="O179" s="2">
        <v>0</v>
      </c>
      <c r="P179" s="2">
        <v>-2830</v>
      </c>
      <c r="Q179">
        <v>322449</v>
      </c>
      <c r="R179" s="2">
        <v>1590</v>
      </c>
      <c r="S179" t="s">
        <v>24</v>
      </c>
      <c r="T179" s="2">
        <v>0</v>
      </c>
    </row>
    <row r="180" spans="1:20" x14ac:dyDescent="0.25">
      <c r="A180" t="s">
        <v>169</v>
      </c>
      <c r="H180" t="str">
        <f t="shared" si="2"/>
        <v/>
      </c>
      <c r="I180" t="s">
        <v>21</v>
      </c>
      <c r="J180" t="s">
        <v>25</v>
      </c>
      <c r="K180" t="s">
        <v>26</v>
      </c>
      <c r="L180">
        <v>599365</v>
      </c>
      <c r="M180" s="1">
        <v>41359</v>
      </c>
      <c r="N180">
        <v>1874803</v>
      </c>
      <c r="O180" s="2">
        <v>4420</v>
      </c>
      <c r="P180" s="2">
        <v>0</v>
      </c>
      <c r="Q180">
        <v>322449</v>
      </c>
      <c r="R180" s="2">
        <v>1590</v>
      </c>
      <c r="S180" t="s">
        <v>24</v>
      </c>
      <c r="T180" s="2">
        <v>0</v>
      </c>
    </row>
    <row r="181" spans="1:20" x14ac:dyDescent="0.25">
      <c r="A181" t="s">
        <v>170</v>
      </c>
      <c r="G181" t="s">
        <v>54</v>
      </c>
      <c r="H181" t="str">
        <f t="shared" si="2"/>
        <v>R-4</v>
      </c>
      <c r="I181" t="s">
        <v>21</v>
      </c>
      <c r="J181" t="s">
        <v>22</v>
      </c>
      <c r="K181" t="s">
        <v>23</v>
      </c>
      <c r="L181">
        <v>599319</v>
      </c>
      <c r="M181" s="1">
        <v>41386</v>
      </c>
      <c r="N181">
        <v>1884352</v>
      </c>
      <c r="O181" s="2">
        <v>0</v>
      </c>
      <c r="P181" s="2">
        <v>-2030</v>
      </c>
      <c r="Q181">
        <v>325494</v>
      </c>
      <c r="R181" s="2">
        <v>6240</v>
      </c>
      <c r="S181" t="s">
        <v>24</v>
      </c>
      <c r="T181" s="2">
        <v>0</v>
      </c>
    </row>
    <row r="182" spans="1:20" x14ac:dyDescent="0.25">
      <c r="A182" t="s">
        <v>170</v>
      </c>
      <c r="G182" t="s">
        <v>54</v>
      </c>
      <c r="H182" t="str">
        <f t="shared" si="2"/>
        <v>R-4</v>
      </c>
      <c r="I182" t="s">
        <v>21</v>
      </c>
      <c r="J182" t="s">
        <v>25</v>
      </c>
      <c r="K182" t="s">
        <v>26</v>
      </c>
      <c r="L182">
        <v>599319</v>
      </c>
      <c r="M182" s="1">
        <v>41386</v>
      </c>
      <c r="N182">
        <v>1884352</v>
      </c>
      <c r="O182" s="2">
        <v>8270</v>
      </c>
      <c r="P182" s="2">
        <v>0</v>
      </c>
      <c r="Q182">
        <v>325494</v>
      </c>
      <c r="R182" s="2">
        <v>6240</v>
      </c>
      <c r="S182" t="s">
        <v>24</v>
      </c>
      <c r="T182" s="2">
        <v>0</v>
      </c>
    </row>
    <row r="183" spans="1:20" x14ac:dyDescent="0.25">
      <c r="A183" t="s">
        <v>171</v>
      </c>
      <c r="H183" t="str">
        <f t="shared" si="2"/>
        <v/>
      </c>
      <c r="I183" t="s">
        <v>21</v>
      </c>
      <c r="J183" t="s">
        <v>41</v>
      </c>
      <c r="K183" t="s">
        <v>42</v>
      </c>
      <c r="L183">
        <v>597461</v>
      </c>
      <c r="M183" s="1">
        <v>41368</v>
      </c>
      <c r="N183">
        <v>1878294</v>
      </c>
      <c r="O183" s="2">
        <v>520</v>
      </c>
      <c r="P183" s="2">
        <v>0</v>
      </c>
      <c r="Q183">
        <v>323546</v>
      </c>
      <c r="R183" s="2">
        <v>520</v>
      </c>
      <c r="S183" t="s">
        <v>24</v>
      </c>
      <c r="T183" s="2">
        <v>0</v>
      </c>
    </row>
    <row r="184" spans="1:20" x14ac:dyDescent="0.25">
      <c r="A184" t="s">
        <v>172</v>
      </c>
      <c r="H184" t="str">
        <f t="shared" si="2"/>
        <v/>
      </c>
      <c r="I184" t="s">
        <v>21</v>
      </c>
      <c r="J184" t="s">
        <v>41</v>
      </c>
      <c r="K184" t="s">
        <v>42</v>
      </c>
      <c r="L184">
        <v>597722</v>
      </c>
      <c r="M184" s="1">
        <v>41368</v>
      </c>
      <c r="N184">
        <v>1878288</v>
      </c>
      <c r="O184" s="2">
        <v>615</v>
      </c>
      <c r="P184" s="2">
        <v>0</v>
      </c>
      <c r="Q184">
        <v>323541</v>
      </c>
      <c r="R184" s="2">
        <v>615</v>
      </c>
      <c r="S184" t="s">
        <v>24</v>
      </c>
      <c r="T184" s="2">
        <v>0</v>
      </c>
    </row>
    <row r="185" spans="1:20" x14ac:dyDescent="0.25">
      <c r="A185" t="s">
        <v>173</v>
      </c>
      <c r="G185" t="s">
        <v>174</v>
      </c>
      <c r="H185" t="str">
        <f t="shared" si="2"/>
        <v>R-1</v>
      </c>
      <c r="I185" t="s">
        <v>21</v>
      </c>
      <c r="J185" t="s">
        <v>22</v>
      </c>
      <c r="K185" t="s">
        <v>23</v>
      </c>
      <c r="L185">
        <v>599863</v>
      </c>
      <c r="M185" s="1">
        <v>41360</v>
      </c>
      <c r="N185">
        <v>1875312</v>
      </c>
      <c r="O185" s="2">
        <v>0</v>
      </c>
      <c r="P185" s="2">
        <v>-4375</v>
      </c>
      <c r="Q185">
        <v>322582</v>
      </c>
      <c r="R185" s="2">
        <v>25</v>
      </c>
      <c r="S185" t="s">
        <v>24</v>
      </c>
      <c r="T185" s="2">
        <v>0</v>
      </c>
    </row>
    <row r="186" spans="1:20" x14ac:dyDescent="0.25">
      <c r="A186" t="s">
        <v>173</v>
      </c>
      <c r="G186" t="s">
        <v>174</v>
      </c>
      <c r="H186" t="str">
        <f t="shared" si="2"/>
        <v>R-1</v>
      </c>
      <c r="I186" t="s">
        <v>21</v>
      </c>
      <c r="J186" t="s">
        <v>25</v>
      </c>
      <c r="K186" t="s">
        <v>26</v>
      </c>
      <c r="L186">
        <v>599863</v>
      </c>
      <c r="M186" s="1">
        <v>41360</v>
      </c>
      <c r="N186">
        <v>1875312</v>
      </c>
      <c r="O186" s="2">
        <v>4400</v>
      </c>
      <c r="P186" s="2">
        <v>0</v>
      </c>
      <c r="Q186">
        <v>322582</v>
      </c>
      <c r="R186" s="2">
        <v>25</v>
      </c>
      <c r="S186" t="s">
        <v>24</v>
      </c>
      <c r="T186" s="2">
        <v>0</v>
      </c>
    </row>
    <row r="187" spans="1:20" x14ac:dyDescent="0.25">
      <c r="A187" t="s">
        <v>175</v>
      </c>
      <c r="G187" t="s">
        <v>32</v>
      </c>
      <c r="H187" t="str">
        <f t="shared" si="2"/>
        <v>R-3</v>
      </c>
      <c r="I187" t="s">
        <v>21</v>
      </c>
      <c r="J187" t="s">
        <v>22</v>
      </c>
      <c r="K187" t="s">
        <v>23</v>
      </c>
      <c r="L187">
        <v>601494</v>
      </c>
      <c r="M187" s="1">
        <v>41397</v>
      </c>
      <c r="N187">
        <v>1888682</v>
      </c>
      <c r="O187" s="2">
        <v>0</v>
      </c>
      <c r="P187" s="2">
        <v>-6070</v>
      </c>
      <c r="Q187">
        <v>326943</v>
      </c>
      <c r="R187" s="2">
        <v>9240</v>
      </c>
      <c r="S187" t="s">
        <v>24</v>
      </c>
      <c r="T187" s="2">
        <v>0</v>
      </c>
    </row>
    <row r="188" spans="1:20" x14ac:dyDescent="0.25">
      <c r="A188" t="s">
        <v>175</v>
      </c>
      <c r="G188" t="s">
        <v>32</v>
      </c>
      <c r="H188" t="str">
        <f t="shared" si="2"/>
        <v>R-3</v>
      </c>
      <c r="I188" t="s">
        <v>21</v>
      </c>
      <c r="J188" t="s">
        <v>25</v>
      </c>
      <c r="K188" t="s">
        <v>26</v>
      </c>
      <c r="L188">
        <v>601494</v>
      </c>
      <c r="M188" s="1">
        <v>41397</v>
      </c>
      <c r="N188">
        <v>1888682</v>
      </c>
      <c r="O188" s="2">
        <v>15310</v>
      </c>
      <c r="P188" s="2">
        <v>0</v>
      </c>
      <c r="Q188">
        <v>326943</v>
      </c>
      <c r="R188" s="2">
        <v>9240</v>
      </c>
      <c r="S188" t="s">
        <v>24</v>
      </c>
      <c r="T188" s="2">
        <v>0</v>
      </c>
    </row>
    <row r="189" spans="1:20" x14ac:dyDescent="0.25">
      <c r="A189" t="s">
        <v>176</v>
      </c>
      <c r="G189" t="s">
        <v>54</v>
      </c>
      <c r="H189" t="str">
        <f t="shared" si="2"/>
        <v>R-4</v>
      </c>
      <c r="I189" t="s">
        <v>21</v>
      </c>
      <c r="J189" t="s">
        <v>22</v>
      </c>
      <c r="K189" t="s">
        <v>23</v>
      </c>
      <c r="L189">
        <v>598749</v>
      </c>
      <c r="M189" s="1">
        <v>41355</v>
      </c>
      <c r="N189">
        <v>1873910</v>
      </c>
      <c r="O189" s="2">
        <v>0</v>
      </c>
      <c r="P189" s="2">
        <v>-525</v>
      </c>
      <c r="Q189">
        <v>322193</v>
      </c>
      <c r="R189" s="2">
        <v>25</v>
      </c>
      <c r="S189" t="s">
        <v>24</v>
      </c>
      <c r="T189" s="2">
        <v>0</v>
      </c>
    </row>
    <row r="190" spans="1:20" x14ac:dyDescent="0.25">
      <c r="A190" t="s">
        <v>176</v>
      </c>
      <c r="G190" t="s">
        <v>54</v>
      </c>
      <c r="H190" t="str">
        <f t="shared" si="2"/>
        <v>R-4</v>
      </c>
      <c r="I190" t="s">
        <v>21</v>
      </c>
      <c r="J190" t="s">
        <v>25</v>
      </c>
      <c r="K190" t="s">
        <v>26</v>
      </c>
      <c r="L190">
        <v>598749</v>
      </c>
      <c r="M190" s="1">
        <v>41355</v>
      </c>
      <c r="N190">
        <v>1873910</v>
      </c>
      <c r="O190" s="2">
        <v>550</v>
      </c>
      <c r="P190" s="2">
        <v>0</v>
      </c>
      <c r="Q190">
        <v>322193</v>
      </c>
      <c r="R190" s="2">
        <v>25</v>
      </c>
      <c r="S190" t="s">
        <v>24</v>
      </c>
      <c r="T190" s="2">
        <v>0</v>
      </c>
    </row>
    <row r="191" spans="1:20" x14ac:dyDescent="0.25">
      <c r="A191" t="s">
        <v>177</v>
      </c>
      <c r="G191" t="s">
        <v>32</v>
      </c>
      <c r="H191" t="str">
        <f t="shared" si="2"/>
        <v>R-3</v>
      </c>
      <c r="I191" t="s">
        <v>21</v>
      </c>
      <c r="J191" t="s">
        <v>22</v>
      </c>
      <c r="K191" t="s">
        <v>23</v>
      </c>
      <c r="L191">
        <v>601665</v>
      </c>
      <c r="M191" s="1">
        <v>41390</v>
      </c>
      <c r="N191">
        <v>1886512</v>
      </c>
      <c r="O191" s="2">
        <v>0</v>
      </c>
      <c r="P191" s="2">
        <v>-3180</v>
      </c>
      <c r="Q191">
        <v>326204</v>
      </c>
      <c r="R191" s="2">
        <v>17410</v>
      </c>
      <c r="S191" t="s">
        <v>24</v>
      </c>
      <c r="T191" s="2">
        <v>0</v>
      </c>
    </row>
    <row r="192" spans="1:20" x14ac:dyDescent="0.25">
      <c r="A192" t="s">
        <v>177</v>
      </c>
      <c r="G192" t="s">
        <v>32</v>
      </c>
      <c r="H192" t="str">
        <f t="shared" si="2"/>
        <v>R-3</v>
      </c>
      <c r="I192" t="s">
        <v>21</v>
      </c>
      <c r="J192" t="s">
        <v>25</v>
      </c>
      <c r="K192" t="s">
        <v>26</v>
      </c>
      <c r="L192">
        <v>601665</v>
      </c>
      <c r="M192" s="1">
        <v>41390</v>
      </c>
      <c r="N192">
        <v>1886512</v>
      </c>
      <c r="O192" s="2">
        <v>20590</v>
      </c>
      <c r="P192" s="2">
        <v>0</v>
      </c>
      <c r="Q192">
        <v>326204</v>
      </c>
      <c r="R192" s="2">
        <v>17410</v>
      </c>
      <c r="S192" t="s">
        <v>24</v>
      </c>
      <c r="T192" s="2">
        <v>0</v>
      </c>
    </row>
    <row r="193" spans="1:20" x14ac:dyDescent="0.25">
      <c r="A193" t="s">
        <v>178</v>
      </c>
      <c r="G193" t="s">
        <v>179</v>
      </c>
      <c r="H193" t="str">
        <f t="shared" si="2"/>
        <v>SPI-9 SA3</v>
      </c>
      <c r="I193" t="s">
        <v>21</v>
      </c>
      <c r="J193" t="s">
        <v>22</v>
      </c>
      <c r="K193" t="s">
        <v>23</v>
      </c>
      <c r="L193">
        <v>600567</v>
      </c>
      <c r="M193" s="1">
        <v>41369</v>
      </c>
      <c r="N193">
        <v>1878978</v>
      </c>
      <c r="O193" s="2">
        <v>0</v>
      </c>
      <c r="P193" s="2">
        <v>-4630</v>
      </c>
      <c r="Q193">
        <v>323751</v>
      </c>
      <c r="R193" s="2">
        <v>40</v>
      </c>
      <c r="S193" t="s">
        <v>24</v>
      </c>
      <c r="T193" s="2">
        <v>0</v>
      </c>
    </row>
    <row r="194" spans="1:20" x14ac:dyDescent="0.25">
      <c r="A194" t="s">
        <v>178</v>
      </c>
      <c r="G194" t="s">
        <v>179</v>
      </c>
      <c r="H194" t="str">
        <f t="shared" si="2"/>
        <v>SPI-9 SA3</v>
      </c>
      <c r="I194" t="s">
        <v>21</v>
      </c>
      <c r="J194" t="s">
        <v>25</v>
      </c>
      <c r="K194" t="s">
        <v>26</v>
      </c>
      <c r="L194">
        <v>600567</v>
      </c>
      <c r="M194" s="1">
        <v>41369</v>
      </c>
      <c r="N194">
        <v>1878978</v>
      </c>
      <c r="O194" s="2">
        <v>4670</v>
      </c>
      <c r="P194" s="2">
        <v>0</v>
      </c>
      <c r="Q194">
        <v>323751</v>
      </c>
      <c r="R194" s="2">
        <v>40</v>
      </c>
      <c r="S194" t="s">
        <v>24</v>
      </c>
      <c r="T194" s="2">
        <v>0</v>
      </c>
    </row>
    <row r="195" spans="1:20" x14ac:dyDescent="0.25">
      <c r="A195" t="s">
        <v>180</v>
      </c>
      <c r="G195" t="s">
        <v>32</v>
      </c>
      <c r="H195" t="str">
        <f t="shared" ref="H195:H258" si="3">CONCATENATE(B195,C195,D195,E195,F195,G195)</f>
        <v>R-3</v>
      </c>
      <c r="I195" t="s">
        <v>21</v>
      </c>
      <c r="J195" t="s">
        <v>22</v>
      </c>
      <c r="K195" t="s">
        <v>23</v>
      </c>
      <c r="L195">
        <v>598279</v>
      </c>
      <c r="M195" s="1">
        <v>41383</v>
      </c>
      <c r="N195">
        <v>1883670</v>
      </c>
      <c r="O195" s="2">
        <v>0</v>
      </c>
      <c r="P195" s="2">
        <v>-525</v>
      </c>
      <c r="Q195">
        <v>325250</v>
      </c>
      <c r="R195" s="2">
        <v>4255</v>
      </c>
      <c r="S195" t="s">
        <v>24</v>
      </c>
      <c r="T195" s="2">
        <v>0</v>
      </c>
    </row>
    <row r="196" spans="1:20" x14ac:dyDescent="0.25">
      <c r="A196" t="s">
        <v>180</v>
      </c>
      <c r="G196" t="s">
        <v>32</v>
      </c>
      <c r="H196" t="str">
        <f t="shared" si="3"/>
        <v>R-3</v>
      </c>
      <c r="I196" t="s">
        <v>21</v>
      </c>
      <c r="J196" t="s">
        <v>25</v>
      </c>
      <c r="K196" t="s">
        <v>26</v>
      </c>
      <c r="L196">
        <v>598279</v>
      </c>
      <c r="M196" s="1">
        <v>41383</v>
      </c>
      <c r="N196">
        <v>1883670</v>
      </c>
      <c r="O196" s="2">
        <v>4780</v>
      </c>
      <c r="P196" s="2">
        <v>0</v>
      </c>
      <c r="Q196">
        <v>325250</v>
      </c>
      <c r="R196" s="2">
        <v>4255</v>
      </c>
      <c r="S196" t="s">
        <v>24</v>
      </c>
      <c r="T196" s="2">
        <v>0</v>
      </c>
    </row>
    <row r="197" spans="1:20" x14ac:dyDescent="0.25">
      <c r="A197" t="s">
        <v>181</v>
      </c>
      <c r="G197" t="s">
        <v>44</v>
      </c>
      <c r="H197" t="str">
        <f t="shared" si="3"/>
        <v>C-1</v>
      </c>
      <c r="I197" t="s">
        <v>21</v>
      </c>
      <c r="J197" t="s">
        <v>25</v>
      </c>
      <c r="K197" t="s">
        <v>26</v>
      </c>
      <c r="L197">
        <v>599468</v>
      </c>
      <c r="M197" s="1">
        <v>41362</v>
      </c>
      <c r="N197">
        <v>1876340</v>
      </c>
      <c r="O197" s="2">
        <v>2820</v>
      </c>
      <c r="P197" s="2">
        <v>0</v>
      </c>
      <c r="Q197">
        <v>322876</v>
      </c>
      <c r="R197" s="2">
        <v>2820</v>
      </c>
      <c r="S197" t="s">
        <v>24</v>
      </c>
      <c r="T197" s="2">
        <v>0</v>
      </c>
    </row>
    <row r="198" spans="1:20" x14ac:dyDescent="0.25">
      <c r="A198" t="s">
        <v>182</v>
      </c>
      <c r="G198" t="s">
        <v>183</v>
      </c>
      <c r="H198" t="str">
        <f t="shared" si="3"/>
        <v>RG-3</v>
      </c>
      <c r="I198" t="s">
        <v>21</v>
      </c>
      <c r="J198" t="s">
        <v>25</v>
      </c>
      <c r="K198" t="s">
        <v>26</v>
      </c>
      <c r="L198">
        <v>602418</v>
      </c>
      <c r="M198" s="1">
        <v>41389</v>
      </c>
      <c r="N198">
        <v>1886105</v>
      </c>
      <c r="O198" s="2">
        <v>850</v>
      </c>
      <c r="P198" s="2">
        <v>0</v>
      </c>
      <c r="Q198">
        <v>326087</v>
      </c>
      <c r="R198" s="2">
        <v>850</v>
      </c>
      <c r="S198" t="s">
        <v>24</v>
      </c>
      <c r="T198" s="2">
        <v>0</v>
      </c>
    </row>
    <row r="199" spans="1:20" x14ac:dyDescent="0.25">
      <c r="A199" t="s">
        <v>184</v>
      </c>
      <c r="E199" t="s">
        <v>54</v>
      </c>
      <c r="H199" t="str">
        <f t="shared" si="3"/>
        <v>R-4</v>
      </c>
      <c r="I199" t="s">
        <v>21</v>
      </c>
      <c r="J199" t="s">
        <v>70</v>
      </c>
      <c r="K199" t="s">
        <v>71</v>
      </c>
      <c r="L199">
        <v>598647</v>
      </c>
      <c r="M199" s="1">
        <v>41430</v>
      </c>
      <c r="N199">
        <v>1900069</v>
      </c>
      <c r="O199" s="2">
        <v>400</v>
      </c>
      <c r="P199" s="2">
        <v>0</v>
      </c>
      <c r="Q199">
        <v>330442</v>
      </c>
      <c r="R199" s="2">
        <v>400</v>
      </c>
      <c r="S199" t="s">
        <v>24</v>
      </c>
      <c r="T199" s="2">
        <v>0</v>
      </c>
    </row>
    <row r="200" spans="1:20" x14ac:dyDescent="0.25">
      <c r="A200" t="s">
        <v>185</v>
      </c>
      <c r="G200" t="s">
        <v>59</v>
      </c>
      <c r="H200" t="str">
        <f t="shared" si="3"/>
        <v>R-4A</v>
      </c>
      <c r="I200" t="s">
        <v>21</v>
      </c>
      <c r="J200" t="s">
        <v>25</v>
      </c>
      <c r="K200" t="s">
        <v>26</v>
      </c>
      <c r="L200">
        <v>601558</v>
      </c>
      <c r="M200" s="1">
        <v>41375</v>
      </c>
      <c r="N200">
        <v>1880666</v>
      </c>
      <c r="O200" s="2">
        <v>1210</v>
      </c>
      <c r="P200" s="2">
        <v>0</v>
      </c>
      <c r="Q200">
        <v>324301</v>
      </c>
      <c r="R200" s="2">
        <v>1210</v>
      </c>
      <c r="S200" t="s">
        <v>24</v>
      </c>
      <c r="T200" s="2">
        <v>0</v>
      </c>
    </row>
    <row r="201" spans="1:20" x14ac:dyDescent="0.25">
      <c r="A201" t="s">
        <v>186</v>
      </c>
      <c r="G201" t="s">
        <v>32</v>
      </c>
      <c r="H201" t="str">
        <f t="shared" si="3"/>
        <v>R-3</v>
      </c>
      <c r="I201" t="s">
        <v>21</v>
      </c>
      <c r="J201" t="s">
        <v>25</v>
      </c>
      <c r="K201" t="s">
        <v>26</v>
      </c>
      <c r="L201">
        <v>599000</v>
      </c>
      <c r="M201" s="1">
        <v>41365</v>
      </c>
      <c r="N201">
        <v>1876728</v>
      </c>
      <c r="O201" s="2">
        <v>2280</v>
      </c>
      <c r="P201" s="2">
        <v>0</v>
      </c>
      <c r="Q201">
        <v>323006</v>
      </c>
      <c r="R201" s="2">
        <v>2280</v>
      </c>
      <c r="S201" t="s">
        <v>24</v>
      </c>
      <c r="T201" s="2">
        <v>0</v>
      </c>
    </row>
    <row r="202" spans="1:20" x14ac:dyDescent="0.25">
      <c r="A202" t="s">
        <v>187</v>
      </c>
      <c r="G202" t="s">
        <v>54</v>
      </c>
      <c r="H202" t="str">
        <f t="shared" si="3"/>
        <v>R-4</v>
      </c>
      <c r="I202" t="s">
        <v>21</v>
      </c>
      <c r="J202" t="s">
        <v>22</v>
      </c>
      <c r="K202" t="s">
        <v>23</v>
      </c>
      <c r="L202">
        <v>601238</v>
      </c>
      <c r="M202" s="1">
        <v>41374</v>
      </c>
      <c r="N202">
        <v>1880212</v>
      </c>
      <c r="O202" s="2">
        <v>0</v>
      </c>
      <c r="P202" s="2">
        <v>-540</v>
      </c>
      <c r="Q202">
        <v>324140</v>
      </c>
      <c r="R202" s="2">
        <v>80</v>
      </c>
      <c r="S202" t="s">
        <v>24</v>
      </c>
      <c r="T202" s="2">
        <v>0</v>
      </c>
    </row>
    <row r="203" spans="1:20" x14ac:dyDescent="0.25">
      <c r="A203" t="s">
        <v>187</v>
      </c>
      <c r="G203" t="s">
        <v>54</v>
      </c>
      <c r="H203" t="str">
        <f t="shared" si="3"/>
        <v>R-4</v>
      </c>
      <c r="I203" t="s">
        <v>21</v>
      </c>
      <c r="J203" t="s">
        <v>25</v>
      </c>
      <c r="K203" t="s">
        <v>26</v>
      </c>
      <c r="L203">
        <v>601238</v>
      </c>
      <c r="M203" s="1">
        <v>41374</v>
      </c>
      <c r="N203">
        <v>1880212</v>
      </c>
      <c r="O203" s="2">
        <v>620</v>
      </c>
      <c r="P203" s="2">
        <v>0</v>
      </c>
      <c r="Q203">
        <v>324140</v>
      </c>
      <c r="R203" s="2">
        <v>80</v>
      </c>
      <c r="S203" t="s">
        <v>24</v>
      </c>
      <c r="T203" s="2">
        <v>0</v>
      </c>
    </row>
    <row r="204" spans="1:20" x14ac:dyDescent="0.25">
      <c r="A204" t="s">
        <v>188</v>
      </c>
      <c r="F204" t="s">
        <v>54</v>
      </c>
      <c r="H204" t="str">
        <f t="shared" si="3"/>
        <v>R-4</v>
      </c>
      <c r="I204" t="s">
        <v>21</v>
      </c>
      <c r="J204" t="s">
        <v>70</v>
      </c>
      <c r="K204" t="s">
        <v>71</v>
      </c>
      <c r="L204">
        <v>600765</v>
      </c>
      <c r="M204" s="1">
        <v>41353</v>
      </c>
      <c r="N204">
        <v>1872738</v>
      </c>
      <c r="O204" s="2">
        <v>2350</v>
      </c>
      <c r="P204" s="2">
        <v>0</v>
      </c>
      <c r="Q204">
        <v>321805</v>
      </c>
      <c r="R204" s="2">
        <v>9455</v>
      </c>
      <c r="S204" t="s">
        <v>24</v>
      </c>
      <c r="T204" s="2">
        <v>0</v>
      </c>
    </row>
    <row r="205" spans="1:20" x14ac:dyDescent="0.25">
      <c r="A205" t="s">
        <v>188</v>
      </c>
      <c r="F205" t="s">
        <v>54</v>
      </c>
      <c r="H205" t="str">
        <f t="shared" si="3"/>
        <v>R-4</v>
      </c>
      <c r="I205" t="s">
        <v>21</v>
      </c>
      <c r="J205" t="s">
        <v>22</v>
      </c>
      <c r="K205" t="s">
        <v>23</v>
      </c>
      <c r="L205">
        <v>598798</v>
      </c>
      <c r="M205" s="1">
        <v>41353</v>
      </c>
      <c r="N205">
        <v>1872738</v>
      </c>
      <c r="O205" s="2">
        <v>0</v>
      </c>
      <c r="P205" s="2">
        <v>-4550</v>
      </c>
      <c r="Q205">
        <v>321805</v>
      </c>
      <c r="R205" s="2">
        <v>9455</v>
      </c>
      <c r="S205" t="s">
        <v>24</v>
      </c>
      <c r="T205" s="2">
        <v>0</v>
      </c>
    </row>
    <row r="206" spans="1:20" x14ac:dyDescent="0.25">
      <c r="A206" t="s">
        <v>189</v>
      </c>
      <c r="G206" t="s">
        <v>54</v>
      </c>
      <c r="H206" t="str">
        <f t="shared" si="3"/>
        <v>R-4</v>
      </c>
      <c r="I206" t="s">
        <v>21</v>
      </c>
      <c r="J206" t="s">
        <v>22</v>
      </c>
      <c r="K206" t="s">
        <v>23</v>
      </c>
      <c r="L206">
        <v>599122</v>
      </c>
      <c r="M206" s="1">
        <v>41368</v>
      </c>
      <c r="N206">
        <v>1878121</v>
      </c>
      <c r="O206" s="2">
        <v>0</v>
      </c>
      <c r="P206" s="2">
        <v>-175</v>
      </c>
      <c r="Q206">
        <v>323470</v>
      </c>
      <c r="R206" s="2">
        <v>645</v>
      </c>
      <c r="S206" t="s">
        <v>24</v>
      </c>
      <c r="T206" s="2">
        <v>0</v>
      </c>
    </row>
    <row r="207" spans="1:20" x14ac:dyDescent="0.25">
      <c r="A207" t="s">
        <v>189</v>
      </c>
      <c r="G207" t="s">
        <v>54</v>
      </c>
      <c r="H207" t="str">
        <f t="shared" si="3"/>
        <v>R-4</v>
      </c>
      <c r="I207" t="s">
        <v>21</v>
      </c>
      <c r="J207" t="s">
        <v>25</v>
      </c>
      <c r="K207" t="s">
        <v>26</v>
      </c>
      <c r="L207">
        <v>599122</v>
      </c>
      <c r="M207" s="1">
        <v>41368</v>
      </c>
      <c r="N207">
        <v>1878121</v>
      </c>
      <c r="O207" s="2">
        <v>820</v>
      </c>
      <c r="P207" s="2">
        <v>0</v>
      </c>
      <c r="Q207">
        <v>323470</v>
      </c>
      <c r="R207" s="2">
        <v>645</v>
      </c>
      <c r="S207" t="s">
        <v>24</v>
      </c>
      <c r="T207" s="2">
        <v>0</v>
      </c>
    </row>
    <row r="208" spans="1:20" x14ac:dyDescent="0.25">
      <c r="A208" t="s">
        <v>190</v>
      </c>
      <c r="G208" t="s">
        <v>54</v>
      </c>
      <c r="H208" t="str">
        <f t="shared" si="3"/>
        <v>R-4</v>
      </c>
      <c r="I208" t="s">
        <v>21</v>
      </c>
      <c r="J208" t="s">
        <v>22</v>
      </c>
      <c r="K208" t="s">
        <v>23</v>
      </c>
      <c r="L208">
        <v>606602</v>
      </c>
      <c r="M208" s="1">
        <v>41444</v>
      </c>
      <c r="N208">
        <v>1905453</v>
      </c>
      <c r="O208" s="2">
        <v>0</v>
      </c>
      <c r="P208" s="2">
        <v>-525</v>
      </c>
      <c r="Q208">
        <v>332153</v>
      </c>
      <c r="R208" s="2">
        <v>5475</v>
      </c>
      <c r="S208" t="s">
        <v>24</v>
      </c>
      <c r="T208" s="2">
        <v>0</v>
      </c>
    </row>
    <row r="209" spans="1:20" x14ac:dyDescent="0.25">
      <c r="A209" t="s">
        <v>190</v>
      </c>
      <c r="G209" t="s">
        <v>54</v>
      </c>
      <c r="H209" t="str">
        <f t="shared" si="3"/>
        <v>R-4</v>
      </c>
      <c r="I209" t="s">
        <v>21</v>
      </c>
      <c r="J209" t="s">
        <v>25</v>
      </c>
      <c r="K209" t="s">
        <v>26</v>
      </c>
      <c r="L209">
        <v>606602</v>
      </c>
      <c r="M209" s="1">
        <v>41444</v>
      </c>
      <c r="N209">
        <v>1905453</v>
      </c>
      <c r="O209" s="2">
        <v>6000</v>
      </c>
      <c r="P209" s="2">
        <v>0</v>
      </c>
      <c r="Q209">
        <v>332153</v>
      </c>
      <c r="R209" s="2">
        <v>5475</v>
      </c>
      <c r="S209" t="s">
        <v>24</v>
      </c>
      <c r="T209" s="2">
        <v>0</v>
      </c>
    </row>
    <row r="210" spans="1:20" x14ac:dyDescent="0.25">
      <c r="A210" t="s">
        <v>191</v>
      </c>
      <c r="G210" t="s">
        <v>54</v>
      </c>
      <c r="H210" t="str">
        <f t="shared" si="3"/>
        <v>R-4</v>
      </c>
      <c r="I210" t="s">
        <v>21</v>
      </c>
      <c r="J210" t="s">
        <v>41</v>
      </c>
      <c r="K210" t="s">
        <v>42</v>
      </c>
      <c r="L210">
        <v>601425</v>
      </c>
      <c r="M210" s="1">
        <v>41374</v>
      </c>
      <c r="N210">
        <v>1880289</v>
      </c>
      <c r="O210" s="2">
        <v>1035</v>
      </c>
      <c r="P210" s="2">
        <v>0</v>
      </c>
      <c r="Q210">
        <v>324160</v>
      </c>
      <c r="R210" s="2">
        <v>510</v>
      </c>
      <c r="S210" t="s">
        <v>24</v>
      </c>
      <c r="T210" s="2">
        <v>0</v>
      </c>
    </row>
    <row r="211" spans="1:20" x14ac:dyDescent="0.25">
      <c r="A211" t="s">
        <v>191</v>
      </c>
      <c r="G211" t="s">
        <v>54</v>
      </c>
      <c r="H211" t="str">
        <f t="shared" si="3"/>
        <v>R-4</v>
      </c>
      <c r="I211" t="s">
        <v>21</v>
      </c>
      <c r="J211" t="s">
        <v>22</v>
      </c>
      <c r="K211" t="s">
        <v>23</v>
      </c>
      <c r="L211">
        <v>601425</v>
      </c>
      <c r="M211" s="1">
        <v>41374</v>
      </c>
      <c r="N211">
        <v>1880289</v>
      </c>
      <c r="O211" s="2">
        <v>0</v>
      </c>
      <c r="P211" s="2">
        <v>-525</v>
      </c>
      <c r="Q211">
        <v>324160</v>
      </c>
      <c r="R211" s="2">
        <v>510</v>
      </c>
      <c r="S211" t="s">
        <v>24</v>
      </c>
      <c r="T211" s="2">
        <v>0</v>
      </c>
    </row>
    <row r="212" spans="1:20" x14ac:dyDescent="0.25">
      <c r="A212" t="s">
        <v>192</v>
      </c>
      <c r="G212" t="s">
        <v>54</v>
      </c>
      <c r="H212" t="str">
        <f t="shared" si="3"/>
        <v>R-4</v>
      </c>
      <c r="I212" t="s">
        <v>21</v>
      </c>
      <c r="J212" t="s">
        <v>41</v>
      </c>
      <c r="K212" t="s">
        <v>42</v>
      </c>
      <c r="L212">
        <v>600763</v>
      </c>
      <c r="M212" s="1">
        <v>41374</v>
      </c>
      <c r="N212">
        <v>1880266</v>
      </c>
      <c r="O212" s="2">
        <v>800</v>
      </c>
      <c r="P212" s="2">
        <v>0</v>
      </c>
      <c r="Q212">
        <v>324157</v>
      </c>
      <c r="R212" s="2">
        <v>625</v>
      </c>
      <c r="S212" t="s">
        <v>24</v>
      </c>
      <c r="T212" s="2">
        <v>0</v>
      </c>
    </row>
    <row r="213" spans="1:20" x14ac:dyDescent="0.25">
      <c r="A213" t="s">
        <v>192</v>
      </c>
      <c r="G213" t="s">
        <v>54</v>
      </c>
      <c r="H213" t="str">
        <f t="shared" si="3"/>
        <v>R-4</v>
      </c>
      <c r="I213" t="s">
        <v>21</v>
      </c>
      <c r="J213" t="s">
        <v>22</v>
      </c>
      <c r="K213" t="s">
        <v>23</v>
      </c>
      <c r="L213">
        <v>600763</v>
      </c>
      <c r="M213" s="1">
        <v>41374</v>
      </c>
      <c r="N213">
        <v>1880266</v>
      </c>
      <c r="O213" s="2">
        <v>0</v>
      </c>
      <c r="P213" s="2">
        <v>-175</v>
      </c>
      <c r="Q213">
        <v>324157</v>
      </c>
      <c r="R213" s="2">
        <v>625</v>
      </c>
      <c r="S213" t="s">
        <v>24</v>
      </c>
      <c r="T213" s="2">
        <v>0</v>
      </c>
    </row>
    <row r="214" spans="1:20" x14ac:dyDescent="0.25">
      <c r="A214" t="s">
        <v>193</v>
      </c>
      <c r="G214" t="s">
        <v>54</v>
      </c>
      <c r="H214" t="str">
        <f t="shared" si="3"/>
        <v>R-4</v>
      </c>
      <c r="I214" t="s">
        <v>21</v>
      </c>
      <c r="J214" t="s">
        <v>22</v>
      </c>
      <c r="K214" t="s">
        <v>23</v>
      </c>
      <c r="L214">
        <v>598935</v>
      </c>
      <c r="M214" s="1">
        <v>41388</v>
      </c>
      <c r="N214">
        <v>1885290</v>
      </c>
      <c r="O214" s="2">
        <v>0</v>
      </c>
      <c r="P214" s="2">
        <v>-350</v>
      </c>
      <c r="Q214">
        <v>325855</v>
      </c>
      <c r="R214" s="2">
        <v>1090</v>
      </c>
      <c r="S214" t="s">
        <v>24</v>
      </c>
      <c r="T214" s="2">
        <v>0</v>
      </c>
    </row>
    <row r="215" spans="1:20" x14ac:dyDescent="0.25">
      <c r="A215" t="s">
        <v>193</v>
      </c>
      <c r="G215" t="s">
        <v>54</v>
      </c>
      <c r="H215" t="str">
        <f t="shared" si="3"/>
        <v>R-4</v>
      </c>
      <c r="I215" t="s">
        <v>21</v>
      </c>
      <c r="J215" t="s">
        <v>25</v>
      </c>
      <c r="K215" t="s">
        <v>26</v>
      </c>
      <c r="L215">
        <v>598935</v>
      </c>
      <c r="M215" s="1">
        <v>41388</v>
      </c>
      <c r="N215">
        <v>1885290</v>
      </c>
      <c r="O215" s="2">
        <v>1440</v>
      </c>
      <c r="P215" s="2">
        <v>0</v>
      </c>
      <c r="Q215">
        <v>325855</v>
      </c>
      <c r="R215" s="2">
        <v>1090</v>
      </c>
      <c r="S215" t="s">
        <v>24</v>
      </c>
      <c r="T215" s="2">
        <v>0</v>
      </c>
    </row>
    <row r="216" spans="1:20" x14ac:dyDescent="0.25">
      <c r="A216" t="s">
        <v>194</v>
      </c>
      <c r="G216" t="s">
        <v>59</v>
      </c>
      <c r="H216" t="str">
        <f t="shared" si="3"/>
        <v>R-4A</v>
      </c>
      <c r="I216" t="s">
        <v>21</v>
      </c>
      <c r="J216" t="s">
        <v>25</v>
      </c>
      <c r="K216" t="s">
        <v>26</v>
      </c>
      <c r="L216">
        <v>599076</v>
      </c>
      <c r="M216" s="1">
        <v>41397</v>
      </c>
      <c r="N216">
        <v>1888791</v>
      </c>
      <c r="O216" s="2">
        <v>310</v>
      </c>
      <c r="P216" s="2">
        <v>0</v>
      </c>
      <c r="Q216">
        <v>326973</v>
      </c>
      <c r="R216" s="2">
        <v>310</v>
      </c>
      <c r="S216" t="s">
        <v>24</v>
      </c>
      <c r="T216" s="2">
        <v>0</v>
      </c>
    </row>
    <row r="217" spans="1:20" x14ac:dyDescent="0.25">
      <c r="A217" t="s">
        <v>195</v>
      </c>
      <c r="G217" t="s">
        <v>54</v>
      </c>
      <c r="H217" t="str">
        <f t="shared" si="3"/>
        <v>R-4</v>
      </c>
      <c r="I217" t="s">
        <v>21</v>
      </c>
      <c r="J217" t="s">
        <v>25</v>
      </c>
      <c r="K217" t="s">
        <v>26</v>
      </c>
      <c r="L217">
        <v>613586</v>
      </c>
      <c r="M217" s="1">
        <v>41627</v>
      </c>
      <c r="N217">
        <v>1970579</v>
      </c>
      <c r="O217" s="2">
        <v>2290</v>
      </c>
      <c r="P217" s="2">
        <v>0</v>
      </c>
      <c r="Q217">
        <v>353583</v>
      </c>
      <c r="R217" s="2">
        <v>2290</v>
      </c>
      <c r="S217" t="s">
        <v>24</v>
      </c>
      <c r="T217" s="2">
        <v>0</v>
      </c>
    </row>
    <row r="218" spans="1:20" x14ac:dyDescent="0.25">
      <c r="A218" t="s">
        <v>196</v>
      </c>
      <c r="G218" t="s">
        <v>32</v>
      </c>
      <c r="H218" t="str">
        <f t="shared" si="3"/>
        <v>R-3</v>
      </c>
      <c r="I218" t="s">
        <v>21</v>
      </c>
      <c r="J218" t="s">
        <v>25</v>
      </c>
      <c r="K218" t="s">
        <v>26</v>
      </c>
      <c r="L218">
        <v>601680</v>
      </c>
      <c r="M218" s="1">
        <v>41396</v>
      </c>
      <c r="N218">
        <v>1888524</v>
      </c>
      <c r="O218" s="2">
        <v>3320</v>
      </c>
      <c r="P218" s="2">
        <v>0</v>
      </c>
      <c r="Q218">
        <v>326907</v>
      </c>
      <c r="R218" s="2">
        <v>3320</v>
      </c>
      <c r="S218" t="s">
        <v>24</v>
      </c>
      <c r="T218" s="2">
        <v>0</v>
      </c>
    </row>
    <row r="219" spans="1:20" x14ac:dyDescent="0.25">
      <c r="A219" t="s">
        <v>197</v>
      </c>
      <c r="G219" t="s">
        <v>32</v>
      </c>
      <c r="H219" t="str">
        <f t="shared" si="3"/>
        <v>R-3</v>
      </c>
      <c r="I219" t="s">
        <v>21</v>
      </c>
      <c r="J219" t="s">
        <v>22</v>
      </c>
      <c r="K219" t="s">
        <v>23</v>
      </c>
      <c r="L219">
        <v>607906</v>
      </c>
      <c r="M219" s="1">
        <v>41402</v>
      </c>
      <c r="N219">
        <v>1890095</v>
      </c>
      <c r="O219" s="2">
        <v>0</v>
      </c>
      <c r="P219" s="2">
        <v>-350</v>
      </c>
      <c r="Q219">
        <v>327377</v>
      </c>
      <c r="R219" s="2">
        <v>16260</v>
      </c>
      <c r="S219" t="s">
        <v>24</v>
      </c>
      <c r="T219" s="2">
        <v>0</v>
      </c>
    </row>
    <row r="220" spans="1:20" x14ac:dyDescent="0.25">
      <c r="A220" t="s">
        <v>197</v>
      </c>
      <c r="G220" t="s">
        <v>32</v>
      </c>
      <c r="H220" t="str">
        <f t="shared" si="3"/>
        <v>R-3</v>
      </c>
      <c r="I220" t="s">
        <v>21</v>
      </c>
      <c r="J220" t="s">
        <v>25</v>
      </c>
      <c r="K220" t="s">
        <v>26</v>
      </c>
      <c r="L220">
        <v>607906</v>
      </c>
      <c r="M220" s="1">
        <v>41402</v>
      </c>
      <c r="N220">
        <v>1890095</v>
      </c>
      <c r="O220" s="2">
        <v>16610</v>
      </c>
      <c r="P220" s="2">
        <v>0</v>
      </c>
      <c r="Q220">
        <v>327377</v>
      </c>
      <c r="R220" s="2">
        <v>16260</v>
      </c>
      <c r="S220" t="s">
        <v>24</v>
      </c>
      <c r="T220" s="2">
        <v>0</v>
      </c>
    </row>
    <row r="221" spans="1:20" x14ac:dyDescent="0.25">
      <c r="A221" t="s">
        <v>198</v>
      </c>
      <c r="G221" t="s">
        <v>54</v>
      </c>
      <c r="H221" t="str">
        <f t="shared" si="3"/>
        <v>R-4</v>
      </c>
      <c r="I221" t="s">
        <v>21</v>
      </c>
      <c r="J221" t="s">
        <v>25</v>
      </c>
      <c r="K221" t="s">
        <v>26</v>
      </c>
      <c r="L221">
        <v>609223</v>
      </c>
      <c r="M221" s="1">
        <v>41429</v>
      </c>
      <c r="N221">
        <v>1899153</v>
      </c>
      <c r="O221" s="2">
        <v>2415</v>
      </c>
      <c r="P221" s="2">
        <v>0</v>
      </c>
      <c r="Q221">
        <v>330150</v>
      </c>
      <c r="R221" s="2">
        <v>2415</v>
      </c>
      <c r="S221" t="s">
        <v>24</v>
      </c>
      <c r="T221" s="2">
        <v>0</v>
      </c>
    </row>
    <row r="222" spans="1:20" x14ac:dyDescent="0.25">
      <c r="A222" t="s">
        <v>199</v>
      </c>
      <c r="G222" t="s">
        <v>36</v>
      </c>
      <c r="H222" t="str">
        <f t="shared" si="3"/>
        <v>SPI-1 SA1</v>
      </c>
      <c r="I222" t="s">
        <v>21</v>
      </c>
      <c r="J222" t="s">
        <v>22</v>
      </c>
      <c r="K222" t="s">
        <v>23</v>
      </c>
      <c r="L222">
        <v>604911</v>
      </c>
      <c r="M222" s="1">
        <v>41507</v>
      </c>
      <c r="N222">
        <v>1928295</v>
      </c>
      <c r="O222" s="2">
        <v>0</v>
      </c>
      <c r="P222" s="2">
        <v>-5200</v>
      </c>
      <c r="Q222">
        <v>339970</v>
      </c>
      <c r="R222" s="2">
        <v>3410</v>
      </c>
      <c r="S222" t="s">
        <v>24</v>
      </c>
      <c r="T222" s="2">
        <v>0</v>
      </c>
    </row>
    <row r="223" spans="1:20" x14ac:dyDescent="0.25">
      <c r="A223" t="s">
        <v>199</v>
      </c>
      <c r="G223" t="s">
        <v>36</v>
      </c>
      <c r="H223" t="str">
        <f t="shared" si="3"/>
        <v>SPI-1 SA1</v>
      </c>
      <c r="I223" t="s">
        <v>21</v>
      </c>
      <c r="J223" t="s">
        <v>25</v>
      </c>
      <c r="K223" t="s">
        <v>26</v>
      </c>
      <c r="L223">
        <v>604911</v>
      </c>
      <c r="M223" s="1">
        <v>41507</v>
      </c>
      <c r="N223">
        <v>1928295</v>
      </c>
      <c r="O223" s="2">
        <v>8610</v>
      </c>
      <c r="P223" s="2">
        <v>0</v>
      </c>
      <c r="Q223">
        <v>339970</v>
      </c>
      <c r="R223" s="2">
        <v>3410</v>
      </c>
      <c r="S223" t="s">
        <v>24</v>
      </c>
      <c r="T223" s="2">
        <v>0</v>
      </c>
    </row>
    <row r="224" spans="1:20" x14ac:dyDescent="0.25">
      <c r="A224" t="s">
        <v>200</v>
      </c>
      <c r="G224" t="s">
        <v>54</v>
      </c>
      <c r="H224" t="str">
        <f t="shared" si="3"/>
        <v>R-4</v>
      </c>
      <c r="I224" t="s">
        <v>21</v>
      </c>
      <c r="J224" t="s">
        <v>22</v>
      </c>
      <c r="K224" t="s">
        <v>23</v>
      </c>
      <c r="L224">
        <v>599551</v>
      </c>
      <c r="M224" s="1">
        <v>41373</v>
      </c>
      <c r="N224">
        <v>1879882</v>
      </c>
      <c r="O224" s="2">
        <v>0</v>
      </c>
      <c r="P224" s="2">
        <v>-175</v>
      </c>
      <c r="Q224">
        <v>324028</v>
      </c>
      <c r="R224" s="2">
        <v>1495</v>
      </c>
      <c r="S224" t="s">
        <v>24</v>
      </c>
      <c r="T224" s="2">
        <v>0</v>
      </c>
    </row>
    <row r="225" spans="1:20" x14ac:dyDescent="0.25">
      <c r="A225" t="s">
        <v>200</v>
      </c>
      <c r="G225" t="s">
        <v>54</v>
      </c>
      <c r="H225" t="str">
        <f t="shared" si="3"/>
        <v>R-4</v>
      </c>
      <c r="I225" t="s">
        <v>21</v>
      </c>
      <c r="J225" t="s">
        <v>25</v>
      </c>
      <c r="K225" t="s">
        <v>26</v>
      </c>
      <c r="L225">
        <v>599551</v>
      </c>
      <c r="M225" s="1">
        <v>41373</v>
      </c>
      <c r="N225">
        <v>1879882</v>
      </c>
      <c r="O225" s="2">
        <v>1670</v>
      </c>
      <c r="P225" s="2">
        <v>0</v>
      </c>
      <c r="Q225">
        <v>324028</v>
      </c>
      <c r="R225" s="2">
        <v>1495</v>
      </c>
      <c r="S225" t="s">
        <v>24</v>
      </c>
      <c r="T225" s="2">
        <v>0</v>
      </c>
    </row>
    <row r="226" spans="1:20" x14ac:dyDescent="0.25">
      <c r="A226" t="s">
        <v>201</v>
      </c>
      <c r="G226" t="s">
        <v>96</v>
      </c>
      <c r="H226" t="str">
        <f t="shared" si="3"/>
        <v>R-3A</v>
      </c>
      <c r="I226" t="s">
        <v>21</v>
      </c>
      <c r="J226" t="s">
        <v>25</v>
      </c>
      <c r="K226" t="s">
        <v>26</v>
      </c>
      <c r="L226">
        <v>610486</v>
      </c>
      <c r="M226" s="1">
        <v>41430</v>
      </c>
      <c r="N226">
        <v>1899696</v>
      </c>
      <c r="O226" s="2">
        <v>460</v>
      </c>
      <c r="P226" s="2">
        <v>0</v>
      </c>
      <c r="Q226">
        <v>330315</v>
      </c>
      <c r="R226" s="2">
        <v>460</v>
      </c>
      <c r="S226" t="s">
        <v>24</v>
      </c>
      <c r="T226" s="2">
        <v>0</v>
      </c>
    </row>
    <row r="227" spans="1:20" x14ac:dyDescent="0.25">
      <c r="A227" t="s">
        <v>202</v>
      </c>
      <c r="H227" t="str">
        <f t="shared" si="3"/>
        <v/>
      </c>
      <c r="I227" t="s">
        <v>21</v>
      </c>
      <c r="J227" t="s">
        <v>25</v>
      </c>
      <c r="K227" t="s">
        <v>26</v>
      </c>
      <c r="L227">
        <v>599227</v>
      </c>
      <c r="M227" s="1">
        <v>41402</v>
      </c>
      <c r="N227">
        <v>1890143</v>
      </c>
      <c r="O227" s="2">
        <v>880</v>
      </c>
      <c r="P227" s="2">
        <v>0</v>
      </c>
      <c r="Q227">
        <v>327419</v>
      </c>
      <c r="R227" s="2">
        <v>880</v>
      </c>
      <c r="S227" t="s">
        <v>24</v>
      </c>
      <c r="T227" s="2">
        <v>0</v>
      </c>
    </row>
    <row r="228" spans="1:20" x14ac:dyDescent="0.25">
      <c r="A228" t="s">
        <v>203</v>
      </c>
      <c r="G228" t="s">
        <v>32</v>
      </c>
      <c r="H228" t="str">
        <f t="shared" si="3"/>
        <v>R-3</v>
      </c>
      <c r="I228" t="s">
        <v>21</v>
      </c>
      <c r="J228" t="s">
        <v>22</v>
      </c>
      <c r="K228" t="s">
        <v>23</v>
      </c>
      <c r="L228">
        <v>600335</v>
      </c>
      <c r="M228" s="1">
        <v>41379</v>
      </c>
      <c r="N228">
        <v>1881553</v>
      </c>
      <c r="O228" s="2">
        <v>0</v>
      </c>
      <c r="P228" s="2">
        <v>-175</v>
      </c>
      <c r="Q228">
        <v>324601</v>
      </c>
      <c r="R228" s="2">
        <v>1825</v>
      </c>
      <c r="S228" t="s">
        <v>24</v>
      </c>
      <c r="T228" s="2">
        <v>0</v>
      </c>
    </row>
    <row r="229" spans="1:20" x14ac:dyDescent="0.25">
      <c r="A229" t="s">
        <v>203</v>
      </c>
      <c r="G229" t="s">
        <v>32</v>
      </c>
      <c r="H229" t="str">
        <f t="shared" si="3"/>
        <v>R-3</v>
      </c>
      <c r="I229" t="s">
        <v>21</v>
      </c>
      <c r="J229" t="s">
        <v>25</v>
      </c>
      <c r="K229" t="s">
        <v>26</v>
      </c>
      <c r="L229">
        <v>600335</v>
      </c>
      <c r="M229" s="1">
        <v>41379</v>
      </c>
      <c r="N229">
        <v>1881553</v>
      </c>
      <c r="O229" s="2">
        <v>2000</v>
      </c>
      <c r="P229" s="2">
        <v>0</v>
      </c>
      <c r="Q229">
        <v>324601</v>
      </c>
      <c r="R229" s="2">
        <v>1825</v>
      </c>
      <c r="S229" t="s">
        <v>24</v>
      </c>
      <c r="T229" s="2">
        <v>0</v>
      </c>
    </row>
    <row r="230" spans="1:20" x14ac:dyDescent="0.25">
      <c r="A230" t="s">
        <v>204</v>
      </c>
      <c r="F230" t="s">
        <v>205</v>
      </c>
      <c r="H230" t="str">
        <f t="shared" si="3"/>
        <v>I-1</v>
      </c>
      <c r="I230" t="s">
        <v>21</v>
      </c>
      <c r="J230" t="s">
        <v>22</v>
      </c>
      <c r="K230" t="s">
        <v>23</v>
      </c>
      <c r="L230">
        <v>600092</v>
      </c>
      <c r="M230" s="1">
        <v>41347</v>
      </c>
      <c r="N230">
        <v>1870873</v>
      </c>
      <c r="O230" s="2">
        <v>0</v>
      </c>
      <c r="P230" s="2">
        <v>-18810</v>
      </c>
      <c r="Q230">
        <v>321244</v>
      </c>
      <c r="R230" s="2">
        <v>1190</v>
      </c>
      <c r="S230" t="s">
        <v>24</v>
      </c>
      <c r="T230" s="2">
        <v>0</v>
      </c>
    </row>
    <row r="231" spans="1:20" x14ac:dyDescent="0.25">
      <c r="A231" t="s">
        <v>206</v>
      </c>
      <c r="G231" t="s">
        <v>44</v>
      </c>
      <c r="H231" t="str">
        <f t="shared" si="3"/>
        <v>C-1</v>
      </c>
      <c r="I231" t="s">
        <v>21</v>
      </c>
      <c r="J231" t="s">
        <v>22</v>
      </c>
      <c r="K231" t="s">
        <v>23</v>
      </c>
      <c r="L231">
        <v>609148</v>
      </c>
      <c r="M231" s="1">
        <v>41453</v>
      </c>
      <c r="N231">
        <v>1909225</v>
      </c>
      <c r="O231" s="2">
        <v>0</v>
      </c>
      <c r="P231" s="2">
        <v>-2100</v>
      </c>
      <c r="Q231">
        <v>333423</v>
      </c>
      <c r="R231" s="2">
        <v>1930</v>
      </c>
      <c r="S231" t="s">
        <v>24</v>
      </c>
      <c r="T231" s="2">
        <v>0</v>
      </c>
    </row>
    <row r="232" spans="1:20" x14ac:dyDescent="0.25">
      <c r="A232" t="s">
        <v>206</v>
      </c>
      <c r="G232" t="s">
        <v>44</v>
      </c>
      <c r="H232" t="str">
        <f t="shared" si="3"/>
        <v>C-1</v>
      </c>
      <c r="I232" t="s">
        <v>21</v>
      </c>
      <c r="J232" t="s">
        <v>25</v>
      </c>
      <c r="K232" t="s">
        <v>26</v>
      </c>
      <c r="L232">
        <v>609148</v>
      </c>
      <c r="M232" s="1">
        <v>41453</v>
      </c>
      <c r="N232">
        <v>1909225</v>
      </c>
      <c r="O232" s="2">
        <v>4030</v>
      </c>
      <c r="P232" s="2">
        <v>0</v>
      </c>
      <c r="Q232">
        <v>333423</v>
      </c>
      <c r="R232" s="2">
        <v>1930</v>
      </c>
      <c r="S232" t="s">
        <v>24</v>
      </c>
      <c r="T232" s="2">
        <v>0</v>
      </c>
    </row>
    <row r="233" spans="1:20" x14ac:dyDescent="0.25">
      <c r="A233" t="s">
        <v>207</v>
      </c>
      <c r="G233" t="s">
        <v>32</v>
      </c>
      <c r="H233" t="str">
        <f t="shared" si="3"/>
        <v>R-3</v>
      </c>
      <c r="I233" t="s">
        <v>21</v>
      </c>
      <c r="J233" t="s">
        <v>22</v>
      </c>
      <c r="K233" t="s">
        <v>23</v>
      </c>
      <c r="L233">
        <v>605218</v>
      </c>
      <c r="M233" s="1">
        <v>41404</v>
      </c>
      <c r="N233">
        <v>1891286</v>
      </c>
      <c r="O233" s="2">
        <v>0</v>
      </c>
      <c r="P233" s="2">
        <v>-1770</v>
      </c>
      <c r="Q233">
        <v>327694</v>
      </c>
      <c r="R233" s="2">
        <v>5430</v>
      </c>
      <c r="S233" t="s">
        <v>24</v>
      </c>
      <c r="T233" s="2">
        <v>0</v>
      </c>
    </row>
    <row r="234" spans="1:20" x14ac:dyDescent="0.25">
      <c r="A234" t="s">
        <v>207</v>
      </c>
      <c r="G234" t="s">
        <v>32</v>
      </c>
      <c r="H234" t="str">
        <f t="shared" si="3"/>
        <v>R-3</v>
      </c>
      <c r="I234" t="s">
        <v>21</v>
      </c>
      <c r="J234" t="s">
        <v>25</v>
      </c>
      <c r="K234" t="s">
        <v>26</v>
      </c>
      <c r="L234">
        <v>605218</v>
      </c>
      <c r="M234" s="1">
        <v>41404</v>
      </c>
      <c r="N234">
        <v>1891286</v>
      </c>
      <c r="O234" s="2">
        <v>7200</v>
      </c>
      <c r="P234" s="2">
        <v>0</v>
      </c>
      <c r="Q234">
        <v>327694</v>
      </c>
      <c r="R234" s="2">
        <v>5430</v>
      </c>
      <c r="S234" t="s">
        <v>24</v>
      </c>
      <c r="T234" s="2">
        <v>0</v>
      </c>
    </row>
    <row r="235" spans="1:20" x14ac:dyDescent="0.25">
      <c r="A235" t="s">
        <v>208</v>
      </c>
      <c r="G235" t="s">
        <v>209</v>
      </c>
      <c r="H235" t="str">
        <f t="shared" si="3"/>
        <v>MR-4B-C</v>
      </c>
      <c r="I235" t="s">
        <v>21</v>
      </c>
      <c r="J235" t="s">
        <v>22</v>
      </c>
      <c r="K235" t="s">
        <v>23</v>
      </c>
      <c r="L235">
        <v>602528</v>
      </c>
      <c r="M235" s="1">
        <v>41457</v>
      </c>
      <c r="N235">
        <v>1910398</v>
      </c>
      <c r="O235" s="2">
        <v>0</v>
      </c>
      <c r="P235" s="2">
        <v>-6125</v>
      </c>
      <c r="Q235">
        <v>333888</v>
      </c>
      <c r="R235" s="2">
        <v>36295</v>
      </c>
      <c r="S235" t="s">
        <v>24</v>
      </c>
      <c r="T235" s="2">
        <v>0</v>
      </c>
    </row>
    <row r="236" spans="1:20" x14ac:dyDescent="0.25">
      <c r="A236" t="s">
        <v>208</v>
      </c>
      <c r="G236" t="s">
        <v>209</v>
      </c>
      <c r="H236" t="str">
        <f t="shared" si="3"/>
        <v>MR-4B-C</v>
      </c>
      <c r="I236" t="s">
        <v>21</v>
      </c>
      <c r="J236" t="s">
        <v>25</v>
      </c>
      <c r="K236" t="s">
        <v>26</v>
      </c>
      <c r="L236">
        <v>602528</v>
      </c>
      <c r="M236" s="1">
        <v>41457</v>
      </c>
      <c r="N236">
        <v>1910398</v>
      </c>
      <c r="O236" s="2">
        <v>42420</v>
      </c>
      <c r="P236" s="2">
        <v>0</v>
      </c>
      <c r="Q236">
        <v>333888</v>
      </c>
      <c r="R236" s="2">
        <v>36295</v>
      </c>
      <c r="S236" t="s">
        <v>24</v>
      </c>
      <c r="T236" s="2">
        <v>0</v>
      </c>
    </row>
    <row r="237" spans="1:20" x14ac:dyDescent="0.25">
      <c r="A237" t="s">
        <v>210</v>
      </c>
      <c r="H237" t="str">
        <f t="shared" si="3"/>
        <v/>
      </c>
      <c r="I237" t="s">
        <v>21</v>
      </c>
      <c r="J237" t="s">
        <v>41</v>
      </c>
      <c r="K237" t="s">
        <v>42</v>
      </c>
      <c r="L237">
        <v>605018</v>
      </c>
      <c r="M237" s="1">
        <v>41382</v>
      </c>
      <c r="N237">
        <v>1883119</v>
      </c>
      <c r="O237" s="2">
        <v>305850</v>
      </c>
      <c r="P237" s="2">
        <v>0</v>
      </c>
      <c r="Q237">
        <v>325115</v>
      </c>
      <c r="R237" s="2">
        <v>105300</v>
      </c>
      <c r="S237" t="s">
        <v>24</v>
      </c>
      <c r="T237" s="2">
        <v>0</v>
      </c>
    </row>
    <row r="238" spans="1:20" x14ac:dyDescent="0.25">
      <c r="A238" t="s">
        <v>210</v>
      </c>
      <c r="H238" t="str">
        <f t="shared" si="3"/>
        <v/>
      </c>
      <c r="I238" t="s">
        <v>21</v>
      </c>
      <c r="J238" t="s">
        <v>22</v>
      </c>
      <c r="K238" t="s">
        <v>23</v>
      </c>
      <c r="L238">
        <v>605018</v>
      </c>
      <c r="M238" s="1">
        <v>41382</v>
      </c>
      <c r="N238">
        <v>1883119</v>
      </c>
      <c r="O238" s="2">
        <v>0</v>
      </c>
      <c r="P238" s="2">
        <v>-200550</v>
      </c>
      <c r="Q238">
        <v>325115</v>
      </c>
      <c r="R238" s="2">
        <v>105300</v>
      </c>
      <c r="S238" t="s">
        <v>24</v>
      </c>
      <c r="T238" s="2">
        <v>0</v>
      </c>
    </row>
    <row r="239" spans="1:20" x14ac:dyDescent="0.25">
      <c r="A239" t="s">
        <v>211</v>
      </c>
      <c r="G239" t="s">
        <v>54</v>
      </c>
      <c r="H239" t="str">
        <f t="shared" si="3"/>
        <v>R-4</v>
      </c>
      <c r="I239" t="s">
        <v>21</v>
      </c>
      <c r="J239" t="s">
        <v>22</v>
      </c>
      <c r="K239" t="s">
        <v>23</v>
      </c>
      <c r="L239">
        <v>606244</v>
      </c>
      <c r="M239" s="1">
        <v>41404</v>
      </c>
      <c r="N239">
        <v>1891333</v>
      </c>
      <c r="O239" s="2">
        <v>0</v>
      </c>
      <c r="P239" s="2">
        <v>-175</v>
      </c>
      <c r="Q239">
        <v>327739</v>
      </c>
      <c r="R239" s="2">
        <v>2425</v>
      </c>
      <c r="S239" t="s">
        <v>24</v>
      </c>
      <c r="T239" s="2">
        <v>0</v>
      </c>
    </row>
    <row r="240" spans="1:20" x14ac:dyDescent="0.25">
      <c r="A240" t="s">
        <v>211</v>
      </c>
      <c r="G240" t="s">
        <v>54</v>
      </c>
      <c r="H240" t="str">
        <f t="shared" si="3"/>
        <v>R-4</v>
      </c>
      <c r="I240" t="s">
        <v>21</v>
      </c>
      <c r="J240" t="s">
        <v>25</v>
      </c>
      <c r="K240" t="s">
        <v>26</v>
      </c>
      <c r="L240">
        <v>606244</v>
      </c>
      <c r="M240" s="1">
        <v>41404</v>
      </c>
      <c r="N240">
        <v>1891333</v>
      </c>
      <c r="O240" s="2">
        <v>2600</v>
      </c>
      <c r="P240" s="2">
        <v>0</v>
      </c>
      <c r="Q240">
        <v>327739</v>
      </c>
      <c r="R240" s="2">
        <v>2425</v>
      </c>
      <c r="S240" t="s">
        <v>24</v>
      </c>
      <c r="T240" s="2">
        <v>0</v>
      </c>
    </row>
    <row r="241" spans="1:20" x14ac:dyDescent="0.25">
      <c r="A241" t="s">
        <v>212</v>
      </c>
      <c r="E241" t="s">
        <v>59</v>
      </c>
      <c r="H241" t="str">
        <f t="shared" si="3"/>
        <v>R-4A</v>
      </c>
      <c r="I241" t="s">
        <v>21</v>
      </c>
      <c r="J241" t="s">
        <v>70</v>
      </c>
      <c r="K241" t="s">
        <v>71</v>
      </c>
      <c r="L241">
        <v>601374</v>
      </c>
      <c r="M241" s="1">
        <v>41358</v>
      </c>
      <c r="N241">
        <v>1874297</v>
      </c>
      <c r="O241" s="2">
        <v>860</v>
      </c>
      <c r="P241" s="2">
        <v>0</v>
      </c>
      <c r="Q241">
        <v>322275</v>
      </c>
      <c r="R241" s="2">
        <v>2360</v>
      </c>
      <c r="S241" t="s">
        <v>24</v>
      </c>
      <c r="T241" s="2">
        <v>0</v>
      </c>
    </row>
    <row r="242" spans="1:20" x14ac:dyDescent="0.25">
      <c r="A242" t="s">
        <v>213</v>
      </c>
      <c r="G242" t="s">
        <v>32</v>
      </c>
      <c r="H242" t="str">
        <f t="shared" si="3"/>
        <v>R-3</v>
      </c>
      <c r="I242" t="s">
        <v>21</v>
      </c>
      <c r="J242" t="s">
        <v>25</v>
      </c>
      <c r="K242" t="s">
        <v>26</v>
      </c>
      <c r="L242">
        <v>604864</v>
      </c>
      <c r="M242" s="1">
        <v>41411</v>
      </c>
      <c r="N242">
        <v>1893709</v>
      </c>
      <c r="O242" s="2">
        <v>580</v>
      </c>
      <c r="P242" s="2">
        <v>0</v>
      </c>
      <c r="Q242">
        <v>328467</v>
      </c>
      <c r="R242" s="2">
        <v>580</v>
      </c>
      <c r="S242" t="s">
        <v>24</v>
      </c>
      <c r="T242" s="2">
        <v>0</v>
      </c>
    </row>
    <row r="243" spans="1:20" x14ac:dyDescent="0.25">
      <c r="A243" t="s">
        <v>214</v>
      </c>
      <c r="G243" t="s">
        <v>54</v>
      </c>
      <c r="H243" t="str">
        <f t="shared" si="3"/>
        <v>R-4</v>
      </c>
      <c r="I243" t="s">
        <v>21</v>
      </c>
      <c r="J243" t="s">
        <v>22</v>
      </c>
      <c r="K243" t="s">
        <v>23</v>
      </c>
      <c r="L243">
        <v>606585</v>
      </c>
      <c r="M243" s="1">
        <v>41409</v>
      </c>
      <c r="N243">
        <v>1892744</v>
      </c>
      <c r="O243" s="2">
        <v>0</v>
      </c>
      <c r="P243" s="2">
        <v>-220</v>
      </c>
      <c r="Q243">
        <v>328161</v>
      </c>
      <c r="R243" s="2">
        <v>180</v>
      </c>
      <c r="S243" t="s">
        <v>24</v>
      </c>
      <c r="T243" s="2">
        <v>0</v>
      </c>
    </row>
    <row r="244" spans="1:20" x14ac:dyDescent="0.25">
      <c r="A244" t="s">
        <v>214</v>
      </c>
      <c r="G244" t="s">
        <v>54</v>
      </c>
      <c r="H244" t="str">
        <f t="shared" si="3"/>
        <v>R-4</v>
      </c>
      <c r="I244" t="s">
        <v>21</v>
      </c>
      <c r="J244" t="s">
        <v>25</v>
      </c>
      <c r="K244" t="s">
        <v>26</v>
      </c>
      <c r="L244">
        <v>606585</v>
      </c>
      <c r="M244" s="1">
        <v>41409</v>
      </c>
      <c r="N244">
        <v>1892744</v>
      </c>
      <c r="O244" s="2">
        <v>400</v>
      </c>
      <c r="P244" s="2">
        <v>0</v>
      </c>
      <c r="Q244">
        <v>328161</v>
      </c>
      <c r="R244" s="2">
        <v>180</v>
      </c>
      <c r="S244" t="s">
        <v>24</v>
      </c>
      <c r="T244" s="2">
        <v>0</v>
      </c>
    </row>
    <row r="245" spans="1:20" x14ac:dyDescent="0.25">
      <c r="A245" t="s">
        <v>215</v>
      </c>
      <c r="H245" t="str">
        <f t="shared" si="3"/>
        <v/>
      </c>
      <c r="I245" t="s">
        <v>21</v>
      </c>
      <c r="J245" t="s">
        <v>22</v>
      </c>
      <c r="K245" t="s">
        <v>23</v>
      </c>
      <c r="L245">
        <v>603985</v>
      </c>
      <c r="M245" s="1">
        <v>41445</v>
      </c>
      <c r="N245">
        <v>1905790</v>
      </c>
      <c r="O245" s="2">
        <v>0</v>
      </c>
      <c r="P245" s="2">
        <v>-220</v>
      </c>
      <c r="Q245">
        <v>332240</v>
      </c>
      <c r="R245" s="2">
        <v>700</v>
      </c>
      <c r="S245" t="s">
        <v>24</v>
      </c>
      <c r="T245" s="2">
        <v>0</v>
      </c>
    </row>
    <row r="246" spans="1:20" x14ac:dyDescent="0.25">
      <c r="A246" t="s">
        <v>215</v>
      </c>
      <c r="H246" t="str">
        <f t="shared" si="3"/>
        <v/>
      </c>
      <c r="I246" t="s">
        <v>21</v>
      </c>
      <c r="J246" t="s">
        <v>25</v>
      </c>
      <c r="K246" t="s">
        <v>26</v>
      </c>
      <c r="L246">
        <v>603985</v>
      </c>
      <c r="M246" s="1">
        <v>41445</v>
      </c>
      <c r="N246">
        <v>1905790</v>
      </c>
      <c r="O246" s="2">
        <v>920</v>
      </c>
      <c r="P246" s="2">
        <v>0</v>
      </c>
      <c r="Q246">
        <v>332240</v>
      </c>
      <c r="R246" s="2">
        <v>700</v>
      </c>
      <c r="S246" t="s">
        <v>24</v>
      </c>
      <c r="T246" s="2">
        <v>0</v>
      </c>
    </row>
    <row r="247" spans="1:20" x14ac:dyDescent="0.25">
      <c r="A247" t="s">
        <v>216</v>
      </c>
      <c r="G247" t="s">
        <v>54</v>
      </c>
      <c r="H247" t="str">
        <f t="shared" si="3"/>
        <v>R-4</v>
      </c>
      <c r="I247" t="s">
        <v>21</v>
      </c>
      <c r="J247" t="s">
        <v>25</v>
      </c>
      <c r="K247" t="s">
        <v>26</v>
      </c>
      <c r="L247">
        <v>601928</v>
      </c>
      <c r="M247" s="1">
        <v>41393</v>
      </c>
      <c r="N247">
        <v>1886970</v>
      </c>
      <c r="O247" s="2">
        <v>340</v>
      </c>
      <c r="P247" s="2">
        <v>0</v>
      </c>
      <c r="Q247">
        <v>326362</v>
      </c>
      <c r="R247" s="2">
        <v>340</v>
      </c>
      <c r="S247" t="s">
        <v>24</v>
      </c>
      <c r="T247" s="2">
        <v>0</v>
      </c>
    </row>
    <row r="248" spans="1:20" x14ac:dyDescent="0.25">
      <c r="A248" t="s">
        <v>217</v>
      </c>
      <c r="H248" t="str">
        <f t="shared" si="3"/>
        <v/>
      </c>
      <c r="I248" t="s">
        <v>21</v>
      </c>
      <c r="J248" t="s">
        <v>25</v>
      </c>
      <c r="K248" t="s">
        <v>26</v>
      </c>
      <c r="L248">
        <v>606519</v>
      </c>
      <c r="M248" s="1">
        <v>41414</v>
      </c>
      <c r="N248">
        <v>1894257</v>
      </c>
      <c r="O248" s="2">
        <v>1280</v>
      </c>
      <c r="P248" s="2">
        <v>0</v>
      </c>
      <c r="Q248">
        <v>328623</v>
      </c>
      <c r="R248" s="2">
        <v>1280</v>
      </c>
      <c r="S248" t="s">
        <v>24</v>
      </c>
      <c r="T248" s="2">
        <v>0</v>
      </c>
    </row>
    <row r="249" spans="1:20" x14ac:dyDescent="0.25">
      <c r="A249" t="s">
        <v>218</v>
      </c>
      <c r="G249" t="s">
        <v>219</v>
      </c>
      <c r="H249" t="str">
        <f t="shared" si="3"/>
        <v>HC-20B</v>
      </c>
      <c r="I249" t="s">
        <v>21</v>
      </c>
      <c r="J249" t="s">
        <v>22</v>
      </c>
      <c r="K249" t="s">
        <v>23</v>
      </c>
      <c r="L249">
        <v>617555</v>
      </c>
      <c r="M249" s="1">
        <v>41494</v>
      </c>
      <c r="N249">
        <v>1923750</v>
      </c>
      <c r="O249" s="2">
        <v>0</v>
      </c>
      <c r="P249" s="2">
        <v>-2660</v>
      </c>
      <c r="Q249">
        <v>338413</v>
      </c>
      <c r="R249" s="2">
        <v>3440</v>
      </c>
      <c r="S249" t="s">
        <v>24</v>
      </c>
      <c r="T249" s="2">
        <v>0</v>
      </c>
    </row>
    <row r="250" spans="1:20" x14ac:dyDescent="0.25">
      <c r="A250" t="s">
        <v>218</v>
      </c>
      <c r="G250" t="s">
        <v>219</v>
      </c>
      <c r="H250" t="str">
        <f t="shared" si="3"/>
        <v>HC-20B</v>
      </c>
      <c r="I250" t="s">
        <v>21</v>
      </c>
      <c r="J250" t="s">
        <v>25</v>
      </c>
      <c r="K250" t="s">
        <v>26</v>
      </c>
      <c r="L250">
        <v>617555</v>
      </c>
      <c r="M250" s="1">
        <v>41494</v>
      </c>
      <c r="N250">
        <v>1923750</v>
      </c>
      <c r="O250" s="2">
        <v>6100</v>
      </c>
      <c r="P250" s="2">
        <v>0</v>
      </c>
      <c r="Q250">
        <v>338413</v>
      </c>
      <c r="R250" s="2">
        <v>3440</v>
      </c>
      <c r="S250" t="s">
        <v>24</v>
      </c>
      <c r="T250" s="2">
        <v>0</v>
      </c>
    </row>
    <row r="251" spans="1:20" x14ac:dyDescent="0.25">
      <c r="A251" t="s">
        <v>220</v>
      </c>
      <c r="H251" t="str">
        <f t="shared" si="3"/>
        <v/>
      </c>
      <c r="I251" t="s">
        <v>21</v>
      </c>
      <c r="J251" t="s">
        <v>22</v>
      </c>
      <c r="K251" t="s">
        <v>23</v>
      </c>
      <c r="L251">
        <v>608257</v>
      </c>
      <c r="M251" s="1">
        <v>41430</v>
      </c>
      <c r="N251">
        <v>1899781</v>
      </c>
      <c r="O251" s="2">
        <v>0</v>
      </c>
      <c r="P251" s="2">
        <v>-8040</v>
      </c>
      <c r="Q251">
        <v>330355</v>
      </c>
      <c r="R251" s="2">
        <v>300</v>
      </c>
      <c r="S251" t="s">
        <v>24</v>
      </c>
      <c r="T251" s="2">
        <v>0</v>
      </c>
    </row>
    <row r="252" spans="1:20" x14ac:dyDescent="0.25">
      <c r="A252" t="s">
        <v>220</v>
      </c>
      <c r="H252" t="str">
        <f t="shared" si="3"/>
        <v/>
      </c>
      <c r="I252" t="s">
        <v>21</v>
      </c>
      <c r="J252" t="s">
        <v>25</v>
      </c>
      <c r="K252" t="s">
        <v>26</v>
      </c>
      <c r="L252">
        <v>608257</v>
      </c>
      <c r="M252" s="1">
        <v>41430</v>
      </c>
      <c r="N252">
        <v>1899781</v>
      </c>
      <c r="O252" s="2">
        <v>8340</v>
      </c>
      <c r="P252" s="2">
        <v>0</v>
      </c>
      <c r="Q252">
        <v>330355</v>
      </c>
      <c r="R252" s="2">
        <v>300</v>
      </c>
      <c r="S252" t="s">
        <v>24</v>
      </c>
      <c r="T252" s="2">
        <v>0</v>
      </c>
    </row>
    <row r="253" spans="1:20" x14ac:dyDescent="0.25">
      <c r="A253" t="s">
        <v>221</v>
      </c>
      <c r="H253" t="str">
        <f t="shared" si="3"/>
        <v/>
      </c>
      <c r="I253" t="s">
        <v>21</v>
      </c>
      <c r="J253" t="s">
        <v>22</v>
      </c>
      <c r="K253" t="s">
        <v>23</v>
      </c>
      <c r="L253">
        <v>605157</v>
      </c>
      <c r="M253" s="1">
        <v>41418</v>
      </c>
      <c r="N253">
        <v>1896497</v>
      </c>
      <c r="O253" s="2">
        <v>0</v>
      </c>
      <c r="P253" s="2">
        <v>-2470</v>
      </c>
      <c r="Q253">
        <v>329303</v>
      </c>
      <c r="R253" s="2">
        <v>1010</v>
      </c>
      <c r="S253" t="s">
        <v>24</v>
      </c>
      <c r="T253" s="2">
        <v>0</v>
      </c>
    </row>
    <row r="254" spans="1:20" x14ac:dyDescent="0.25">
      <c r="A254" t="s">
        <v>221</v>
      </c>
      <c r="H254" t="str">
        <f t="shared" si="3"/>
        <v/>
      </c>
      <c r="I254" t="s">
        <v>21</v>
      </c>
      <c r="J254" t="s">
        <v>25</v>
      </c>
      <c r="K254" t="s">
        <v>26</v>
      </c>
      <c r="L254">
        <v>605157</v>
      </c>
      <c r="M254" s="1">
        <v>41418</v>
      </c>
      <c r="N254">
        <v>1896497</v>
      </c>
      <c r="O254" s="2">
        <v>3480</v>
      </c>
      <c r="P254" s="2">
        <v>0</v>
      </c>
      <c r="Q254">
        <v>329303</v>
      </c>
      <c r="R254" s="2">
        <v>1010</v>
      </c>
      <c r="S254" t="s">
        <v>24</v>
      </c>
      <c r="T254" s="2">
        <v>0</v>
      </c>
    </row>
    <row r="255" spans="1:20" x14ac:dyDescent="0.25">
      <c r="A255" t="s">
        <v>222</v>
      </c>
      <c r="E255" t="s">
        <v>54</v>
      </c>
      <c r="H255" t="str">
        <f t="shared" si="3"/>
        <v>R-4</v>
      </c>
      <c r="I255" t="s">
        <v>21</v>
      </c>
      <c r="J255" t="s">
        <v>70</v>
      </c>
      <c r="K255" t="s">
        <v>71</v>
      </c>
      <c r="L255">
        <v>602635</v>
      </c>
      <c r="M255" s="1">
        <v>41366</v>
      </c>
      <c r="N255">
        <v>1877478</v>
      </c>
      <c r="O255" s="2">
        <v>550</v>
      </c>
      <c r="P255" s="2">
        <v>0</v>
      </c>
      <c r="Q255">
        <v>323261</v>
      </c>
      <c r="R255" s="2">
        <v>1550</v>
      </c>
      <c r="S255" t="s">
        <v>24</v>
      </c>
      <c r="T255" s="2">
        <v>0</v>
      </c>
    </row>
    <row r="256" spans="1:20" x14ac:dyDescent="0.25">
      <c r="A256" t="s">
        <v>223</v>
      </c>
      <c r="G256" t="s">
        <v>54</v>
      </c>
      <c r="H256" t="str">
        <f t="shared" si="3"/>
        <v>R-4</v>
      </c>
      <c r="I256" t="s">
        <v>21</v>
      </c>
      <c r="J256" t="s">
        <v>41</v>
      </c>
      <c r="K256" t="s">
        <v>42</v>
      </c>
      <c r="L256">
        <v>603606</v>
      </c>
      <c r="M256" s="1">
        <v>41408</v>
      </c>
      <c r="N256">
        <v>1892247</v>
      </c>
      <c r="O256" s="2">
        <v>860</v>
      </c>
      <c r="P256" s="2">
        <v>0</v>
      </c>
      <c r="Q256">
        <v>327992</v>
      </c>
      <c r="R256" s="2">
        <v>860</v>
      </c>
      <c r="S256" t="s">
        <v>24</v>
      </c>
      <c r="T256" s="2">
        <v>0</v>
      </c>
    </row>
    <row r="257" spans="1:20" x14ac:dyDescent="0.25">
      <c r="A257" t="s">
        <v>224</v>
      </c>
      <c r="G257" t="s">
        <v>59</v>
      </c>
      <c r="H257" t="str">
        <f t="shared" si="3"/>
        <v>R-4A</v>
      </c>
      <c r="I257" t="s">
        <v>21</v>
      </c>
      <c r="J257" t="s">
        <v>22</v>
      </c>
      <c r="K257" t="s">
        <v>23</v>
      </c>
      <c r="L257">
        <v>604292</v>
      </c>
      <c r="M257" s="1">
        <v>41404</v>
      </c>
      <c r="N257">
        <v>1891399</v>
      </c>
      <c r="O257" s="2">
        <v>0</v>
      </c>
      <c r="P257" s="2">
        <v>-440</v>
      </c>
      <c r="Q257">
        <v>327733</v>
      </c>
      <c r="R257" s="2">
        <v>1560</v>
      </c>
      <c r="S257" t="s">
        <v>24</v>
      </c>
      <c r="T257" s="2">
        <v>0</v>
      </c>
    </row>
    <row r="258" spans="1:20" x14ac:dyDescent="0.25">
      <c r="A258" t="s">
        <v>224</v>
      </c>
      <c r="G258" t="s">
        <v>59</v>
      </c>
      <c r="H258" t="str">
        <f t="shared" si="3"/>
        <v>R-4A</v>
      </c>
      <c r="I258" t="s">
        <v>21</v>
      </c>
      <c r="J258" t="s">
        <v>25</v>
      </c>
      <c r="K258" t="s">
        <v>26</v>
      </c>
      <c r="L258">
        <v>604292</v>
      </c>
      <c r="M258" s="1">
        <v>41404</v>
      </c>
      <c r="N258">
        <v>1891399</v>
      </c>
      <c r="O258" s="2">
        <v>2000</v>
      </c>
      <c r="P258" s="2">
        <v>0</v>
      </c>
      <c r="Q258">
        <v>327733</v>
      </c>
      <c r="R258" s="2">
        <v>1560</v>
      </c>
      <c r="S258" t="s">
        <v>24</v>
      </c>
      <c r="T258" s="2">
        <v>0</v>
      </c>
    </row>
    <row r="259" spans="1:20" x14ac:dyDescent="0.25">
      <c r="A259" t="s">
        <v>225</v>
      </c>
      <c r="G259" t="s">
        <v>32</v>
      </c>
      <c r="H259" t="str">
        <f t="shared" ref="H259:H322" si="4">CONCATENATE(B259,C259,D259,E259,F259,G259)</f>
        <v>R-3</v>
      </c>
      <c r="I259" t="s">
        <v>21</v>
      </c>
      <c r="J259" t="s">
        <v>22</v>
      </c>
      <c r="K259" t="s">
        <v>23</v>
      </c>
      <c r="L259">
        <v>614320</v>
      </c>
      <c r="M259" s="1">
        <v>41477</v>
      </c>
      <c r="N259">
        <v>1916878</v>
      </c>
      <c r="O259" s="2">
        <v>0</v>
      </c>
      <c r="P259" s="2">
        <v>-175</v>
      </c>
      <c r="Q259">
        <v>336073</v>
      </c>
      <c r="R259" s="2">
        <v>2575</v>
      </c>
      <c r="S259" t="s">
        <v>24</v>
      </c>
      <c r="T259" s="2">
        <v>0</v>
      </c>
    </row>
    <row r="260" spans="1:20" x14ac:dyDescent="0.25">
      <c r="A260" t="s">
        <v>225</v>
      </c>
      <c r="G260" t="s">
        <v>32</v>
      </c>
      <c r="H260" t="str">
        <f t="shared" si="4"/>
        <v>R-3</v>
      </c>
      <c r="I260" t="s">
        <v>21</v>
      </c>
      <c r="J260" t="s">
        <v>25</v>
      </c>
      <c r="K260" t="s">
        <v>26</v>
      </c>
      <c r="L260">
        <v>614320</v>
      </c>
      <c r="M260" s="1">
        <v>41477</v>
      </c>
      <c r="N260">
        <v>1916878</v>
      </c>
      <c r="O260" s="2">
        <v>2750</v>
      </c>
      <c r="P260" s="2">
        <v>0</v>
      </c>
      <c r="Q260">
        <v>336073</v>
      </c>
      <c r="R260" s="2">
        <v>2575</v>
      </c>
      <c r="S260" t="s">
        <v>24</v>
      </c>
      <c r="T260" s="2">
        <v>0</v>
      </c>
    </row>
    <row r="261" spans="1:20" x14ac:dyDescent="0.25">
      <c r="A261" t="s">
        <v>226</v>
      </c>
      <c r="H261" t="str">
        <f t="shared" si="4"/>
        <v/>
      </c>
      <c r="I261" t="s">
        <v>21</v>
      </c>
      <c r="J261" t="s">
        <v>25</v>
      </c>
      <c r="K261" t="s">
        <v>26</v>
      </c>
      <c r="L261">
        <v>605079</v>
      </c>
      <c r="M261" s="1">
        <v>41435</v>
      </c>
      <c r="N261">
        <v>1901390</v>
      </c>
      <c r="O261" s="2">
        <v>12370</v>
      </c>
      <c r="P261" s="2">
        <v>0</v>
      </c>
      <c r="Q261">
        <v>330900</v>
      </c>
      <c r="R261" s="2">
        <v>12370</v>
      </c>
      <c r="S261" t="s">
        <v>24</v>
      </c>
      <c r="T261" s="2">
        <v>0</v>
      </c>
    </row>
    <row r="262" spans="1:20" x14ac:dyDescent="0.25">
      <c r="A262" t="s">
        <v>227</v>
      </c>
      <c r="G262" t="s">
        <v>74</v>
      </c>
      <c r="H262" t="str">
        <f t="shared" si="4"/>
        <v>RG-4-C</v>
      </c>
      <c r="I262" t="s">
        <v>21</v>
      </c>
      <c r="J262" t="s">
        <v>22</v>
      </c>
      <c r="K262" t="s">
        <v>23</v>
      </c>
      <c r="L262">
        <v>611425</v>
      </c>
      <c r="M262" s="1">
        <v>41443</v>
      </c>
      <c r="N262">
        <v>1904819</v>
      </c>
      <c r="O262" s="2">
        <v>0</v>
      </c>
      <c r="P262" s="2">
        <v>-26030</v>
      </c>
      <c r="Q262">
        <v>331964</v>
      </c>
      <c r="R262" s="2">
        <v>20850</v>
      </c>
      <c r="S262" t="s">
        <v>24</v>
      </c>
      <c r="T262" s="2">
        <v>0</v>
      </c>
    </row>
    <row r="263" spans="1:20" x14ac:dyDescent="0.25">
      <c r="A263" t="s">
        <v>227</v>
      </c>
      <c r="G263" t="s">
        <v>74</v>
      </c>
      <c r="H263" t="str">
        <f t="shared" si="4"/>
        <v>RG-4-C</v>
      </c>
      <c r="I263" t="s">
        <v>21</v>
      </c>
      <c r="J263" t="s">
        <v>25</v>
      </c>
      <c r="K263" t="s">
        <v>26</v>
      </c>
      <c r="L263">
        <v>611425</v>
      </c>
      <c r="M263" s="1">
        <v>41443</v>
      </c>
      <c r="N263">
        <v>1904819</v>
      </c>
      <c r="O263" s="2">
        <v>46880</v>
      </c>
      <c r="P263" s="2">
        <v>0</v>
      </c>
      <c r="Q263">
        <v>331964</v>
      </c>
      <c r="R263" s="2">
        <v>20850</v>
      </c>
      <c r="S263" t="s">
        <v>24</v>
      </c>
      <c r="T263" s="2">
        <v>0</v>
      </c>
    </row>
    <row r="264" spans="1:20" x14ac:dyDescent="0.25">
      <c r="A264" t="s">
        <v>228</v>
      </c>
      <c r="G264" t="s">
        <v>54</v>
      </c>
      <c r="H264" t="str">
        <f t="shared" si="4"/>
        <v>R-4</v>
      </c>
      <c r="I264" t="s">
        <v>21</v>
      </c>
      <c r="J264" t="s">
        <v>25</v>
      </c>
      <c r="K264" t="s">
        <v>26</v>
      </c>
      <c r="L264">
        <v>603898</v>
      </c>
      <c r="M264" s="1">
        <v>41446</v>
      </c>
      <c r="N264">
        <v>1906368</v>
      </c>
      <c r="O264" s="2">
        <v>610</v>
      </c>
      <c r="P264" s="2">
        <v>0</v>
      </c>
      <c r="Q264">
        <v>332472</v>
      </c>
      <c r="R264" s="2">
        <v>610</v>
      </c>
      <c r="S264" t="s">
        <v>24</v>
      </c>
      <c r="T264" s="2">
        <v>0</v>
      </c>
    </row>
    <row r="265" spans="1:20" x14ac:dyDescent="0.25">
      <c r="A265" t="s">
        <v>229</v>
      </c>
      <c r="G265" t="s">
        <v>59</v>
      </c>
      <c r="H265" t="str">
        <f t="shared" si="4"/>
        <v>R-4A</v>
      </c>
      <c r="I265" t="s">
        <v>21</v>
      </c>
      <c r="J265" t="s">
        <v>22</v>
      </c>
      <c r="K265" t="s">
        <v>23</v>
      </c>
      <c r="L265">
        <v>604913</v>
      </c>
      <c r="M265" s="1">
        <v>41411</v>
      </c>
      <c r="N265">
        <v>1893698</v>
      </c>
      <c r="O265" s="2">
        <v>0</v>
      </c>
      <c r="P265" s="2">
        <v>-525</v>
      </c>
      <c r="Q265">
        <v>328455</v>
      </c>
      <c r="R265" s="2">
        <v>2475</v>
      </c>
      <c r="S265" t="s">
        <v>24</v>
      </c>
      <c r="T265" s="2">
        <v>0</v>
      </c>
    </row>
    <row r="266" spans="1:20" x14ac:dyDescent="0.25">
      <c r="A266" t="s">
        <v>229</v>
      </c>
      <c r="G266" t="s">
        <v>59</v>
      </c>
      <c r="H266" t="str">
        <f t="shared" si="4"/>
        <v>R-4A</v>
      </c>
      <c r="I266" t="s">
        <v>21</v>
      </c>
      <c r="J266" t="s">
        <v>25</v>
      </c>
      <c r="K266" t="s">
        <v>26</v>
      </c>
      <c r="L266">
        <v>604913</v>
      </c>
      <c r="M266" s="1">
        <v>41411</v>
      </c>
      <c r="N266">
        <v>1893698</v>
      </c>
      <c r="O266" s="2">
        <v>3000</v>
      </c>
      <c r="P266" s="2">
        <v>0</v>
      </c>
      <c r="Q266">
        <v>328455</v>
      </c>
      <c r="R266" s="2">
        <v>2475</v>
      </c>
      <c r="S266" t="s">
        <v>24</v>
      </c>
      <c r="T266" s="2">
        <v>0</v>
      </c>
    </row>
    <row r="267" spans="1:20" x14ac:dyDescent="0.25">
      <c r="A267" t="s">
        <v>230</v>
      </c>
      <c r="H267" t="str">
        <f t="shared" si="4"/>
        <v/>
      </c>
      <c r="I267" t="s">
        <v>21</v>
      </c>
      <c r="J267" t="s">
        <v>22</v>
      </c>
      <c r="K267" t="s">
        <v>23</v>
      </c>
      <c r="L267">
        <v>610274</v>
      </c>
      <c r="M267" s="1">
        <v>41436</v>
      </c>
      <c r="N267">
        <v>1901944</v>
      </c>
      <c r="O267" s="2">
        <v>0</v>
      </c>
      <c r="P267" s="2">
        <v>-1155</v>
      </c>
      <c r="Q267">
        <v>331075</v>
      </c>
      <c r="R267" s="2">
        <v>1105</v>
      </c>
      <c r="S267" t="s">
        <v>24</v>
      </c>
      <c r="T267" s="2">
        <v>0</v>
      </c>
    </row>
    <row r="268" spans="1:20" x14ac:dyDescent="0.25">
      <c r="A268" t="s">
        <v>230</v>
      </c>
      <c r="H268" t="str">
        <f t="shared" si="4"/>
        <v/>
      </c>
      <c r="I268" t="s">
        <v>21</v>
      </c>
      <c r="J268" t="s">
        <v>25</v>
      </c>
      <c r="K268" t="s">
        <v>26</v>
      </c>
      <c r="L268">
        <v>610274</v>
      </c>
      <c r="M268" s="1">
        <v>41436</v>
      </c>
      <c r="N268">
        <v>1901944</v>
      </c>
      <c r="O268" s="2">
        <v>2260</v>
      </c>
      <c r="P268" s="2">
        <v>0</v>
      </c>
      <c r="Q268">
        <v>331075</v>
      </c>
      <c r="R268" s="2">
        <v>1105</v>
      </c>
      <c r="S268" t="s">
        <v>24</v>
      </c>
      <c r="T268" s="2">
        <v>0</v>
      </c>
    </row>
    <row r="269" spans="1:20" x14ac:dyDescent="0.25">
      <c r="A269" t="s">
        <v>231</v>
      </c>
      <c r="G269" t="s">
        <v>54</v>
      </c>
      <c r="H269" t="str">
        <f t="shared" si="4"/>
        <v>R-4</v>
      </c>
      <c r="I269" t="s">
        <v>21</v>
      </c>
      <c r="J269" t="s">
        <v>22</v>
      </c>
      <c r="K269" t="s">
        <v>23</v>
      </c>
      <c r="L269">
        <v>607000</v>
      </c>
      <c r="M269" s="1">
        <v>41414</v>
      </c>
      <c r="N269">
        <v>1894335</v>
      </c>
      <c r="O269" s="2">
        <v>0</v>
      </c>
      <c r="P269" s="2">
        <v>-175</v>
      </c>
      <c r="Q269">
        <v>328664</v>
      </c>
      <c r="R269" s="2">
        <v>1305</v>
      </c>
      <c r="S269" t="s">
        <v>24</v>
      </c>
      <c r="T269" s="2">
        <v>0</v>
      </c>
    </row>
    <row r="270" spans="1:20" x14ac:dyDescent="0.25">
      <c r="A270" t="s">
        <v>231</v>
      </c>
      <c r="G270" t="s">
        <v>54</v>
      </c>
      <c r="H270" t="str">
        <f t="shared" si="4"/>
        <v>R-4</v>
      </c>
      <c r="I270" t="s">
        <v>21</v>
      </c>
      <c r="J270" t="s">
        <v>25</v>
      </c>
      <c r="K270" t="s">
        <v>26</v>
      </c>
      <c r="L270">
        <v>607000</v>
      </c>
      <c r="M270" s="1">
        <v>41414</v>
      </c>
      <c r="N270">
        <v>1894335</v>
      </c>
      <c r="O270" s="2">
        <v>1480</v>
      </c>
      <c r="P270" s="2">
        <v>0</v>
      </c>
      <c r="Q270">
        <v>328664</v>
      </c>
      <c r="R270" s="2">
        <v>1305</v>
      </c>
      <c r="S270" t="s">
        <v>24</v>
      </c>
      <c r="T270" s="2">
        <v>0</v>
      </c>
    </row>
    <row r="271" spans="1:20" x14ac:dyDescent="0.25">
      <c r="A271" t="s">
        <v>232</v>
      </c>
      <c r="G271" t="s">
        <v>96</v>
      </c>
      <c r="H271" t="str">
        <f t="shared" si="4"/>
        <v>R-3A</v>
      </c>
      <c r="I271" t="s">
        <v>21</v>
      </c>
      <c r="J271" t="s">
        <v>22</v>
      </c>
      <c r="K271" t="s">
        <v>23</v>
      </c>
      <c r="L271">
        <v>604142</v>
      </c>
      <c r="M271" s="1">
        <v>41397</v>
      </c>
      <c r="N271">
        <v>1888783</v>
      </c>
      <c r="O271" s="2">
        <v>0</v>
      </c>
      <c r="P271" s="2">
        <v>-175</v>
      </c>
      <c r="Q271">
        <v>326970</v>
      </c>
      <c r="R271" s="2">
        <v>3415</v>
      </c>
      <c r="S271" t="s">
        <v>24</v>
      </c>
      <c r="T271" s="2">
        <v>0</v>
      </c>
    </row>
    <row r="272" spans="1:20" x14ac:dyDescent="0.25">
      <c r="A272" t="s">
        <v>232</v>
      </c>
      <c r="G272" t="s">
        <v>96</v>
      </c>
      <c r="H272" t="str">
        <f t="shared" si="4"/>
        <v>R-3A</v>
      </c>
      <c r="I272" t="s">
        <v>21</v>
      </c>
      <c r="J272" t="s">
        <v>25</v>
      </c>
      <c r="K272" t="s">
        <v>26</v>
      </c>
      <c r="L272">
        <v>604142</v>
      </c>
      <c r="M272" s="1">
        <v>41397</v>
      </c>
      <c r="N272">
        <v>1888783</v>
      </c>
      <c r="O272" s="2">
        <v>3590</v>
      </c>
      <c r="P272" s="2">
        <v>0</v>
      </c>
      <c r="Q272">
        <v>326970</v>
      </c>
      <c r="R272" s="2">
        <v>3415</v>
      </c>
      <c r="S272" t="s">
        <v>24</v>
      </c>
      <c r="T272" s="2">
        <v>0</v>
      </c>
    </row>
    <row r="273" spans="1:20" x14ac:dyDescent="0.25">
      <c r="A273" t="s">
        <v>233</v>
      </c>
      <c r="H273" t="str">
        <f t="shared" si="4"/>
        <v/>
      </c>
      <c r="I273" t="s">
        <v>21</v>
      </c>
      <c r="J273" t="s">
        <v>22</v>
      </c>
      <c r="K273" t="s">
        <v>23</v>
      </c>
      <c r="L273">
        <v>604179</v>
      </c>
      <c r="M273" s="1">
        <v>41409</v>
      </c>
      <c r="N273">
        <v>1892825</v>
      </c>
      <c r="O273" s="2">
        <v>0</v>
      </c>
      <c r="P273" s="2">
        <v>-570</v>
      </c>
      <c r="Q273">
        <v>328182</v>
      </c>
      <c r="R273" s="2">
        <v>250</v>
      </c>
      <c r="S273" t="s">
        <v>24</v>
      </c>
      <c r="T273" s="2">
        <v>0</v>
      </c>
    </row>
    <row r="274" spans="1:20" x14ac:dyDescent="0.25">
      <c r="A274" t="s">
        <v>233</v>
      </c>
      <c r="H274" t="str">
        <f t="shared" si="4"/>
        <v/>
      </c>
      <c r="I274" t="s">
        <v>21</v>
      </c>
      <c r="J274" t="s">
        <v>25</v>
      </c>
      <c r="K274" t="s">
        <v>26</v>
      </c>
      <c r="L274">
        <v>604179</v>
      </c>
      <c r="M274" s="1">
        <v>41409</v>
      </c>
      <c r="N274">
        <v>1892825</v>
      </c>
      <c r="O274" s="2">
        <v>820</v>
      </c>
      <c r="P274" s="2">
        <v>0</v>
      </c>
      <c r="Q274">
        <v>328182</v>
      </c>
      <c r="R274" s="2">
        <v>250</v>
      </c>
      <c r="S274" t="s">
        <v>24</v>
      </c>
      <c r="T274" s="2">
        <v>0</v>
      </c>
    </row>
    <row r="275" spans="1:20" x14ac:dyDescent="0.25">
      <c r="A275" t="s">
        <v>234</v>
      </c>
      <c r="G275" t="s">
        <v>32</v>
      </c>
      <c r="H275" t="str">
        <f t="shared" si="4"/>
        <v>R-3</v>
      </c>
      <c r="I275" t="s">
        <v>21</v>
      </c>
      <c r="J275" t="s">
        <v>25</v>
      </c>
      <c r="K275" t="s">
        <v>26</v>
      </c>
      <c r="L275">
        <v>607676</v>
      </c>
      <c r="M275" s="1">
        <v>41414</v>
      </c>
      <c r="N275">
        <v>1894081</v>
      </c>
      <c r="O275" s="2">
        <v>1840</v>
      </c>
      <c r="P275" s="2">
        <v>0</v>
      </c>
      <c r="Q275">
        <v>328573</v>
      </c>
      <c r="R275" s="2">
        <v>1840</v>
      </c>
      <c r="S275" t="s">
        <v>24</v>
      </c>
      <c r="T275" s="2">
        <v>0</v>
      </c>
    </row>
    <row r="276" spans="1:20" x14ac:dyDescent="0.25">
      <c r="A276" t="s">
        <v>235</v>
      </c>
      <c r="G276" t="s">
        <v>59</v>
      </c>
      <c r="H276" t="str">
        <f t="shared" si="4"/>
        <v>R-4A</v>
      </c>
      <c r="I276" t="s">
        <v>21</v>
      </c>
      <c r="J276" t="s">
        <v>22</v>
      </c>
      <c r="K276" t="s">
        <v>23</v>
      </c>
      <c r="L276">
        <v>604836</v>
      </c>
      <c r="M276" s="1">
        <v>41449</v>
      </c>
      <c r="N276">
        <v>1906776</v>
      </c>
      <c r="O276" s="2">
        <v>0</v>
      </c>
      <c r="P276" s="2">
        <v>-350</v>
      </c>
      <c r="Q276">
        <v>332642</v>
      </c>
      <c r="R276" s="2">
        <v>2230</v>
      </c>
      <c r="S276" t="s">
        <v>24</v>
      </c>
      <c r="T276" s="2">
        <v>0</v>
      </c>
    </row>
    <row r="277" spans="1:20" x14ac:dyDescent="0.25">
      <c r="A277" t="s">
        <v>235</v>
      </c>
      <c r="G277" t="s">
        <v>59</v>
      </c>
      <c r="H277" t="str">
        <f t="shared" si="4"/>
        <v>R-4A</v>
      </c>
      <c r="I277" t="s">
        <v>21</v>
      </c>
      <c r="J277" t="s">
        <v>25</v>
      </c>
      <c r="K277" t="s">
        <v>26</v>
      </c>
      <c r="L277">
        <v>604836</v>
      </c>
      <c r="M277" s="1">
        <v>41449</v>
      </c>
      <c r="N277">
        <v>1906776</v>
      </c>
      <c r="O277" s="2">
        <v>2580</v>
      </c>
      <c r="P277" s="2">
        <v>0</v>
      </c>
      <c r="Q277">
        <v>332642</v>
      </c>
      <c r="R277" s="2">
        <v>2230</v>
      </c>
      <c r="S277" t="s">
        <v>24</v>
      </c>
      <c r="T277" s="2">
        <v>0</v>
      </c>
    </row>
    <row r="278" spans="1:20" x14ac:dyDescent="0.25">
      <c r="A278" t="s">
        <v>236</v>
      </c>
      <c r="G278" t="s">
        <v>59</v>
      </c>
      <c r="H278" t="str">
        <f t="shared" si="4"/>
        <v>R-4A</v>
      </c>
      <c r="I278" t="s">
        <v>21</v>
      </c>
      <c r="J278" t="s">
        <v>22</v>
      </c>
      <c r="K278" t="s">
        <v>23</v>
      </c>
      <c r="L278">
        <v>611196</v>
      </c>
      <c r="M278" s="1">
        <v>41449</v>
      </c>
      <c r="N278">
        <v>1906837</v>
      </c>
      <c r="O278" s="2">
        <v>0</v>
      </c>
      <c r="P278" s="2">
        <v>-875</v>
      </c>
      <c r="Q278">
        <v>332644</v>
      </c>
      <c r="R278" s="2">
        <v>1085</v>
      </c>
      <c r="S278" t="s">
        <v>24</v>
      </c>
      <c r="T278" s="2">
        <v>0</v>
      </c>
    </row>
    <row r="279" spans="1:20" x14ac:dyDescent="0.25">
      <c r="A279" t="s">
        <v>236</v>
      </c>
      <c r="G279" t="s">
        <v>59</v>
      </c>
      <c r="H279" t="str">
        <f t="shared" si="4"/>
        <v>R-4A</v>
      </c>
      <c r="I279" t="s">
        <v>21</v>
      </c>
      <c r="J279" t="s">
        <v>25</v>
      </c>
      <c r="K279" t="s">
        <v>26</v>
      </c>
      <c r="L279">
        <v>611196</v>
      </c>
      <c r="M279" s="1">
        <v>41449</v>
      </c>
      <c r="N279">
        <v>1906837</v>
      </c>
      <c r="O279" s="2">
        <v>1960</v>
      </c>
      <c r="P279" s="2">
        <v>0</v>
      </c>
      <c r="Q279">
        <v>332644</v>
      </c>
      <c r="R279" s="2">
        <v>1085</v>
      </c>
      <c r="S279" t="s">
        <v>24</v>
      </c>
      <c r="T279" s="2">
        <v>0</v>
      </c>
    </row>
    <row r="280" spans="1:20" x14ac:dyDescent="0.25">
      <c r="A280" t="s">
        <v>237</v>
      </c>
      <c r="H280" t="str">
        <f t="shared" si="4"/>
        <v/>
      </c>
      <c r="I280" t="s">
        <v>21</v>
      </c>
      <c r="J280" t="s">
        <v>22</v>
      </c>
      <c r="K280" t="s">
        <v>23</v>
      </c>
      <c r="L280">
        <v>604684</v>
      </c>
      <c r="M280" s="1">
        <v>41439</v>
      </c>
      <c r="N280">
        <v>1903800</v>
      </c>
      <c r="O280" s="2">
        <v>0</v>
      </c>
      <c r="P280" s="2">
        <v>-350</v>
      </c>
      <c r="Q280">
        <v>331655</v>
      </c>
      <c r="R280" s="2">
        <v>950</v>
      </c>
      <c r="S280" t="s">
        <v>24</v>
      </c>
      <c r="T280" s="2">
        <v>0</v>
      </c>
    </row>
    <row r="281" spans="1:20" x14ac:dyDescent="0.25">
      <c r="A281" t="s">
        <v>237</v>
      </c>
      <c r="H281" t="str">
        <f t="shared" si="4"/>
        <v/>
      </c>
      <c r="I281" t="s">
        <v>21</v>
      </c>
      <c r="J281" t="s">
        <v>25</v>
      </c>
      <c r="K281" t="s">
        <v>26</v>
      </c>
      <c r="L281">
        <v>604684</v>
      </c>
      <c r="M281" s="1">
        <v>41439</v>
      </c>
      <c r="N281">
        <v>1903800</v>
      </c>
      <c r="O281" s="2">
        <v>1300</v>
      </c>
      <c r="P281" s="2">
        <v>0</v>
      </c>
      <c r="Q281">
        <v>331655</v>
      </c>
      <c r="R281" s="2">
        <v>950</v>
      </c>
      <c r="S281" t="s">
        <v>24</v>
      </c>
      <c r="T281" s="2">
        <v>0</v>
      </c>
    </row>
    <row r="282" spans="1:20" x14ac:dyDescent="0.25">
      <c r="A282" t="s">
        <v>238</v>
      </c>
      <c r="G282" t="s">
        <v>32</v>
      </c>
      <c r="H282" t="str">
        <f t="shared" si="4"/>
        <v>R-3</v>
      </c>
      <c r="I282" t="s">
        <v>21</v>
      </c>
      <c r="J282" t="s">
        <v>22</v>
      </c>
      <c r="K282" t="s">
        <v>23</v>
      </c>
      <c r="L282">
        <v>604663</v>
      </c>
      <c r="M282" s="1">
        <v>41425</v>
      </c>
      <c r="N282">
        <v>1898408</v>
      </c>
      <c r="O282" s="2">
        <v>0</v>
      </c>
      <c r="P282" s="2">
        <v>-660</v>
      </c>
      <c r="Q282">
        <v>329890</v>
      </c>
      <c r="R282" s="2">
        <v>800</v>
      </c>
      <c r="S282" t="s">
        <v>24</v>
      </c>
      <c r="T282" s="2">
        <v>0</v>
      </c>
    </row>
    <row r="283" spans="1:20" x14ac:dyDescent="0.25">
      <c r="A283" t="s">
        <v>238</v>
      </c>
      <c r="G283" t="s">
        <v>32</v>
      </c>
      <c r="H283" t="str">
        <f t="shared" si="4"/>
        <v>R-3</v>
      </c>
      <c r="I283" t="s">
        <v>21</v>
      </c>
      <c r="J283" t="s">
        <v>22</v>
      </c>
      <c r="K283" t="s">
        <v>23</v>
      </c>
      <c r="L283">
        <v>604663</v>
      </c>
      <c r="M283" s="1">
        <v>41425</v>
      </c>
      <c r="N283">
        <v>1898438</v>
      </c>
      <c r="O283" s="2">
        <v>0</v>
      </c>
      <c r="P283" s="2">
        <v>-660</v>
      </c>
      <c r="Q283">
        <v>329898</v>
      </c>
      <c r="R283" s="2">
        <v>800</v>
      </c>
      <c r="S283" t="s">
        <v>24</v>
      </c>
      <c r="T283" s="2">
        <v>0</v>
      </c>
    </row>
    <row r="284" spans="1:20" x14ac:dyDescent="0.25">
      <c r="A284" t="s">
        <v>238</v>
      </c>
      <c r="G284" t="s">
        <v>32</v>
      </c>
      <c r="H284" t="str">
        <f t="shared" si="4"/>
        <v>R-3</v>
      </c>
      <c r="I284" t="s">
        <v>21</v>
      </c>
      <c r="J284" t="s">
        <v>25</v>
      </c>
      <c r="K284" t="s">
        <v>26</v>
      </c>
      <c r="L284">
        <v>604663</v>
      </c>
      <c r="M284" s="1">
        <v>41425</v>
      </c>
      <c r="N284">
        <v>1898408</v>
      </c>
      <c r="O284" s="2">
        <v>1460</v>
      </c>
      <c r="P284" s="2">
        <v>0</v>
      </c>
      <c r="Q284">
        <v>329890</v>
      </c>
      <c r="R284" s="2">
        <v>800</v>
      </c>
      <c r="S284" t="s">
        <v>24</v>
      </c>
      <c r="T284" s="2">
        <v>0</v>
      </c>
    </row>
    <row r="285" spans="1:20" x14ac:dyDescent="0.25">
      <c r="A285" t="s">
        <v>238</v>
      </c>
      <c r="G285" t="s">
        <v>32</v>
      </c>
      <c r="H285" t="str">
        <f t="shared" si="4"/>
        <v>R-3</v>
      </c>
      <c r="I285" t="s">
        <v>21</v>
      </c>
      <c r="J285" t="s">
        <v>25</v>
      </c>
      <c r="K285" t="s">
        <v>26</v>
      </c>
      <c r="L285">
        <v>604663</v>
      </c>
      <c r="M285" s="1">
        <v>41425</v>
      </c>
      <c r="N285">
        <v>1898438</v>
      </c>
      <c r="O285" s="2">
        <v>1460</v>
      </c>
      <c r="P285" s="2">
        <v>0</v>
      </c>
      <c r="Q285">
        <v>329898</v>
      </c>
      <c r="R285" s="2">
        <v>800</v>
      </c>
      <c r="S285" t="s">
        <v>24</v>
      </c>
      <c r="T285" s="2">
        <v>0</v>
      </c>
    </row>
    <row r="286" spans="1:20" x14ac:dyDescent="0.25">
      <c r="A286" t="s">
        <v>238</v>
      </c>
      <c r="G286" t="s">
        <v>32</v>
      </c>
      <c r="H286" t="str">
        <f t="shared" si="4"/>
        <v>R-3</v>
      </c>
      <c r="J286" t="s">
        <v>22</v>
      </c>
      <c r="K286" t="s">
        <v>23</v>
      </c>
      <c r="L286">
        <v>604663</v>
      </c>
      <c r="M286" s="1">
        <v>41425</v>
      </c>
      <c r="N286">
        <v>1898408</v>
      </c>
      <c r="O286" s="2">
        <v>0</v>
      </c>
      <c r="P286" s="2">
        <v>-660</v>
      </c>
      <c r="Q286">
        <v>329890</v>
      </c>
      <c r="R286" s="2">
        <v>800</v>
      </c>
      <c r="S286" t="s">
        <v>239</v>
      </c>
      <c r="T286" s="2">
        <v>0</v>
      </c>
    </row>
    <row r="287" spans="1:20" x14ac:dyDescent="0.25">
      <c r="A287" t="s">
        <v>238</v>
      </c>
      <c r="G287" t="s">
        <v>32</v>
      </c>
      <c r="H287" t="str">
        <f t="shared" si="4"/>
        <v>R-3</v>
      </c>
      <c r="J287" t="s">
        <v>25</v>
      </c>
      <c r="K287" t="s">
        <v>26</v>
      </c>
      <c r="L287">
        <v>604663</v>
      </c>
      <c r="M287" s="1">
        <v>41425</v>
      </c>
      <c r="N287">
        <v>1898408</v>
      </c>
      <c r="O287" s="2">
        <v>1460</v>
      </c>
      <c r="P287" s="2">
        <v>0</v>
      </c>
      <c r="Q287">
        <v>329890</v>
      </c>
      <c r="R287" s="2">
        <v>800</v>
      </c>
      <c r="S287" t="s">
        <v>239</v>
      </c>
      <c r="T287" s="2">
        <v>0</v>
      </c>
    </row>
    <row r="288" spans="1:20" x14ac:dyDescent="0.25">
      <c r="A288" t="s">
        <v>240</v>
      </c>
      <c r="E288" t="s">
        <v>54</v>
      </c>
      <c r="H288" t="str">
        <f t="shared" si="4"/>
        <v>R-4</v>
      </c>
      <c r="I288" t="s">
        <v>21</v>
      </c>
      <c r="J288" t="s">
        <v>70</v>
      </c>
      <c r="K288" t="s">
        <v>71</v>
      </c>
      <c r="L288">
        <v>604738</v>
      </c>
      <c r="M288" s="1">
        <v>41394</v>
      </c>
      <c r="N288">
        <v>1887557</v>
      </c>
      <c r="O288" s="2">
        <v>670</v>
      </c>
      <c r="P288" s="2">
        <v>0</v>
      </c>
      <c r="Q288">
        <v>326537</v>
      </c>
      <c r="R288" s="2">
        <v>1670</v>
      </c>
      <c r="S288" t="s">
        <v>24</v>
      </c>
      <c r="T288" s="2">
        <v>0</v>
      </c>
    </row>
    <row r="289" spans="1:20" x14ac:dyDescent="0.25">
      <c r="A289" t="s">
        <v>241</v>
      </c>
      <c r="H289" t="str">
        <f t="shared" si="4"/>
        <v/>
      </c>
      <c r="I289" t="s">
        <v>21</v>
      </c>
      <c r="J289" t="s">
        <v>25</v>
      </c>
      <c r="K289" t="s">
        <v>26</v>
      </c>
      <c r="L289">
        <v>605254</v>
      </c>
      <c r="M289" s="1">
        <v>41425</v>
      </c>
      <c r="N289">
        <v>1898266</v>
      </c>
      <c r="O289" s="2">
        <v>2270</v>
      </c>
      <c r="P289" s="2">
        <v>0</v>
      </c>
      <c r="Q289">
        <v>329848</v>
      </c>
      <c r="R289" s="2">
        <v>2270</v>
      </c>
      <c r="S289" t="s">
        <v>24</v>
      </c>
      <c r="T289" s="2">
        <v>0</v>
      </c>
    </row>
    <row r="290" spans="1:20" x14ac:dyDescent="0.25">
      <c r="A290" t="s">
        <v>242</v>
      </c>
      <c r="H290" t="str">
        <f t="shared" si="4"/>
        <v/>
      </c>
      <c r="I290" t="s">
        <v>21</v>
      </c>
      <c r="J290" t="s">
        <v>25</v>
      </c>
      <c r="K290" t="s">
        <v>26</v>
      </c>
      <c r="L290">
        <v>605110</v>
      </c>
      <c r="M290" s="1">
        <v>41409</v>
      </c>
      <c r="N290">
        <v>1892621</v>
      </c>
      <c r="O290" s="2">
        <v>1000</v>
      </c>
      <c r="P290" s="2">
        <v>0</v>
      </c>
      <c r="Q290">
        <v>328104</v>
      </c>
      <c r="R290" s="2">
        <v>1000</v>
      </c>
      <c r="S290" t="s">
        <v>24</v>
      </c>
      <c r="T290" s="2">
        <v>0</v>
      </c>
    </row>
    <row r="291" spans="1:20" x14ac:dyDescent="0.25">
      <c r="A291" t="s">
        <v>243</v>
      </c>
      <c r="G291" t="s">
        <v>54</v>
      </c>
      <c r="H291" t="str">
        <f t="shared" si="4"/>
        <v>R-4</v>
      </c>
      <c r="I291" t="s">
        <v>21</v>
      </c>
      <c r="J291" t="s">
        <v>22</v>
      </c>
      <c r="K291" t="s">
        <v>23</v>
      </c>
      <c r="L291">
        <v>605413</v>
      </c>
      <c r="M291" s="1">
        <v>41444</v>
      </c>
      <c r="N291">
        <v>1905324</v>
      </c>
      <c r="O291" s="2">
        <v>0</v>
      </c>
      <c r="P291" s="2">
        <v>-350</v>
      </c>
      <c r="Q291">
        <v>332110</v>
      </c>
      <c r="R291" s="2">
        <v>4210</v>
      </c>
      <c r="S291" t="s">
        <v>24</v>
      </c>
      <c r="T291" s="2">
        <v>0</v>
      </c>
    </row>
    <row r="292" spans="1:20" x14ac:dyDescent="0.25">
      <c r="A292" t="s">
        <v>243</v>
      </c>
      <c r="G292" t="s">
        <v>54</v>
      </c>
      <c r="H292" t="str">
        <f t="shared" si="4"/>
        <v>R-4</v>
      </c>
      <c r="I292" t="s">
        <v>21</v>
      </c>
      <c r="J292" t="s">
        <v>25</v>
      </c>
      <c r="K292" t="s">
        <v>26</v>
      </c>
      <c r="L292">
        <v>605413</v>
      </c>
      <c r="M292" s="1">
        <v>41444</v>
      </c>
      <c r="N292">
        <v>1905324</v>
      </c>
      <c r="O292" s="2">
        <v>4560</v>
      </c>
      <c r="P292" s="2">
        <v>0</v>
      </c>
      <c r="Q292">
        <v>332110</v>
      </c>
      <c r="R292" s="2">
        <v>4210</v>
      </c>
      <c r="S292" t="s">
        <v>24</v>
      </c>
      <c r="T292" s="2">
        <v>0</v>
      </c>
    </row>
    <row r="293" spans="1:20" x14ac:dyDescent="0.25">
      <c r="A293" t="s">
        <v>244</v>
      </c>
      <c r="G293" t="s">
        <v>34</v>
      </c>
      <c r="H293" t="str">
        <f t="shared" si="4"/>
        <v>R-5</v>
      </c>
      <c r="I293" t="s">
        <v>21</v>
      </c>
      <c r="J293" t="s">
        <v>25</v>
      </c>
      <c r="K293" t="s">
        <v>26</v>
      </c>
      <c r="L293">
        <v>612600</v>
      </c>
      <c r="M293" s="1">
        <v>41435</v>
      </c>
      <c r="N293">
        <v>1901688</v>
      </c>
      <c r="O293" s="2">
        <v>730</v>
      </c>
      <c r="P293" s="2">
        <v>0</v>
      </c>
      <c r="Q293">
        <v>330985</v>
      </c>
      <c r="R293" s="2">
        <v>730</v>
      </c>
      <c r="S293" t="s">
        <v>24</v>
      </c>
      <c r="T293" s="2">
        <v>0</v>
      </c>
    </row>
    <row r="294" spans="1:20" x14ac:dyDescent="0.25">
      <c r="A294" t="s">
        <v>245</v>
      </c>
      <c r="H294" t="str">
        <f t="shared" si="4"/>
        <v/>
      </c>
      <c r="I294" t="s">
        <v>21</v>
      </c>
      <c r="J294" t="s">
        <v>41</v>
      </c>
      <c r="K294" t="s">
        <v>42</v>
      </c>
      <c r="L294">
        <v>606155</v>
      </c>
      <c r="M294" s="1">
        <v>41414</v>
      </c>
      <c r="N294">
        <v>1894405</v>
      </c>
      <c r="O294" s="2">
        <v>595</v>
      </c>
      <c r="P294" s="2">
        <v>0</v>
      </c>
      <c r="Q294">
        <v>328689</v>
      </c>
      <c r="R294" s="2">
        <v>420</v>
      </c>
      <c r="S294" t="s">
        <v>24</v>
      </c>
      <c r="T294" s="2">
        <v>0</v>
      </c>
    </row>
    <row r="295" spans="1:20" x14ac:dyDescent="0.25">
      <c r="A295" t="s">
        <v>245</v>
      </c>
      <c r="H295" t="str">
        <f t="shared" si="4"/>
        <v/>
      </c>
      <c r="I295" t="s">
        <v>21</v>
      </c>
      <c r="J295" t="s">
        <v>22</v>
      </c>
      <c r="K295" t="s">
        <v>23</v>
      </c>
      <c r="L295">
        <v>606155</v>
      </c>
      <c r="M295" s="1">
        <v>41414</v>
      </c>
      <c r="N295">
        <v>1894405</v>
      </c>
      <c r="O295" s="2">
        <v>0</v>
      </c>
      <c r="P295" s="2">
        <v>-175</v>
      </c>
      <c r="Q295">
        <v>328689</v>
      </c>
      <c r="R295" s="2">
        <v>420</v>
      </c>
      <c r="S295" t="s">
        <v>24</v>
      </c>
      <c r="T295" s="2">
        <v>0</v>
      </c>
    </row>
    <row r="296" spans="1:20" x14ac:dyDescent="0.25">
      <c r="A296" t="s">
        <v>246</v>
      </c>
      <c r="H296" t="str">
        <f t="shared" si="4"/>
        <v/>
      </c>
      <c r="I296" t="s">
        <v>21</v>
      </c>
      <c r="J296" t="s">
        <v>41</v>
      </c>
      <c r="K296" t="s">
        <v>42</v>
      </c>
      <c r="L296">
        <v>606151</v>
      </c>
      <c r="M296" s="1">
        <v>41414</v>
      </c>
      <c r="N296">
        <v>1894399</v>
      </c>
      <c r="O296" s="2">
        <v>565</v>
      </c>
      <c r="P296" s="2">
        <v>0</v>
      </c>
      <c r="Q296">
        <v>328684</v>
      </c>
      <c r="R296" s="2">
        <v>390</v>
      </c>
      <c r="S296" t="s">
        <v>24</v>
      </c>
      <c r="T296" s="2">
        <v>0</v>
      </c>
    </row>
    <row r="297" spans="1:20" x14ac:dyDescent="0.25">
      <c r="A297" t="s">
        <v>246</v>
      </c>
      <c r="H297" t="str">
        <f t="shared" si="4"/>
        <v/>
      </c>
      <c r="I297" t="s">
        <v>21</v>
      </c>
      <c r="J297" t="s">
        <v>22</v>
      </c>
      <c r="K297" t="s">
        <v>23</v>
      </c>
      <c r="L297">
        <v>606151</v>
      </c>
      <c r="M297" s="1">
        <v>41414</v>
      </c>
      <c r="N297">
        <v>1894399</v>
      </c>
      <c r="O297" s="2">
        <v>0</v>
      </c>
      <c r="P297" s="2">
        <v>-175</v>
      </c>
      <c r="Q297">
        <v>328684</v>
      </c>
      <c r="R297" s="2">
        <v>390</v>
      </c>
      <c r="S297" t="s">
        <v>24</v>
      </c>
      <c r="T297" s="2">
        <v>0</v>
      </c>
    </row>
    <row r="298" spans="1:20" x14ac:dyDescent="0.25">
      <c r="A298" t="s">
        <v>247</v>
      </c>
      <c r="G298" t="s">
        <v>32</v>
      </c>
      <c r="H298" t="str">
        <f t="shared" si="4"/>
        <v>R-3</v>
      </c>
      <c r="I298" t="s">
        <v>21</v>
      </c>
      <c r="J298" t="s">
        <v>22</v>
      </c>
      <c r="K298" t="s">
        <v>23</v>
      </c>
      <c r="L298">
        <v>608286</v>
      </c>
      <c r="M298" s="1">
        <v>41417</v>
      </c>
      <c r="N298">
        <v>1896001</v>
      </c>
      <c r="O298" s="2">
        <v>0</v>
      </c>
      <c r="P298" s="2">
        <v>-3180</v>
      </c>
      <c r="Q298">
        <v>329141</v>
      </c>
      <c r="R298" s="2">
        <v>6780</v>
      </c>
      <c r="S298" t="s">
        <v>24</v>
      </c>
      <c r="T298" s="2">
        <v>0</v>
      </c>
    </row>
    <row r="299" spans="1:20" x14ac:dyDescent="0.25">
      <c r="A299" t="s">
        <v>247</v>
      </c>
      <c r="G299" t="s">
        <v>32</v>
      </c>
      <c r="H299" t="str">
        <f t="shared" si="4"/>
        <v>R-3</v>
      </c>
      <c r="I299" t="s">
        <v>21</v>
      </c>
      <c r="J299" t="s">
        <v>25</v>
      </c>
      <c r="K299" t="s">
        <v>26</v>
      </c>
      <c r="L299">
        <v>608286</v>
      </c>
      <c r="M299" s="1">
        <v>41417</v>
      </c>
      <c r="N299">
        <v>1896001</v>
      </c>
      <c r="O299" s="2">
        <v>9960</v>
      </c>
      <c r="P299" s="2">
        <v>0</v>
      </c>
      <c r="Q299">
        <v>329141</v>
      </c>
      <c r="R299" s="2">
        <v>6780</v>
      </c>
      <c r="S299" t="s">
        <v>24</v>
      </c>
      <c r="T299" s="2">
        <v>0</v>
      </c>
    </row>
    <row r="300" spans="1:20" x14ac:dyDescent="0.25">
      <c r="A300" t="s">
        <v>248</v>
      </c>
      <c r="G300" t="s">
        <v>54</v>
      </c>
      <c r="H300" t="str">
        <f t="shared" si="4"/>
        <v>R-4</v>
      </c>
      <c r="I300" t="s">
        <v>21</v>
      </c>
      <c r="J300" t="s">
        <v>22</v>
      </c>
      <c r="K300" t="s">
        <v>23</v>
      </c>
      <c r="L300">
        <v>605808</v>
      </c>
      <c r="M300" s="1">
        <v>41444</v>
      </c>
      <c r="N300">
        <v>1905322</v>
      </c>
      <c r="O300" s="2">
        <v>0</v>
      </c>
      <c r="P300" s="2">
        <v>-700</v>
      </c>
      <c r="Q300">
        <v>332108</v>
      </c>
      <c r="R300" s="2">
        <v>3400</v>
      </c>
      <c r="S300" t="s">
        <v>24</v>
      </c>
      <c r="T300" s="2">
        <v>0</v>
      </c>
    </row>
    <row r="301" spans="1:20" x14ac:dyDescent="0.25">
      <c r="A301" t="s">
        <v>248</v>
      </c>
      <c r="G301" t="s">
        <v>54</v>
      </c>
      <c r="H301" t="str">
        <f t="shared" si="4"/>
        <v>R-4</v>
      </c>
      <c r="I301" t="s">
        <v>21</v>
      </c>
      <c r="J301" t="s">
        <v>25</v>
      </c>
      <c r="K301" t="s">
        <v>26</v>
      </c>
      <c r="L301">
        <v>605808</v>
      </c>
      <c r="M301" s="1">
        <v>41444</v>
      </c>
      <c r="N301">
        <v>1905322</v>
      </c>
      <c r="O301" s="2">
        <v>4100</v>
      </c>
      <c r="P301" s="2">
        <v>0</v>
      </c>
      <c r="Q301">
        <v>332108</v>
      </c>
      <c r="R301" s="2">
        <v>3400</v>
      </c>
      <c r="S301" t="s">
        <v>24</v>
      </c>
      <c r="T301" s="2">
        <v>0</v>
      </c>
    </row>
    <row r="302" spans="1:20" x14ac:dyDescent="0.25">
      <c r="A302" t="s">
        <v>249</v>
      </c>
      <c r="G302" t="s">
        <v>32</v>
      </c>
      <c r="H302" t="str">
        <f t="shared" si="4"/>
        <v>R-3</v>
      </c>
      <c r="I302" t="s">
        <v>21</v>
      </c>
      <c r="J302" t="s">
        <v>25</v>
      </c>
      <c r="K302" t="s">
        <v>26</v>
      </c>
      <c r="L302">
        <v>606201</v>
      </c>
      <c r="M302" s="1">
        <v>41425</v>
      </c>
      <c r="N302">
        <v>1898176</v>
      </c>
      <c r="O302" s="2">
        <v>2410</v>
      </c>
      <c r="P302" s="2">
        <v>0</v>
      </c>
      <c r="Q302">
        <v>329797</v>
      </c>
      <c r="R302" s="2">
        <v>2410</v>
      </c>
      <c r="S302" t="s">
        <v>24</v>
      </c>
      <c r="T302" s="2">
        <v>0</v>
      </c>
    </row>
    <row r="303" spans="1:20" x14ac:dyDescent="0.25">
      <c r="A303" t="s">
        <v>250</v>
      </c>
      <c r="G303" t="s">
        <v>54</v>
      </c>
      <c r="H303" t="str">
        <f t="shared" si="4"/>
        <v>R-4</v>
      </c>
      <c r="I303" t="s">
        <v>21</v>
      </c>
      <c r="J303" t="s">
        <v>22</v>
      </c>
      <c r="K303" t="s">
        <v>23</v>
      </c>
      <c r="L303">
        <v>609237</v>
      </c>
      <c r="M303" s="1">
        <v>41423</v>
      </c>
      <c r="N303">
        <v>1897326</v>
      </c>
      <c r="O303" s="2">
        <v>0</v>
      </c>
      <c r="P303" s="2">
        <v>-175</v>
      </c>
      <c r="Q303">
        <v>329567</v>
      </c>
      <c r="R303" s="2">
        <v>2595</v>
      </c>
      <c r="S303" t="s">
        <v>24</v>
      </c>
      <c r="T303" s="2">
        <v>0</v>
      </c>
    </row>
    <row r="304" spans="1:20" x14ac:dyDescent="0.25">
      <c r="A304" t="s">
        <v>250</v>
      </c>
      <c r="G304" t="s">
        <v>54</v>
      </c>
      <c r="H304" t="str">
        <f t="shared" si="4"/>
        <v>R-4</v>
      </c>
      <c r="I304" t="s">
        <v>21</v>
      </c>
      <c r="J304" t="s">
        <v>25</v>
      </c>
      <c r="K304" t="s">
        <v>26</v>
      </c>
      <c r="L304">
        <v>609237</v>
      </c>
      <c r="M304" s="1">
        <v>41423</v>
      </c>
      <c r="N304">
        <v>1897326</v>
      </c>
      <c r="O304" s="2">
        <v>2770</v>
      </c>
      <c r="P304" s="2">
        <v>0</v>
      </c>
      <c r="Q304">
        <v>329567</v>
      </c>
      <c r="R304" s="2">
        <v>2595</v>
      </c>
      <c r="S304" t="s">
        <v>24</v>
      </c>
      <c r="T304" s="2">
        <v>0</v>
      </c>
    </row>
    <row r="305" spans="1:20" x14ac:dyDescent="0.25">
      <c r="A305" t="s">
        <v>251</v>
      </c>
      <c r="G305" t="s">
        <v>34</v>
      </c>
      <c r="H305" t="str">
        <f t="shared" si="4"/>
        <v>R-5</v>
      </c>
      <c r="I305" t="s">
        <v>21</v>
      </c>
      <c r="J305" t="s">
        <v>22</v>
      </c>
      <c r="K305" t="s">
        <v>23</v>
      </c>
      <c r="L305">
        <v>606054</v>
      </c>
      <c r="M305" s="1">
        <v>41432</v>
      </c>
      <c r="N305">
        <v>1901199</v>
      </c>
      <c r="O305" s="2">
        <v>0</v>
      </c>
      <c r="P305" s="2">
        <v>-175</v>
      </c>
      <c r="Q305">
        <v>330847</v>
      </c>
      <c r="R305" s="2">
        <v>465</v>
      </c>
      <c r="S305" t="s">
        <v>24</v>
      </c>
      <c r="T305" s="2">
        <v>0</v>
      </c>
    </row>
    <row r="306" spans="1:20" x14ac:dyDescent="0.25">
      <c r="A306" t="s">
        <v>251</v>
      </c>
      <c r="G306" t="s">
        <v>34</v>
      </c>
      <c r="H306" t="str">
        <f t="shared" si="4"/>
        <v>R-5</v>
      </c>
      <c r="I306" t="s">
        <v>21</v>
      </c>
      <c r="J306" t="s">
        <v>25</v>
      </c>
      <c r="K306" t="s">
        <v>26</v>
      </c>
      <c r="L306">
        <v>606054</v>
      </c>
      <c r="M306" s="1">
        <v>41432</v>
      </c>
      <c r="N306">
        <v>1901199</v>
      </c>
      <c r="O306" s="2">
        <v>640</v>
      </c>
      <c r="P306" s="2">
        <v>0</v>
      </c>
      <c r="Q306">
        <v>330847</v>
      </c>
      <c r="R306" s="2">
        <v>465</v>
      </c>
      <c r="S306" t="s">
        <v>24</v>
      </c>
      <c r="T306" s="2">
        <v>0</v>
      </c>
    </row>
    <row r="307" spans="1:20" x14ac:dyDescent="0.25">
      <c r="A307" t="s">
        <v>252</v>
      </c>
      <c r="G307" t="s">
        <v>28</v>
      </c>
      <c r="H307" t="str">
        <f t="shared" si="4"/>
        <v>R-2</v>
      </c>
      <c r="I307" t="s">
        <v>21</v>
      </c>
      <c r="J307" t="s">
        <v>25</v>
      </c>
      <c r="K307" t="s">
        <v>26</v>
      </c>
      <c r="L307">
        <v>608060</v>
      </c>
      <c r="M307" s="1">
        <v>41422</v>
      </c>
      <c r="N307">
        <v>1896689</v>
      </c>
      <c r="O307" s="2">
        <v>5160</v>
      </c>
      <c r="P307" s="2">
        <v>0</v>
      </c>
      <c r="Q307">
        <v>329361</v>
      </c>
      <c r="R307" s="2">
        <v>5160</v>
      </c>
      <c r="S307" t="s">
        <v>24</v>
      </c>
      <c r="T307" s="2">
        <v>0</v>
      </c>
    </row>
    <row r="308" spans="1:20" x14ac:dyDescent="0.25">
      <c r="A308" t="s">
        <v>253</v>
      </c>
      <c r="G308" t="s">
        <v>54</v>
      </c>
      <c r="H308" t="str">
        <f t="shared" si="4"/>
        <v>R-4</v>
      </c>
      <c r="I308" t="s">
        <v>21</v>
      </c>
      <c r="J308" t="s">
        <v>22</v>
      </c>
      <c r="K308" t="s">
        <v>23</v>
      </c>
      <c r="L308">
        <v>606134</v>
      </c>
      <c r="M308" s="1">
        <v>41414</v>
      </c>
      <c r="N308">
        <v>1894403</v>
      </c>
      <c r="O308" s="2">
        <v>0</v>
      </c>
      <c r="P308" s="2">
        <v>-175</v>
      </c>
      <c r="Q308">
        <v>328686</v>
      </c>
      <c r="R308" s="2">
        <v>1045</v>
      </c>
      <c r="S308" t="s">
        <v>24</v>
      </c>
      <c r="T308" s="2">
        <v>0</v>
      </c>
    </row>
    <row r="309" spans="1:20" x14ac:dyDescent="0.25">
      <c r="A309" t="s">
        <v>253</v>
      </c>
      <c r="G309" t="s">
        <v>54</v>
      </c>
      <c r="H309" t="str">
        <f t="shared" si="4"/>
        <v>R-4</v>
      </c>
      <c r="I309" t="s">
        <v>21</v>
      </c>
      <c r="J309" t="s">
        <v>25</v>
      </c>
      <c r="K309" t="s">
        <v>26</v>
      </c>
      <c r="L309">
        <v>606134</v>
      </c>
      <c r="M309" s="1">
        <v>41414</v>
      </c>
      <c r="N309">
        <v>1894403</v>
      </c>
      <c r="O309" s="2">
        <v>1220</v>
      </c>
      <c r="P309" s="2">
        <v>0</v>
      </c>
      <c r="Q309">
        <v>328686</v>
      </c>
      <c r="R309" s="2">
        <v>1045</v>
      </c>
      <c r="S309" t="s">
        <v>24</v>
      </c>
      <c r="T309" s="2">
        <v>0</v>
      </c>
    </row>
    <row r="310" spans="1:20" x14ac:dyDescent="0.25">
      <c r="A310" t="s">
        <v>254</v>
      </c>
      <c r="G310" t="s">
        <v>20</v>
      </c>
      <c r="H310" t="str">
        <f t="shared" si="4"/>
        <v>C-2</v>
      </c>
      <c r="I310" t="s">
        <v>21</v>
      </c>
      <c r="J310" t="s">
        <v>22</v>
      </c>
      <c r="K310" t="s">
        <v>23</v>
      </c>
      <c r="L310">
        <v>608474</v>
      </c>
      <c r="M310" s="1">
        <v>41452</v>
      </c>
      <c r="N310">
        <v>1908747</v>
      </c>
      <c r="O310" s="2">
        <v>0</v>
      </c>
      <c r="P310" s="2">
        <v>-14235</v>
      </c>
      <c r="Q310">
        <v>333274</v>
      </c>
      <c r="R310" s="2">
        <v>2845</v>
      </c>
      <c r="S310" t="s">
        <v>24</v>
      </c>
      <c r="T310" s="2">
        <v>0</v>
      </c>
    </row>
    <row r="311" spans="1:20" x14ac:dyDescent="0.25">
      <c r="A311" t="s">
        <v>254</v>
      </c>
      <c r="G311" t="s">
        <v>20</v>
      </c>
      <c r="H311" t="str">
        <f t="shared" si="4"/>
        <v>C-2</v>
      </c>
      <c r="I311" t="s">
        <v>21</v>
      </c>
      <c r="J311" t="s">
        <v>25</v>
      </c>
      <c r="K311" t="s">
        <v>26</v>
      </c>
      <c r="L311">
        <v>608474</v>
      </c>
      <c r="M311" s="1">
        <v>41452</v>
      </c>
      <c r="N311">
        <v>1908747</v>
      </c>
      <c r="O311" s="2">
        <v>17080</v>
      </c>
      <c r="P311" s="2">
        <v>0</v>
      </c>
      <c r="Q311">
        <v>333274</v>
      </c>
      <c r="R311" s="2">
        <v>2845</v>
      </c>
      <c r="S311" t="s">
        <v>24</v>
      </c>
      <c r="T311" s="2">
        <v>0</v>
      </c>
    </row>
    <row r="312" spans="1:20" x14ac:dyDescent="0.25">
      <c r="A312" t="s">
        <v>255</v>
      </c>
      <c r="G312" t="s">
        <v>28</v>
      </c>
      <c r="H312" t="str">
        <f t="shared" si="4"/>
        <v>R-2</v>
      </c>
      <c r="I312" t="s">
        <v>21</v>
      </c>
      <c r="J312" t="s">
        <v>22</v>
      </c>
      <c r="K312" t="s">
        <v>23</v>
      </c>
      <c r="L312">
        <v>607721</v>
      </c>
      <c r="M312" s="1">
        <v>41456</v>
      </c>
      <c r="N312">
        <v>1909706</v>
      </c>
      <c r="O312" s="2">
        <v>0</v>
      </c>
      <c r="P312" s="2">
        <v>-3430</v>
      </c>
      <c r="Q312">
        <v>333629</v>
      </c>
      <c r="R312" s="2">
        <v>3150</v>
      </c>
      <c r="S312" t="s">
        <v>24</v>
      </c>
      <c r="T312" s="2">
        <v>0</v>
      </c>
    </row>
    <row r="313" spans="1:20" x14ac:dyDescent="0.25">
      <c r="A313" t="s">
        <v>255</v>
      </c>
      <c r="G313" t="s">
        <v>28</v>
      </c>
      <c r="H313" t="str">
        <f t="shared" si="4"/>
        <v>R-2</v>
      </c>
      <c r="I313" t="s">
        <v>21</v>
      </c>
      <c r="J313" t="s">
        <v>25</v>
      </c>
      <c r="K313" t="s">
        <v>26</v>
      </c>
      <c r="L313">
        <v>607721</v>
      </c>
      <c r="M313" s="1">
        <v>41456</v>
      </c>
      <c r="N313">
        <v>1909706</v>
      </c>
      <c r="O313" s="2">
        <v>6580</v>
      </c>
      <c r="P313" s="2">
        <v>0</v>
      </c>
      <c r="Q313">
        <v>333629</v>
      </c>
      <c r="R313" s="2">
        <v>3150</v>
      </c>
      <c r="S313" t="s">
        <v>24</v>
      </c>
      <c r="T313" s="2">
        <v>0</v>
      </c>
    </row>
    <row r="314" spans="1:20" x14ac:dyDescent="0.25">
      <c r="A314" t="s">
        <v>256</v>
      </c>
      <c r="E314" t="s">
        <v>32</v>
      </c>
      <c r="H314" t="str">
        <f t="shared" si="4"/>
        <v>R-3</v>
      </c>
      <c r="I314" t="s">
        <v>21</v>
      </c>
      <c r="J314" t="s">
        <v>70</v>
      </c>
      <c r="K314" t="s">
        <v>71</v>
      </c>
      <c r="L314">
        <v>606472</v>
      </c>
      <c r="M314" s="1">
        <v>41423</v>
      </c>
      <c r="N314">
        <v>1897234</v>
      </c>
      <c r="O314" s="2">
        <v>670</v>
      </c>
      <c r="P314" s="2">
        <v>0</v>
      </c>
      <c r="Q314">
        <v>329525</v>
      </c>
      <c r="R314" s="2">
        <v>1170</v>
      </c>
      <c r="S314" t="s">
        <v>24</v>
      </c>
      <c r="T314" s="2">
        <v>0</v>
      </c>
    </row>
    <row r="315" spans="1:20" x14ac:dyDescent="0.25">
      <c r="A315" t="s">
        <v>257</v>
      </c>
      <c r="H315" t="str">
        <f t="shared" si="4"/>
        <v/>
      </c>
      <c r="I315" t="s">
        <v>21</v>
      </c>
      <c r="J315" t="s">
        <v>41</v>
      </c>
      <c r="K315" t="s">
        <v>42</v>
      </c>
      <c r="L315">
        <v>606984</v>
      </c>
      <c r="M315" s="1">
        <v>41445</v>
      </c>
      <c r="N315">
        <v>1905679</v>
      </c>
      <c r="O315" s="2">
        <v>600</v>
      </c>
      <c r="P315" s="2">
        <v>0</v>
      </c>
      <c r="Q315">
        <v>332199</v>
      </c>
      <c r="R315" s="2">
        <v>425</v>
      </c>
      <c r="S315" t="s">
        <v>24</v>
      </c>
      <c r="T315" s="2">
        <v>0</v>
      </c>
    </row>
    <row r="316" spans="1:20" x14ac:dyDescent="0.25">
      <c r="A316" t="s">
        <v>257</v>
      </c>
      <c r="H316" t="str">
        <f t="shared" si="4"/>
        <v/>
      </c>
      <c r="I316" t="s">
        <v>21</v>
      </c>
      <c r="J316" t="s">
        <v>22</v>
      </c>
      <c r="K316" t="s">
        <v>23</v>
      </c>
      <c r="L316">
        <v>606984</v>
      </c>
      <c r="M316" s="1">
        <v>41445</v>
      </c>
      <c r="N316">
        <v>1905679</v>
      </c>
      <c r="O316" s="2">
        <v>0</v>
      </c>
      <c r="P316" s="2">
        <v>-175</v>
      </c>
      <c r="Q316">
        <v>332199</v>
      </c>
      <c r="R316" s="2">
        <v>425</v>
      </c>
      <c r="S316" t="s">
        <v>24</v>
      </c>
      <c r="T316" s="2">
        <v>0</v>
      </c>
    </row>
    <row r="317" spans="1:20" x14ac:dyDescent="0.25">
      <c r="A317" t="s">
        <v>258</v>
      </c>
      <c r="G317" t="s">
        <v>54</v>
      </c>
      <c r="H317" t="str">
        <f t="shared" si="4"/>
        <v>R-4</v>
      </c>
      <c r="I317" t="s">
        <v>21</v>
      </c>
      <c r="J317" t="s">
        <v>22</v>
      </c>
      <c r="K317" t="s">
        <v>23</v>
      </c>
      <c r="L317">
        <v>609712</v>
      </c>
      <c r="M317" s="1">
        <v>41435</v>
      </c>
      <c r="N317">
        <v>1901513</v>
      </c>
      <c r="O317" s="2">
        <v>0</v>
      </c>
      <c r="P317" s="2">
        <v>-175</v>
      </c>
      <c r="Q317">
        <v>330960</v>
      </c>
      <c r="R317" s="2">
        <v>285</v>
      </c>
      <c r="S317" t="s">
        <v>24</v>
      </c>
      <c r="T317" s="2">
        <v>0</v>
      </c>
    </row>
    <row r="318" spans="1:20" x14ac:dyDescent="0.25">
      <c r="A318" t="s">
        <v>258</v>
      </c>
      <c r="G318" t="s">
        <v>54</v>
      </c>
      <c r="H318" t="str">
        <f t="shared" si="4"/>
        <v>R-4</v>
      </c>
      <c r="I318" t="s">
        <v>21</v>
      </c>
      <c r="J318" t="s">
        <v>25</v>
      </c>
      <c r="K318" t="s">
        <v>26</v>
      </c>
      <c r="L318">
        <v>609712</v>
      </c>
      <c r="M318" s="1">
        <v>41435</v>
      </c>
      <c r="N318">
        <v>1901513</v>
      </c>
      <c r="O318" s="2">
        <v>460</v>
      </c>
      <c r="P318" s="2">
        <v>0</v>
      </c>
      <c r="Q318">
        <v>330960</v>
      </c>
      <c r="R318" s="2">
        <v>285</v>
      </c>
      <c r="S318" t="s">
        <v>24</v>
      </c>
      <c r="T318" s="2">
        <v>0</v>
      </c>
    </row>
    <row r="319" spans="1:20" x14ac:dyDescent="0.25">
      <c r="A319" t="s">
        <v>259</v>
      </c>
      <c r="G319" t="s">
        <v>32</v>
      </c>
      <c r="H319" t="str">
        <f t="shared" si="4"/>
        <v>R-3</v>
      </c>
      <c r="I319" t="s">
        <v>21</v>
      </c>
      <c r="J319" t="s">
        <v>22</v>
      </c>
      <c r="K319" t="s">
        <v>23</v>
      </c>
      <c r="L319">
        <v>614134</v>
      </c>
      <c r="M319" s="1">
        <v>41464</v>
      </c>
      <c r="N319">
        <v>1912174</v>
      </c>
      <c r="O319" s="2">
        <v>0</v>
      </c>
      <c r="P319" s="2">
        <v>-350</v>
      </c>
      <c r="Q319">
        <v>334494</v>
      </c>
      <c r="R319" s="2">
        <v>11680</v>
      </c>
      <c r="S319" t="s">
        <v>24</v>
      </c>
      <c r="T319" s="2">
        <v>0</v>
      </c>
    </row>
    <row r="320" spans="1:20" x14ac:dyDescent="0.25">
      <c r="A320" t="s">
        <v>259</v>
      </c>
      <c r="G320" t="s">
        <v>32</v>
      </c>
      <c r="H320" t="str">
        <f t="shared" si="4"/>
        <v>R-3</v>
      </c>
      <c r="I320" t="s">
        <v>21</v>
      </c>
      <c r="J320" t="s">
        <v>25</v>
      </c>
      <c r="K320" t="s">
        <v>26</v>
      </c>
      <c r="L320">
        <v>614134</v>
      </c>
      <c r="M320" s="1">
        <v>41464</v>
      </c>
      <c r="N320">
        <v>1912174</v>
      </c>
      <c r="O320" s="2">
        <v>12030</v>
      </c>
      <c r="P320" s="2">
        <v>0</v>
      </c>
      <c r="Q320">
        <v>334494</v>
      </c>
      <c r="R320" s="2">
        <v>11680</v>
      </c>
      <c r="S320" t="s">
        <v>24</v>
      </c>
      <c r="T320" s="2">
        <v>0</v>
      </c>
    </row>
    <row r="321" spans="1:20" x14ac:dyDescent="0.25">
      <c r="A321" t="s">
        <v>260</v>
      </c>
      <c r="G321" t="s">
        <v>54</v>
      </c>
      <c r="H321" t="str">
        <f t="shared" si="4"/>
        <v>R-4</v>
      </c>
      <c r="I321" t="s">
        <v>21</v>
      </c>
      <c r="J321" t="s">
        <v>25</v>
      </c>
      <c r="K321" t="s">
        <v>26</v>
      </c>
      <c r="L321">
        <v>607233</v>
      </c>
      <c r="M321" s="1">
        <v>41425</v>
      </c>
      <c r="N321">
        <v>1898307</v>
      </c>
      <c r="O321" s="2">
        <v>680</v>
      </c>
      <c r="P321" s="2">
        <v>0</v>
      </c>
      <c r="Q321">
        <v>329858</v>
      </c>
      <c r="R321" s="2">
        <v>680</v>
      </c>
      <c r="S321" t="s">
        <v>24</v>
      </c>
      <c r="T321" s="2">
        <v>0</v>
      </c>
    </row>
    <row r="322" spans="1:20" x14ac:dyDescent="0.25">
      <c r="A322" t="s">
        <v>261</v>
      </c>
      <c r="G322" t="s">
        <v>54</v>
      </c>
      <c r="H322" t="str">
        <f t="shared" si="4"/>
        <v>R-4</v>
      </c>
      <c r="I322" t="s">
        <v>21</v>
      </c>
      <c r="J322" t="s">
        <v>25</v>
      </c>
      <c r="K322" t="s">
        <v>26</v>
      </c>
      <c r="L322">
        <v>608334</v>
      </c>
      <c r="M322" s="1">
        <v>41425</v>
      </c>
      <c r="N322">
        <v>1898284</v>
      </c>
      <c r="O322" s="2">
        <v>2820</v>
      </c>
      <c r="P322" s="2">
        <v>0</v>
      </c>
      <c r="Q322">
        <v>329856</v>
      </c>
      <c r="R322" s="2">
        <v>2820</v>
      </c>
      <c r="S322" t="s">
        <v>24</v>
      </c>
      <c r="T322" s="2">
        <v>0</v>
      </c>
    </row>
    <row r="323" spans="1:20" x14ac:dyDescent="0.25">
      <c r="A323" t="s">
        <v>262</v>
      </c>
      <c r="G323" t="s">
        <v>32</v>
      </c>
      <c r="H323" t="str">
        <f t="shared" ref="H323:H386" si="5">CONCATENATE(B323,C323,D323,E323,F323,G323)</f>
        <v>R-3</v>
      </c>
      <c r="I323" t="s">
        <v>21</v>
      </c>
      <c r="J323" t="s">
        <v>22</v>
      </c>
      <c r="K323" t="s">
        <v>23</v>
      </c>
      <c r="L323">
        <v>609291</v>
      </c>
      <c r="M323" s="1">
        <v>41428</v>
      </c>
      <c r="N323">
        <v>1898622</v>
      </c>
      <c r="O323" s="2">
        <v>0</v>
      </c>
      <c r="P323" s="2">
        <v>-1140</v>
      </c>
      <c r="Q323">
        <v>329969</v>
      </c>
      <c r="R323" s="2">
        <v>6940</v>
      </c>
      <c r="S323" t="s">
        <v>24</v>
      </c>
      <c r="T323" s="2">
        <v>0</v>
      </c>
    </row>
    <row r="324" spans="1:20" x14ac:dyDescent="0.25">
      <c r="A324" t="s">
        <v>262</v>
      </c>
      <c r="G324" t="s">
        <v>32</v>
      </c>
      <c r="H324" t="str">
        <f t="shared" si="5"/>
        <v>R-3</v>
      </c>
      <c r="I324" t="s">
        <v>21</v>
      </c>
      <c r="J324" t="s">
        <v>25</v>
      </c>
      <c r="K324" t="s">
        <v>26</v>
      </c>
      <c r="L324">
        <v>609291</v>
      </c>
      <c r="M324" s="1">
        <v>41428</v>
      </c>
      <c r="N324">
        <v>1898622</v>
      </c>
      <c r="O324" s="2">
        <v>8080</v>
      </c>
      <c r="P324" s="2">
        <v>0</v>
      </c>
      <c r="Q324">
        <v>329969</v>
      </c>
      <c r="R324" s="2">
        <v>6940</v>
      </c>
      <c r="S324" t="s">
        <v>24</v>
      </c>
      <c r="T324" s="2">
        <v>0</v>
      </c>
    </row>
    <row r="325" spans="1:20" x14ac:dyDescent="0.25">
      <c r="A325" t="s">
        <v>263</v>
      </c>
      <c r="G325" t="s">
        <v>32</v>
      </c>
      <c r="H325" t="str">
        <f t="shared" si="5"/>
        <v>R-3</v>
      </c>
      <c r="I325" t="s">
        <v>21</v>
      </c>
      <c r="J325" t="s">
        <v>22</v>
      </c>
      <c r="K325" t="s">
        <v>23</v>
      </c>
      <c r="L325">
        <v>608562</v>
      </c>
      <c r="M325" s="1">
        <v>41432</v>
      </c>
      <c r="N325">
        <v>1901217</v>
      </c>
      <c r="O325" s="2">
        <v>0</v>
      </c>
      <c r="P325" s="2">
        <v>-2040</v>
      </c>
      <c r="Q325">
        <v>330855</v>
      </c>
      <c r="R325" s="2">
        <v>2930</v>
      </c>
      <c r="S325" t="s">
        <v>24</v>
      </c>
      <c r="T325" s="2">
        <v>0</v>
      </c>
    </row>
    <row r="326" spans="1:20" x14ac:dyDescent="0.25">
      <c r="A326" t="s">
        <v>263</v>
      </c>
      <c r="G326" t="s">
        <v>32</v>
      </c>
      <c r="H326" t="str">
        <f t="shared" si="5"/>
        <v>R-3</v>
      </c>
      <c r="I326" t="s">
        <v>21</v>
      </c>
      <c r="J326" t="s">
        <v>25</v>
      </c>
      <c r="K326" t="s">
        <v>26</v>
      </c>
      <c r="L326">
        <v>608562</v>
      </c>
      <c r="M326" s="1">
        <v>41432</v>
      </c>
      <c r="N326">
        <v>1901217</v>
      </c>
      <c r="O326" s="2">
        <v>4970</v>
      </c>
      <c r="P326" s="2">
        <v>0</v>
      </c>
      <c r="Q326">
        <v>330855</v>
      </c>
      <c r="R326" s="2">
        <v>2930</v>
      </c>
      <c r="S326" t="s">
        <v>24</v>
      </c>
      <c r="T326" s="2">
        <v>0</v>
      </c>
    </row>
    <row r="327" spans="1:20" x14ac:dyDescent="0.25">
      <c r="A327" t="s">
        <v>264</v>
      </c>
      <c r="G327" t="s">
        <v>54</v>
      </c>
      <c r="H327" t="str">
        <f t="shared" si="5"/>
        <v>R-4</v>
      </c>
      <c r="I327" t="s">
        <v>21</v>
      </c>
      <c r="J327" t="s">
        <v>22</v>
      </c>
      <c r="K327" t="s">
        <v>23</v>
      </c>
      <c r="L327">
        <v>609251</v>
      </c>
      <c r="M327" s="1">
        <v>41423</v>
      </c>
      <c r="N327">
        <v>1897383</v>
      </c>
      <c r="O327" s="2">
        <v>0</v>
      </c>
      <c r="P327" s="2">
        <v>-440</v>
      </c>
      <c r="Q327">
        <v>329591</v>
      </c>
      <c r="R327" s="2">
        <v>560</v>
      </c>
      <c r="S327" t="s">
        <v>24</v>
      </c>
      <c r="T327" s="2">
        <v>0</v>
      </c>
    </row>
    <row r="328" spans="1:20" x14ac:dyDescent="0.25">
      <c r="A328" t="s">
        <v>264</v>
      </c>
      <c r="G328" t="s">
        <v>54</v>
      </c>
      <c r="H328" t="str">
        <f t="shared" si="5"/>
        <v>R-4</v>
      </c>
      <c r="I328" t="s">
        <v>21</v>
      </c>
      <c r="J328" t="s">
        <v>25</v>
      </c>
      <c r="K328" t="s">
        <v>26</v>
      </c>
      <c r="L328">
        <v>609251</v>
      </c>
      <c r="M328" s="1">
        <v>41423</v>
      </c>
      <c r="N328">
        <v>1897383</v>
      </c>
      <c r="O328" s="2">
        <v>1000</v>
      </c>
      <c r="P328" s="2">
        <v>0</v>
      </c>
      <c r="Q328">
        <v>329591</v>
      </c>
      <c r="R328" s="2">
        <v>560</v>
      </c>
      <c r="S328" t="s">
        <v>24</v>
      </c>
      <c r="T328" s="2">
        <v>0</v>
      </c>
    </row>
    <row r="329" spans="1:20" x14ac:dyDescent="0.25">
      <c r="A329" t="s">
        <v>265</v>
      </c>
      <c r="G329" t="s">
        <v>59</v>
      </c>
      <c r="H329" t="str">
        <f t="shared" si="5"/>
        <v>R-4A</v>
      </c>
      <c r="I329" t="s">
        <v>21</v>
      </c>
      <c r="J329" t="s">
        <v>22</v>
      </c>
      <c r="K329" t="s">
        <v>23</v>
      </c>
      <c r="L329">
        <v>618615</v>
      </c>
      <c r="M329" s="1">
        <v>41480</v>
      </c>
      <c r="N329">
        <v>1918407</v>
      </c>
      <c r="O329" s="2">
        <v>0</v>
      </c>
      <c r="P329" s="2">
        <v>-175</v>
      </c>
      <c r="Q329">
        <v>336604</v>
      </c>
      <c r="R329" s="2">
        <v>1435</v>
      </c>
      <c r="S329" t="s">
        <v>24</v>
      </c>
      <c r="T329" s="2">
        <v>0</v>
      </c>
    </row>
    <row r="330" spans="1:20" x14ac:dyDescent="0.25">
      <c r="A330" t="s">
        <v>265</v>
      </c>
      <c r="G330" t="s">
        <v>59</v>
      </c>
      <c r="H330" t="str">
        <f t="shared" si="5"/>
        <v>R-4A</v>
      </c>
      <c r="I330" t="s">
        <v>21</v>
      </c>
      <c r="J330" t="s">
        <v>25</v>
      </c>
      <c r="K330" t="s">
        <v>26</v>
      </c>
      <c r="L330">
        <v>618615</v>
      </c>
      <c r="M330" s="1">
        <v>41480</v>
      </c>
      <c r="N330">
        <v>1918407</v>
      </c>
      <c r="O330" s="2">
        <v>1610</v>
      </c>
      <c r="P330" s="2">
        <v>0</v>
      </c>
      <c r="Q330">
        <v>336604</v>
      </c>
      <c r="R330" s="2">
        <v>1435</v>
      </c>
      <c r="S330" t="s">
        <v>24</v>
      </c>
      <c r="T330" s="2">
        <v>0</v>
      </c>
    </row>
    <row r="331" spans="1:20" x14ac:dyDescent="0.25">
      <c r="A331" t="s">
        <v>266</v>
      </c>
      <c r="G331" t="s">
        <v>32</v>
      </c>
      <c r="H331" t="str">
        <f t="shared" si="5"/>
        <v>R-3</v>
      </c>
      <c r="I331" t="s">
        <v>21</v>
      </c>
      <c r="J331" t="s">
        <v>25</v>
      </c>
      <c r="K331" t="s">
        <v>26</v>
      </c>
      <c r="L331">
        <v>611246</v>
      </c>
      <c r="M331" s="1">
        <v>41446</v>
      </c>
      <c r="N331">
        <v>1906364</v>
      </c>
      <c r="O331" s="2">
        <v>1070</v>
      </c>
      <c r="P331" s="2">
        <v>0</v>
      </c>
      <c r="Q331">
        <v>332480</v>
      </c>
      <c r="R331" s="2">
        <v>1070</v>
      </c>
      <c r="S331" t="s">
        <v>24</v>
      </c>
      <c r="T331" s="2">
        <v>0</v>
      </c>
    </row>
    <row r="332" spans="1:20" x14ac:dyDescent="0.25">
      <c r="A332" t="s">
        <v>267</v>
      </c>
      <c r="G332" t="s">
        <v>32</v>
      </c>
      <c r="H332" t="str">
        <f t="shared" si="5"/>
        <v>R-3</v>
      </c>
      <c r="I332" t="s">
        <v>21</v>
      </c>
      <c r="J332" t="s">
        <v>25</v>
      </c>
      <c r="K332" t="s">
        <v>26</v>
      </c>
      <c r="L332">
        <v>612805</v>
      </c>
      <c r="M332" s="1">
        <v>41451</v>
      </c>
      <c r="N332">
        <v>1907803</v>
      </c>
      <c r="O332" s="2">
        <v>5900</v>
      </c>
      <c r="P332" s="2">
        <v>0</v>
      </c>
      <c r="Q332">
        <v>332908</v>
      </c>
      <c r="R332" s="2">
        <v>5900</v>
      </c>
      <c r="S332" t="s">
        <v>24</v>
      </c>
      <c r="T332" s="2">
        <v>0</v>
      </c>
    </row>
    <row r="333" spans="1:20" x14ac:dyDescent="0.25">
      <c r="A333" t="s">
        <v>268</v>
      </c>
      <c r="G333" t="s">
        <v>54</v>
      </c>
      <c r="H333" t="str">
        <f t="shared" si="5"/>
        <v>R-4</v>
      </c>
      <c r="I333" t="s">
        <v>21</v>
      </c>
      <c r="J333" t="s">
        <v>22</v>
      </c>
      <c r="K333" t="s">
        <v>23</v>
      </c>
      <c r="L333">
        <v>612883</v>
      </c>
      <c r="M333" s="1">
        <v>41450</v>
      </c>
      <c r="N333">
        <v>1907243</v>
      </c>
      <c r="O333" s="2">
        <v>0</v>
      </c>
      <c r="P333" s="2">
        <v>-700</v>
      </c>
      <c r="Q333">
        <v>332779</v>
      </c>
      <c r="R333" s="2">
        <v>5270</v>
      </c>
      <c r="S333" t="s">
        <v>24</v>
      </c>
      <c r="T333" s="2">
        <v>0</v>
      </c>
    </row>
    <row r="334" spans="1:20" x14ac:dyDescent="0.25">
      <c r="A334" t="s">
        <v>268</v>
      </c>
      <c r="G334" t="s">
        <v>54</v>
      </c>
      <c r="H334" t="str">
        <f t="shared" si="5"/>
        <v>R-4</v>
      </c>
      <c r="I334" t="s">
        <v>21</v>
      </c>
      <c r="J334" t="s">
        <v>25</v>
      </c>
      <c r="K334" t="s">
        <v>26</v>
      </c>
      <c r="L334">
        <v>612883</v>
      </c>
      <c r="M334" s="1">
        <v>41450</v>
      </c>
      <c r="N334">
        <v>1907243</v>
      </c>
      <c r="O334" s="2">
        <v>5970</v>
      </c>
      <c r="P334" s="2">
        <v>0</v>
      </c>
      <c r="Q334">
        <v>332779</v>
      </c>
      <c r="R334" s="2">
        <v>5270</v>
      </c>
      <c r="S334" t="s">
        <v>24</v>
      </c>
      <c r="T334" s="2">
        <v>0</v>
      </c>
    </row>
    <row r="335" spans="1:20" x14ac:dyDescent="0.25">
      <c r="A335" t="s">
        <v>269</v>
      </c>
      <c r="G335" t="s">
        <v>54</v>
      </c>
      <c r="H335" t="str">
        <f t="shared" si="5"/>
        <v>R-4</v>
      </c>
      <c r="I335" t="s">
        <v>21</v>
      </c>
      <c r="J335" t="s">
        <v>25</v>
      </c>
      <c r="K335" t="s">
        <v>26</v>
      </c>
      <c r="L335">
        <v>611424</v>
      </c>
      <c r="M335" s="1">
        <v>41471</v>
      </c>
      <c r="N335">
        <v>1914860</v>
      </c>
      <c r="O335" s="2">
        <v>700</v>
      </c>
      <c r="P335" s="2">
        <v>0</v>
      </c>
      <c r="Q335">
        <v>335413</v>
      </c>
      <c r="R335" s="2">
        <v>700</v>
      </c>
      <c r="S335" t="s">
        <v>24</v>
      </c>
      <c r="T335" s="2">
        <v>0</v>
      </c>
    </row>
    <row r="336" spans="1:20" x14ac:dyDescent="0.25">
      <c r="A336" t="s">
        <v>270</v>
      </c>
      <c r="G336" t="s">
        <v>32</v>
      </c>
      <c r="H336" t="str">
        <f t="shared" si="5"/>
        <v>R-3</v>
      </c>
      <c r="I336" t="s">
        <v>21</v>
      </c>
      <c r="J336" t="s">
        <v>22</v>
      </c>
      <c r="K336" t="s">
        <v>23</v>
      </c>
      <c r="L336">
        <v>610161</v>
      </c>
      <c r="M336" s="1">
        <v>41478</v>
      </c>
      <c r="N336">
        <v>1917295</v>
      </c>
      <c r="O336" s="2">
        <v>0</v>
      </c>
      <c r="P336" s="2">
        <v>-1140</v>
      </c>
      <c r="Q336">
        <v>336200</v>
      </c>
      <c r="R336" s="2">
        <v>7710</v>
      </c>
      <c r="S336" t="s">
        <v>24</v>
      </c>
      <c r="T336" s="2">
        <v>0</v>
      </c>
    </row>
    <row r="337" spans="1:20" x14ac:dyDescent="0.25">
      <c r="A337" t="s">
        <v>270</v>
      </c>
      <c r="G337" t="s">
        <v>32</v>
      </c>
      <c r="H337" t="str">
        <f t="shared" si="5"/>
        <v>R-3</v>
      </c>
      <c r="I337" t="s">
        <v>21</v>
      </c>
      <c r="J337" t="s">
        <v>25</v>
      </c>
      <c r="K337" t="s">
        <v>26</v>
      </c>
      <c r="L337">
        <v>610161</v>
      </c>
      <c r="M337" s="1">
        <v>41478</v>
      </c>
      <c r="N337">
        <v>1917295</v>
      </c>
      <c r="O337" s="2">
        <v>8850</v>
      </c>
      <c r="P337" s="2">
        <v>0</v>
      </c>
      <c r="Q337">
        <v>336200</v>
      </c>
      <c r="R337" s="2">
        <v>7710</v>
      </c>
      <c r="S337" t="s">
        <v>24</v>
      </c>
      <c r="T337" s="2">
        <v>0</v>
      </c>
    </row>
    <row r="338" spans="1:20" x14ac:dyDescent="0.25">
      <c r="A338" t="s">
        <v>271</v>
      </c>
      <c r="G338" t="s">
        <v>40</v>
      </c>
      <c r="H338" t="str">
        <f t="shared" si="5"/>
        <v>RG-2</v>
      </c>
      <c r="I338" t="s">
        <v>21</v>
      </c>
      <c r="J338" t="s">
        <v>25</v>
      </c>
      <c r="K338" t="s">
        <v>26</v>
      </c>
      <c r="L338">
        <v>610061</v>
      </c>
      <c r="M338" s="1">
        <v>41431</v>
      </c>
      <c r="N338">
        <v>1900409</v>
      </c>
      <c r="O338" s="2">
        <v>1300</v>
      </c>
      <c r="P338" s="2">
        <v>0</v>
      </c>
      <c r="Q338">
        <v>330519</v>
      </c>
      <c r="R338" s="2">
        <v>1300</v>
      </c>
      <c r="S338" t="s">
        <v>24</v>
      </c>
      <c r="T338" s="2">
        <v>0</v>
      </c>
    </row>
    <row r="339" spans="1:20" x14ac:dyDescent="0.25">
      <c r="A339" t="s">
        <v>272</v>
      </c>
      <c r="G339" t="s">
        <v>54</v>
      </c>
      <c r="H339" t="str">
        <f t="shared" si="5"/>
        <v>R-4</v>
      </c>
      <c r="I339" t="s">
        <v>21</v>
      </c>
      <c r="J339" t="s">
        <v>41</v>
      </c>
      <c r="K339" t="s">
        <v>42</v>
      </c>
      <c r="L339">
        <v>608238</v>
      </c>
      <c r="M339" s="1">
        <v>41428</v>
      </c>
      <c r="N339">
        <v>1898591</v>
      </c>
      <c r="O339" s="2">
        <v>620</v>
      </c>
      <c r="P339" s="2">
        <v>0</v>
      </c>
      <c r="Q339">
        <v>329939</v>
      </c>
      <c r="R339" s="2">
        <v>445</v>
      </c>
      <c r="S339" t="s">
        <v>24</v>
      </c>
      <c r="T339" s="2">
        <v>0</v>
      </c>
    </row>
    <row r="340" spans="1:20" x14ac:dyDescent="0.25">
      <c r="A340" t="s">
        <v>272</v>
      </c>
      <c r="G340" t="s">
        <v>54</v>
      </c>
      <c r="H340" t="str">
        <f t="shared" si="5"/>
        <v>R-4</v>
      </c>
      <c r="I340" t="s">
        <v>21</v>
      </c>
      <c r="J340" t="s">
        <v>22</v>
      </c>
      <c r="K340" t="s">
        <v>23</v>
      </c>
      <c r="L340">
        <v>608238</v>
      </c>
      <c r="M340" s="1">
        <v>41428</v>
      </c>
      <c r="N340">
        <v>1898591</v>
      </c>
      <c r="O340" s="2">
        <v>0</v>
      </c>
      <c r="P340" s="2">
        <v>-175</v>
      </c>
      <c r="Q340">
        <v>329939</v>
      </c>
      <c r="R340" s="2">
        <v>445</v>
      </c>
      <c r="S340" t="s">
        <v>24</v>
      </c>
      <c r="T340" s="2">
        <v>0</v>
      </c>
    </row>
    <row r="341" spans="1:20" x14ac:dyDescent="0.25">
      <c r="A341" t="s">
        <v>273</v>
      </c>
      <c r="G341" t="s">
        <v>54</v>
      </c>
      <c r="H341" t="str">
        <f t="shared" si="5"/>
        <v>R-4</v>
      </c>
      <c r="I341" t="s">
        <v>21</v>
      </c>
      <c r="J341" t="s">
        <v>22</v>
      </c>
      <c r="K341" t="s">
        <v>23</v>
      </c>
      <c r="L341">
        <v>609534</v>
      </c>
      <c r="M341" s="1">
        <v>41436</v>
      </c>
      <c r="N341">
        <v>1902086</v>
      </c>
      <c r="O341" s="2">
        <v>0</v>
      </c>
      <c r="P341" s="2">
        <v>-350</v>
      </c>
      <c r="Q341">
        <v>331138</v>
      </c>
      <c r="R341" s="2">
        <v>3110</v>
      </c>
      <c r="S341" t="s">
        <v>24</v>
      </c>
      <c r="T341" s="2">
        <v>0</v>
      </c>
    </row>
    <row r="342" spans="1:20" x14ac:dyDescent="0.25">
      <c r="A342" t="s">
        <v>273</v>
      </c>
      <c r="G342" t="s">
        <v>54</v>
      </c>
      <c r="H342" t="str">
        <f t="shared" si="5"/>
        <v>R-4</v>
      </c>
      <c r="I342" t="s">
        <v>21</v>
      </c>
      <c r="J342" t="s">
        <v>25</v>
      </c>
      <c r="K342" t="s">
        <v>26</v>
      </c>
      <c r="L342">
        <v>609534</v>
      </c>
      <c r="M342" s="1">
        <v>41436</v>
      </c>
      <c r="N342">
        <v>1902086</v>
      </c>
      <c r="O342" s="2">
        <v>3460</v>
      </c>
      <c r="P342" s="2">
        <v>0</v>
      </c>
      <c r="Q342">
        <v>331138</v>
      </c>
      <c r="R342" s="2">
        <v>3110</v>
      </c>
      <c r="S342" t="s">
        <v>24</v>
      </c>
      <c r="T342" s="2">
        <v>0</v>
      </c>
    </row>
    <row r="343" spans="1:20" x14ac:dyDescent="0.25">
      <c r="A343" t="s">
        <v>274</v>
      </c>
      <c r="G343" t="s">
        <v>28</v>
      </c>
      <c r="H343" t="str">
        <f t="shared" si="5"/>
        <v>R-2</v>
      </c>
      <c r="I343" t="s">
        <v>21</v>
      </c>
      <c r="J343" t="s">
        <v>22</v>
      </c>
      <c r="K343" t="s">
        <v>23</v>
      </c>
      <c r="L343">
        <v>611277</v>
      </c>
      <c r="M343" s="1">
        <v>41439</v>
      </c>
      <c r="N343">
        <v>1903581</v>
      </c>
      <c r="O343" s="2">
        <v>0</v>
      </c>
      <c r="P343" s="2">
        <v>-980</v>
      </c>
      <c r="Q343">
        <v>331559</v>
      </c>
      <c r="R343" s="2">
        <v>2560</v>
      </c>
      <c r="S343" t="s">
        <v>24</v>
      </c>
      <c r="T343" s="2">
        <v>0</v>
      </c>
    </row>
    <row r="344" spans="1:20" x14ac:dyDescent="0.25">
      <c r="A344" t="s">
        <v>274</v>
      </c>
      <c r="G344" t="s">
        <v>28</v>
      </c>
      <c r="H344" t="str">
        <f t="shared" si="5"/>
        <v>R-2</v>
      </c>
      <c r="I344" t="s">
        <v>21</v>
      </c>
      <c r="J344" t="s">
        <v>25</v>
      </c>
      <c r="K344" t="s">
        <v>26</v>
      </c>
      <c r="L344">
        <v>611277</v>
      </c>
      <c r="M344" s="1">
        <v>41439</v>
      </c>
      <c r="N344">
        <v>1903581</v>
      </c>
      <c r="O344" s="2">
        <v>3540</v>
      </c>
      <c r="P344" s="2">
        <v>0</v>
      </c>
      <c r="Q344">
        <v>331559</v>
      </c>
      <c r="R344" s="2">
        <v>2560</v>
      </c>
      <c r="S344" t="s">
        <v>24</v>
      </c>
      <c r="T344" s="2">
        <v>0</v>
      </c>
    </row>
    <row r="345" spans="1:20" x14ac:dyDescent="0.25">
      <c r="A345" t="s">
        <v>275</v>
      </c>
      <c r="G345" t="s">
        <v>32</v>
      </c>
      <c r="H345" t="str">
        <f t="shared" si="5"/>
        <v>R-3</v>
      </c>
      <c r="I345" t="s">
        <v>21</v>
      </c>
      <c r="J345" t="s">
        <v>22</v>
      </c>
      <c r="K345" t="s">
        <v>23</v>
      </c>
      <c r="L345">
        <v>610742</v>
      </c>
      <c r="M345" s="1">
        <v>41432</v>
      </c>
      <c r="N345">
        <v>1901057</v>
      </c>
      <c r="O345" s="2">
        <v>0</v>
      </c>
      <c r="P345" s="2">
        <v>-4680</v>
      </c>
      <c r="Q345">
        <v>330783</v>
      </c>
      <c r="R345" s="2">
        <v>9940</v>
      </c>
      <c r="S345" t="s">
        <v>24</v>
      </c>
      <c r="T345" s="2">
        <v>0</v>
      </c>
    </row>
    <row r="346" spans="1:20" x14ac:dyDescent="0.25">
      <c r="A346" t="s">
        <v>275</v>
      </c>
      <c r="G346" t="s">
        <v>32</v>
      </c>
      <c r="H346" t="str">
        <f t="shared" si="5"/>
        <v>R-3</v>
      </c>
      <c r="I346" t="s">
        <v>21</v>
      </c>
      <c r="J346" t="s">
        <v>25</v>
      </c>
      <c r="K346" t="s">
        <v>26</v>
      </c>
      <c r="L346">
        <v>610742</v>
      </c>
      <c r="M346" s="1">
        <v>41432</v>
      </c>
      <c r="N346">
        <v>1901057</v>
      </c>
      <c r="O346" s="2">
        <v>14620</v>
      </c>
      <c r="P346" s="2">
        <v>0</v>
      </c>
      <c r="Q346">
        <v>330783</v>
      </c>
      <c r="R346" s="2">
        <v>9940</v>
      </c>
      <c r="S346" t="s">
        <v>24</v>
      </c>
      <c r="T346" s="2">
        <v>0</v>
      </c>
    </row>
    <row r="347" spans="1:20" x14ac:dyDescent="0.25">
      <c r="A347" t="s">
        <v>276</v>
      </c>
      <c r="E347" t="s">
        <v>40</v>
      </c>
      <c r="H347" t="str">
        <f t="shared" si="5"/>
        <v>RG-2</v>
      </c>
      <c r="I347" t="s">
        <v>21</v>
      </c>
      <c r="J347" t="s">
        <v>70</v>
      </c>
      <c r="K347" t="s">
        <v>71</v>
      </c>
      <c r="L347">
        <v>609099</v>
      </c>
      <c r="M347" s="1">
        <v>41457</v>
      </c>
      <c r="N347">
        <v>1910552</v>
      </c>
      <c r="O347" s="2">
        <v>3230</v>
      </c>
      <c r="P347" s="2">
        <v>0</v>
      </c>
      <c r="Q347">
        <v>333938</v>
      </c>
      <c r="R347" s="2">
        <v>4730</v>
      </c>
      <c r="S347" t="s">
        <v>24</v>
      </c>
      <c r="T347" s="2">
        <v>0</v>
      </c>
    </row>
    <row r="348" spans="1:20" x14ac:dyDescent="0.25">
      <c r="A348" t="s">
        <v>277</v>
      </c>
      <c r="G348" t="s">
        <v>278</v>
      </c>
      <c r="H348" t="str">
        <f t="shared" si="5"/>
        <v>SPI-1 SA3</v>
      </c>
      <c r="I348" t="s">
        <v>21</v>
      </c>
      <c r="J348" t="s">
        <v>22</v>
      </c>
      <c r="K348" t="s">
        <v>23</v>
      </c>
      <c r="L348">
        <v>616447</v>
      </c>
      <c r="M348" s="1">
        <v>41570</v>
      </c>
      <c r="N348">
        <v>1951096</v>
      </c>
      <c r="O348" s="2">
        <v>0</v>
      </c>
      <c r="P348" s="2">
        <v>-350</v>
      </c>
      <c r="Q348">
        <v>347474</v>
      </c>
      <c r="R348" s="2">
        <v>2810</v>
      </c>
      <c r="S348" t="s">
        <v>24</v>
      </c>
      <c r="T348" s="2">
        <v>0</v>
      </c>
    </row>
    <row r="349" spans="1:20" x14ac:dyDescent="0.25">
      <c r="A349" t="s">
        <v>277</v>
      </c>
      <c r="G349" t="s">
        <v>278</v>
      </c>
      <c r="H349" t="str">
        <f t="shared" si="5"/>
        <v>SPI-1 SA3</v>
      </c>
      <c r="I349" t="s">
        <v>21</v>
      </c>
      <c r="J349" t="s">
        <v>25</v>
      </c>
      <c r="K349" t="s">
        <v>26</v>
      </c>
      <c r="L349">
        <v>616447</v>
      </c>
      <c r="M349" s="1">
        <v>41570</v>
      </c>
      <c r="N349">
        <v>1951096</v>
      </c>
      <c r="O349" s="2">
        <v>3160</v>
      </c>
      <c r="P349" s="2">
        <v>0</v>
      </c>
      <c r="Q349">
        <v>347474</v>
      </c>
      <c r="R349" s="2">
        <v>2810</v>
      </c>
      <c r="S349" t="s">
        <v>24</v>
      </c>
      <c r="T349" s="2">
        <v>0</v>
      </c>
    </row>
    <row r="350" spans="1:20" x14ac:dyDescent="0.25">
      <c r="A350" t="s">
        <v>279</v>
      </c>
      <c r="G350" t="s">
        <v>54</v>
      </c>
      <c r="H350" t="str">
        <f t="shared" si="5"/>
        <v>R-4</v>
      </c>
      <c r="I350" t="s">
        <v>21</v>
      </c>
      <c r="J350" t="s">
        <v>22</v>
      </c>
      <c r="K350" t="s">
        <v>23</v>
      </c>
      <c r="L350">
        <v>609608</v>
      </c>
      <c r="M350" s="1">
        <v>41446</v>
      </c>
      <c r="N350">
        <v>1906432</v>
      </c>
      <c r="O350" s="2">
        <v>0</v>
      </c>
      <c r="P350" s="2">
        <v>-525</v>
      </c>
      <c r="Q350">
        <v>332496</v>
      </c>
      <c r="R350" s="2">
        <v>2645</v>
      </c>
      <c r="S350" t="s">
        <v>24</v>
      </c>
      <c r="T350" s="2">
        <v>0</v>
      </c>
    </row>
    <row r="351" spans="1:20" x14ac:dyDescent="0.25">
      <c r="A351" t="s">
        <v>279</v>
      </c>
      <c r="G351" t="s">
        <v>54</v>
      </c>
      <c r="H351" t="str">
        <f t="shared" si="5"/>
        <v>R-4</v>
      </c>
      <c r="I351" t="s">
        <v>21</v>
      </c>
      <c r="J351" t="s">
        <v>25</v>
      </c>
      <c r="K351" t="s">
        <v>26</v>
      </c>
      <c r="L351">
        <v>609608</v>
      </c>
      <c r="M351" s="1">
        <v>41446</v>
      </c>
      <c r="N351">
        <v>1906432</v>
      </c>
      <c r="O351" s="2">
        <v>3170</v>
      </c>
      <c r="P351" s="2">
        <v>0</v>
      </c>
      <c r="Q351">
        <v>332496</v>
      </c>
      <c r="R351" s="2">
        <v>2645</v>
      </c>
      <c r="S351" t="s">
        <v>24</v>
      </c>
      <c r="T351" s="2">
        <v>0</v>
      </c>
    </row>
    <row r="352" spans="1:20" x14ac:dyDescent="0.25">
      <c r="A352" t="s">
        <v>280</v>
      </c>
      <c r="G352" t="s">
        <v>54</v>
      </c>
      <c r="H352" t="str">
        <f t="shared" si="5"/>
        <v>R-4</v>
      </c>
      <c r="I352" t="s">
        <v>21</v>
      </c>
      <c r="J352" t="s">
        <v>25</v>
      </c>
      <c r="K352" t="s">
        <v>26</v>
      </c>
      <c r="L352">
        <v>613101</v>
      </c>
      <c r="M352" s="1">
        <v>41451</v>
      </c>
      <c r="N352">
        <v>1907996</v>
      </c>
      <c r="O352" s="2">
        <v>1880</v>
      </c>
      <c r="P352" s="2">
        <v>0</v>
      </c>
      <c r="Q352">
        <v>332991</v>
      </c>
      <c r="R352" s="2">
        <v>1880</v>
      </c>
      <c r="S352" t="s">
        <v>24</v>
      </c>
      <c r="T352" s="2">
        <v>0</v>
      </c>
    </row>
    <row r="353" spans="1:20" x14ac:dyDescent="0.25">
      <c r="A353" t="s">
        <v>281</v>
      </c>
      <c r="G353" t="s">
        <v>54</v>
      </c>
      <c r="H353" t="str">
        <f t="shared" si="5"/>
        <v>R-4</v>
      </c>
      <c r="I353" t="s">
        <v>21</v>
      </c>
      <c r="J353" t="s">
        <v>22</v>
      </c>
      <c r="K353" t="s">
        <v>23</v>
      </c>
      <c r="L353">
        <v>613137</v>
      </c>
      <c r="M353" s="1">
        <v>41474</v>
      </c>
      <c r="N353">
        <v>1916209</v>
      </c>
      <c r="O353" s="2">
        <v>0</v>
      </c>
      <c r="P353" s="2">
        <v>-350</v>
      </c>
      <c r="Q353">
        <v>335849</v>
      </c>
      <c r="R353" s="2">
        <v>2170</v>
      </c>
      <c r="S353" t="s">
        <v>24</v>
      </c>
      <c r="T353" s="2">
        <v>0</v>
      </c>
    </row>
    <row r="354" spans="1:20" x14ac:dyDescent="0.25">
      <c r="A354" t="s">
        <v>281</v>
      </c>
      <c r="G354" t="s">
        <v>54</v>
      </c>
      <c r="H354" t="str">
        <f t="shared" si="5"/>
        <v>R-4</v>
      </c>
      <c r="I354" t="s">
        <v>21</v>
      </c>
      <c r="J354" t="s">
        <v>25</v>
      </c>
      <c r="K354" t="s">
        <v>26</v>
      </c>
      <c r="L354">
        <v>613137</v>
      </c>
      <c r="M354" s="1">
        <v>41474</v>
      </c>
      <c r="N354">
        <v>1916209</v>
      </c>
      <c r="O354" s="2">
        <v>2520</v>
      </c>
      <c r="P354" s="2">
        <v>0</v>
      </c>
      <c r="Q354">
        <v>335849</v>
      </c>
      <c r="R354" s="2">
        <v>2170</v>
      </c>
      <c r="S354" t="s">
        <v>24</v>
      </c>
      <c r="T354" s="2">
        <v>0</v>
      </c>
    </row>
    <row r="355" spans="1:20" x14ac:dyDescent="0.25">
      <c r="A355" t="s">
        <v>282</v>
      </c>
      <c r="G355" t="s">
        <v>283</v>
      </c>
      <c r="H355" t="str">
        <f t="shared" si="5"/>
        <v>C-3-C</v>
      </c>
      <c r="I355" t="s">
        <v>21</v>
      </c>
      <c r="J355" t="s">
        <v>22</v>
      </c>
      <c r="K355" t="s">
        <v>23</v>
      </c>
      <c r="L355">
        <v>611460</v>
      </c>
      <c r="M355" s="1">
        <v>41443</v>
      </c>
      <c r="N355">
        <v>1904515</v>
      </c>
      <c r="O355" s="2">
        <v>0</v>
      </c>
      <c r="P355" s="2">
        <v>-7385</v>
      </c>
      <c r="Q355">
        <v>331874</v>
      </c>
      <c r="R355" s="2">
        <v>16105</v>
      </c>
      <c r="S355" t="s">
        <v>24</v>
      </c>
      <c r="T355" s="2">
        <v>0</v>
      </c>
    </row>
    <row r="356" spans="1:20" x14ac:dyDescent="0.25">
      <c r="A356" t="s">
        <v>282</v>
      </c>
      <c r="G356" t="s">
        <v>283</v>
      </c>
      <c r="H356" t="str">
        <f t="shared" si="5"/>
        <v>C-3-C</v>
      </c>
      <c r="I356" t="s">
        <v>21</v>
      </c>
      <c r="J356" t="s">
        <v>25</v>
      </c>
      <c r="K356" t="s">
        <v>26</v>
      </c>
      <c r="L356">
        <v>611460</v>
      </c>
      <c r="M356" s="1">
        <v>41443</v>
      </c>
      <c r="N356">
        <v>1904515</v>
      </c>
      <c r="O356" s="2">
        <v>23490</v>
      </c>
      <c r="P356" s="2">
        <v>0</v>
      </c>
      <c r="Q356">
        <v>331874</v>
      </c>
      <c r="R356" s="2">
        <v>16105</v>
      </c>
      <c r="S356" t="s">
        <v>24</v>
      </c>
      <c r="T356" s="2">
        <v>0</v>
      </c>
    </row>
    <row r="357" spans="1:20" x14ac:dyDescent="0.25">
      <c r="A357" t="s">
        <v>284</v>
      </c>
      <c r="G357" t="s">
        <v>96</v>
      </c>
      <c r="H357" t="str">
        <f t="shared" si="5"/>
        <v>R-3A</v>
      </c>
      <c r="I357" t="s">
        <v>21</v>
      </c>
      <c r="J357" t="s">
        <v>25</v>
      </c>
      <c r="K357" t="s">
        <v>26</v>
      </c>
      <c r="L357">
        <v>613052</v>
      </c>
      <c r="M357" s="1">
        <v>41472</v>
      </c>
      <c r="N357">
        <v>1915080</v>
      </c>
      <c r="O357" s="2">
        <v>520</v>
      </c>
      <c r="P357" s="2">
        <v>0</v>
      </c>
      <c r="Q357">
        <v>335500</v>
      </c>
      <c r="R357" s="2">
        <v>520</v>
      </c>
      <c r="S357" t="s">
        <v>24</v>
      </c>
      <c r="T357" s="2">
        <v>0</v>
      </c>
    </row>
    <row r="358" spans="1:20" x14ac:dyDescent="0.25">
      <c r="A358" t="s">
        <v>285</v>
      </c>
      <c r="G358" t="s">
        <v>54</v>
      </c>
      <c r="H358" t="str">
        <f t="shared" si="5"/>
        <v>R-4</v>
      </c>
      <c r="I358" t="s">
        <v>21</v>
      </c>
      <c r="J358" t="s">
        <v>25</v>
      </c>
      <c r="K358" t="s">
        <v>26</v>
      </c>
      <c r="L358">
        <v>613086</v>
      </c>
      <c r="M358" s="1">
        <v>41450</v>
      </c>
      <c r="N358">
        <v>1907229</v>
      </c>
      <c r="O358" s="2">
        <v>310</v>
      </c>
      <c r="P358" s="2">
        <v>0</v>
      </c>
      <c r="Q358">
        <v>332766</v>
      </c>
      <c r="R358" s="2">
        <v>810</v>
      </c>
      <c r="S358" t="s">
        <v>24</v>
      </c>
      <c r="T358" s="2">
        <v>0</v>
      </c>
    </row>
    <row r="359" spans="1:20" x14ac:dyDescent="0.25">
      <c r="A359" t="s">
        <v>286</v>
      </c>
      <c r="G359" t="s">
        <v>34</v>
      </c>
      <c r="H359" t="str">
        <f t="shared" si="5"/>
        <v>R-5</v>
      </c>
      <c r="I359" t="s">
        <v>21</v>
      </c>
      <c r="J359" t="s">
        <v>22</v>
      </c>
      <c r="K359" t="s">
        <v>23</v>
      </c>
      <c r="L359">
        <v>611176</v>
      </c>
      <c r="M359" s="1">
        <v>41467</v>
      </c>
      <c r="N359">
        <v>1913724</v>
      </c>
      <c r="O359" s="2">
        <v>0</v>
      </c>
      <c r="P359" s="2">
        <v>-700</v>
      </c>
      <c r="Q359">
        <v>335033</v>
      </c>
      <c r="R359" s="2">
        <v>600</v>
      </c>
      <c r="S359" t="s">
        <v>24</v>
      </c>
      <c r="T359" s="2">
        <v>0</v>
      </c>
    </row>
    <row r="360" spans="1:20" x14ac:dyDescent="0.25">
      <c r="A360" t="s">
        <v>286</v>
      </c>
      <c r="G360" t="s">
        <v>34</v>
      </c>
      <c r="H360" t="str">
        <f t="shared" si="5"/>
        <v>R-5</v>
      </c>
      <c r="I360" t="s">
        <v>21</v>
      </c>
      <c r="J360" t="s">
        <v>25</v>
      </c>
      <c r="K360" t="s">
        <v>26</v>
      </c>
      <c r="L360">
        <v>611176</v>
      </c>
      <c r="M360" s="1">
        <v>41467</v>
      </c>
      <c r="N360">
        <v>1913724</v>
      </c>
      <c r="O360" s="2">
        <v>1300</v>
      </c>
      <c r="P360" s="2">
        <v>0</v>
      </c>
      <c r="Q360">
        <v>335033</v>
      </c>
      <c r="R360" s="2">
        <v>600</v>
      </c>
      <c r="S360" t="s">
        <v>24</v>
      </c>
      <c r="T360" s="2">
        <v>0</v>
      </c>
    </row>
    <row r="361" spans="1:20" x14ac:dyDescent="0.25">
      <c r="A361" t="s">
        <v>287</v>
      </c>
      <c r="G361" t="s">
        <v>54</v>
      </c>
      <c r="H361" t="str">
        <f t="shared" si="5"/>
        <v>R-4</v>
      </c>
      <c r="I361" t="s">
        <v>21</v>
      </c>
      <c r="J361" t="s">
        <v>41</v>
      </c>
      <c r="K361" t="s">
        <v>42</v>
      </c>
      <c r="L361">
        <v>619185</v>
      </c>
      <c r="M361" s="1">
        <v>41537</v>
      </c>
      <c r="N361">
        <v>1939364</v>
      </c>
      <c r="O361" s="2">
        <v>760</v>
      </c>
      <c r="P361" s="2">
        <v>0</v>
      </c>
      <c r="Q361">
        <v>343534</v>
      </c>
      <c r="R361" s="2">
        <v>760</v>
      </c>
      <c r="S361" t="s">
        <v>24</v>
      </c>
      <c r="T361" s="2">
        <v>0</v>
      </c>
    </row>
    <row r="362" spans="1:20" x14ac:dyDescent="0.25">
      <c r="A362" t="s">
        <v>287</v>
      </c>
      <c r="G362" t="s">
        <v>54</v>
      </c>
      <c r="H362" t="str">
        <f t="shared" si="5"/>
        <v>R-4</v>
      </c>
      <c r="I362" t="s">
        <v>21</v>
      </c>
      <c r="J362" t="s">
        <v>41</v>
      </c>
      <c r="K362" t="s">
        <v>42</v>
      </c>
      <c r="L362">
        <v>619185</v>
      </c>
      <c r="M362" s="1">
        <v>41540</v>
      </c>
      <c r="N362">
        <v>1940155</v>
      </c>
      <c r="O362" s="2">
        <v>760</v>
      </c>
      <c r="P362" s="2">
        <v>0</v>
      </c>
      <c r="Q362">
        <v>343857</v>
      </c>
      <c r="R362" s="2">
        <v>760</v>
      </c>
      <c r="S362" t="s">
        <v>24</v>
      </c>
      <c r="T362" s="2">
        <v>0</v>
      </c>
    </row>
    <row r="363" spans="1:20" x14ac:dyDescent="0.25">
      <c r="A363" t="s">
        <v>287</v>
      </c>
      <c r="G363" t="s">
        <v>54</v>
      </c>
      <c r="H363" t="str">
        <f t="shared" si="5"/>
        <v>R-4</v>
      </c>
      <c r="J363" t="s">
        <v>41</v>
      </c>
      <c r="K363" t="s">
        <v>42</v>
      </c>
      <c r="L363">
        <v>619185</v>
      </c>
      <c r="M363" s="1">
        <v>41537</v>
      </c>
      <c r="N363">
        <v>1939364</v>
      </c>
      <c r="O363" s="2">
        <v>760</v>
      </c>
      <c r="P363" s="2">
        <v>0</v>
      </c>
      <c r="Q363">
        <v>343534</v>
      </c>
      <c r="R363" s="2">
        <v>760</v>
      </c>
      <c r="S363" t="s">
        <v>239</v>
      </c>
      <c r="T363" s="2">
        <v>0</v>
      </c>
    </row>
    <row r="364" spans="1:20" x14ac:dyDescent="0.25">
      <c r="A364" t="s">
        <v>288</v>
      </c>
      <c r="G364" t="s">
        <v>54</v>
      </c>
      <c r="H364" t="str">
        <f t="shared" si="5"/>
        <v>R-4</v>
      </c>
      <c r="I364" t="s">
        <v>21</v>
      </c>
      <c r="J364" t="s">
        <v>41</v>
      </c>
      <c r="K364" t="s">
        <v>42</v>
      </c>
      <c r="L364">
        <v>627598</v>
      </c>
      <c r="M364" s="1">
        <v>41540</v>
      </c>
      <c r="N364">
        <v>1940040</v>
      </c>
      <c r="O364" s="2">
        <v>680</v>
      </c>
      <c r="P364" s="2">
        <v>0</v>
      </c>
      <c r="Q364">
        <v>343819</v>
      </c>
      <c r="R364" s="2">
        <v>490</v>
      </c>
      <c r="S364" t="s">
        <v>24</v>
      </c>
      <c r="T364" s="2">
        <v>0</v>
      </c>
    </row>
    <row r="365" spans="1:20" x14ac:dyDescent="0.25">
      <c r="A365" t="s">
        <v>288</v>
      </c>
      <c r="G365" t="s">
        <v>54</v>
      </c>
      <c r="H365" t="str">
        <f t="shared" si="5"/>
        <v>R-4</v>
      </c>
      <c r="I365" t="s">
        <v>21</v>
      </c>
      <c r="J365" t="s">
        <v>22</v>
      </c>
      <c r="K365" t="s">
        <v>23</v>
      </c>
      <c r="L365">
        <v>627598</v>
      </c>
      <c r="M365" s="1">
        <v>41540</v>
      </c>
      <c r="N365">
        <v>1940040</v>
      </c>
      <c r="O365" s="2">
        <v>0</v>
      </c>
      <c r="P365" s="2">
        <v>-190</v>
      </c>
      <c r="Q365">
        <v>343819</v>
      </c>
      <c r="R365" s="2">
        <v>490</v>
      </c>
      <c r="S365" t="s">
        <v>24</v>
      </c>
      <c r="T365" s="2">
        <v>0</v>
      </c>
    </row>
    <row r="366" spans="1:20" x14ac:dyDescent="0.25">
      <c r="A366" t="s">
        <v>289</v>
      </c>
      <c r="G366" t="s">
        <v>290</v>
      </c>
      <c r="H366" t="str">
        <f t="shared" si="5"/>
        <v>I-2</v>
      </c>
      <c r="I366" t="s">
        <v>21</v>
      </c>
      <c r="J366" t="s">
        <v>25</v>
      </c>
      <c r="K366" t="s">
        <v>26</v>
      </c>
      <c r="L366">
        <v>616065</v>
      </c>
      <c r="M366" s="1">
        <v>41480</v>
      </c>
      <c r="N366">
        <v>1918729</v>
      </c>
      <c r="O366" s="2">
        <v>1470</v>
      </c>
      <c r="P366" s="2">
        <v>0</v>
      </c>
      <c r="Q366">
        <v>336716</v>
      </c>
      <c r="R366" s="2">
        <v>1470</v>
      </c>
      <c r="S366" t="s">
        <v>24</v>
      </c>
      <c r="T366" s="2">
        <v>0</v>
      </c>
    </row>
    <row r="367" spans="1:20" x14ac:dyDescent="0.25">
      <c r="A367" t="s">
        <v>291</v>
      </c>
      <c r="G367" t="s">
        <v>54</v>
      </c>
      <c r="H367" t="str">
        <f t="shared" si="5"/>
        <v>R-4</v>
      </c>
      <c r="I367" t="s">
        <v>21</v>
      </c>
      <c r="J367" t="s">
        <v>25</v>
      </c>
      <c r="K367" t="s">
        <v>26</v>
      </c>
      <c r="L367">
        <v>612181</v>
      </c>
      <c r="M367" s="1">
        <v>41450</v>
      </c>
      <c r="N367">
        <v>1907517</v>
      </c>
      <c r="O367" s="2">
        <v>490</v>
      </c>
      <c r="P367" s="2">
        <v>0</v>
      </c>
      <c r="Q367">
        <v>332851</v>
      </c>
      <c r="R367" s="2">
        <v>490</v>
      </c>
      <c r="S367" t="s">
        <v>24</v>
      </c>
      <c r="T367" s="2">
        <v>0</v>
      </c>
    </row>
    <row r="368" spans="1:20" x14ac:dyDescent="0.25">
      <c r="A368" t="s">
        <v>292</v>
      </c>
      <c r="G368" t="s">
        <v>32</v>
      </c>
      <c r="H368" t="str">
        <f t="shared" si="5"/>
        <v>R-3</v>
      </c>
      <c r="I368" t="s">
        <v>21</v>
      </c>
      <c r="J368" t="s">
        <v>22</v>
      </c>
      <c r="K368" t="s">
        <v>23</v>
      </c>
      <c r="L368">
        <v>621237</v>
      </c>
      <c r="M368" s="1">
        <v>41487</v>
      </c>
      <c r="N368">
        <v>1920907</v>
      </c>
      <c r="O368" s="2">
        <v>0</v>
      </c>
      <c r="P368" s="2">
        <v>-9675</v>
      </c>
      <c r="Q368">
        <v>337387</v>
      </c>
      <c r="R368" s="2">
        <v>5565</v>
      </c>
      <c r="S368" t="s">
        <v>24</v>
      </c>
      <c r="T368" s="2">
        <v>0</v>
      </c>
    </row>
    <row r="369" spans="1:20" x14ac:dyDescent="0.25">
      <c r="A369" t="s">
        <v>292</v>
      </c>
      <c r="G369" t="s">
        <v>32</v>
      </c>
      <c r="H369" t="str">
        <f t="shared" si="5"/>
        <v>R-3</v>
      </c>
      <c r="I369" t="s">
        <v>21</v>
      </c>
      <c r="J369" t="s">
        <v>25</v>
      </c>
      <c r="K369" t="s">
        <v>26</v>
      </c>
      <c r="L369">
        <v>621237</v>
      </c>
      <c r="M369" s="1">
        <v>41487</v>
      </c>
      <c r="N369">
        <v>1920907</v>
      </c>
      <c r="O369" s="2">
        <v>15240</v>
      </c>
      <c r="P369" s="2">
        <v>0</v>
      </c>
      <c r="Q369">
        <v>337387</v>
      </c>
      <c r="R369" s="2">
        <v>5565</v>
      </c>
      <c r="S369" t="s">
        <v>24</v>
      </c>
      <c r="T369" s="2">
        <v>0</v>
      </c>
    </row>
    <row r="370" spans="1:20" x14ac:dyDescent="0.25">
      <c r="A370" t="s">
        <v>293</v>
      </c>
      <c r="G370" t="s">
        <v>32</v>
      </c>
      <c r="H370" t="str">
        <f t="shared" si="5"/>
        <v>R-3</v>
      </c>
      <c r="I370" t="s">
        <v>21</v>
      </c>
      <c r="J370" t="s">
        <v>22</v>
      </c>
      <c r="K370" t="s">
        <v>23</v>
      </c>
      <c r="L370">
        <v>616800</v>
      </c>
      <c r="M370" s="1">
        <v>41488</v>
      </c>
      <c r="N370">
        <v>1921532</v>
      </c>
      <c r="O370" s="2">
        <v>0</v>
      </c>
      <c r="P370" s="2">
        <v>-310</v>
      </c>
      <c r="Q370">
        <v>337616</v>
      </c>
      <c r="R370" s="2">
        <v>1950</v>
      </c>
      <c r="S370" t="s">
        <v>24</v>
      </c>
      <c r="T370" s="2">
        <v>0</v>
      </c>
    </row>
    <row r="371" spans="1:20" x14ac:dyDescent="0.25">
      <c r="A371" t="s">
        <v>293</v>
      </c>
      <c r="G371" t="s">
        <v>32</v>
      </c>
      <c r="H371" t="str">
        <f t="shared" si="5"/>
        <v>R-3</v>
      </c>
      <c r="I371" t="s">
        <v>21</v>
      </c>
      <c r="J371" t="s">
        <v>25</v>
      </c>
      <c r="K371" t="s">
        <v>26</v>
      </c>
      <c r="L371">
        <v>616800</v>
      </c>
      <c r="M371" s="1">
        <v>41488</v>
      </c>
      <c r="N371">
        <v>1921532</v>
      </c>
      <c r="O371" s="2">
        <v>2260</v>
      </c>
      <c r="P371" s="2">
        <v>0</v>
      </c>
      <c r="Q371">
        <v>337616</v>
      </c>
      <c r="R371" s="2">
        <v>1950</v>
      </c>
      <c r="S371" t="s">
        <v>24</v>
      </c>
      <c r="T371" s="2">
        <v>0</v>
      </c>
    </row>
    <row r="372" spans="1:20" x14ac:dyDescent="0.25">
      <c r="A372" t="s">
        <v>294</v>
      </c>
      <c r="G372" t="s">
        <v>34</v>
      </c>
      <c r="H372" t="str">
        <f t="shared" si="5"/>
        <v>R-5</v>
      </c>
      <c r="I372" t="s">
        <v>21</v>
      </c>
      <c r="J372" t="s">
        <v>25</v>
      </c>
      <c r="K372" t="s">
        <v>26</v>
      </c>
      <c r="L372">
        <v>611292</v>
      </c>
      <c r="M372" s="1">
        <v>41463</v>
      </c>
      <c r="N372">
        <v>1911735</v>
      </c>
      <c r="O372" s="2">
        <v>1110</v>
      </c>
      <c r="P372" s="2">
        <v>0</v>
      </c>
      <c r="Q372">
        <v>334385</v>
      </c>
      <c r="R372" s="2">
        <v>1110</v>
      </c>
      <c r="S372" t="s">
        <v>24</v>
      </c>
      <c r="T372" s="2">
        <v>0</v>
      </c>
    </row>
    <row r="373" spans="1:20" x14ac:dyDescent="0.25">
      <c r="A373" t="s">
        <v>295</v>
      </c>
      <c r="G373" t="s">
        <v>296</v>
      </c>
      <c r="H373" t="str">
        <f t="shared" si="5"/>
        <v>SPI-11 SA7</v>
      </c>
      <c r="I373" t="s">
        <v>21</v>
      </c>
      <c r="J373" t="s">
        <v>25</v>
      </c>
      <c r="K373" t="s">
        <v>26</v>
      </c>
      <c r="L373">
        <v>614796</v>
      </c>
      <c r="M373" s="1">
        <v>41467</v>
      </c>
      <c r="N373">
        <v>1913823</v>
      </c>
      <c r="O373" s="2">
        <v>2600</v>
      </c>
      <c r="P373" s="2">
        <v>0</v>
      </c>
      <c r="Q373">
        <v>335062</v>
      </c>
      <c r="R373" s="2">
        <v>2600</v>
      </c>
      <c r="S373" t="s">
        <v>24</v>
      </c>
      <c r="T373" s="2">
        <v>0</v>
      </c>
    </row>
    <row r="374" spans="1:20" x14ac:dyDescent="0.25">
      <c r="A374" t="s">
        <v>297</v>
      </c>
      <c r="G374" t="s">
        <v>298</v>
      </c>
      <c r="H374" t="str">
        <f t="shared" si="5"/>
        <v>C-3</v>
      </c>
      <c r="I374" t="s">
        <v>21</v>
      </c>
      <c r="J374" t="s">
        <v>22</v>
      </c>
      <c r="K374" t="s">
        <v>23</v>
      </c>
      <c r="L374">
        <v>621745</v>
      </c>
      <c r="M374" s="1">
        <v>41523</v>
      </c>
      <c r="N374">
        <v>1934222</v>
      </c>
      <c r="O374" s="2">
        <v>0</v>
      </c>
      <c r="P374" s="2">
        <v>-6320</v>
      </c>
      <c r="Q374">
        <v>341853</v>
      </c>
      <c r="R374" s="2">
        <v>310</v>
      </c>
      <c r="S374" t="s">
        <v>24</v>
      </c>
      <c r="T374" s="2">
        <v>0</v>
      </c>
    </row>
    <row r="375" spans="1:20" x14ac:dyDescent="0.25">
      <c r="A375" t="s">
        <v>297</v>
      </c>
      <c r="G375" t="s">
        <v>298</v>
      </c>
      <c r="H375" t="str">
        <f t="shared" si="5"/>
        <v>C-3</v>
      </c>
      <c r="I375" t="s">
        <v>21</v>
      </c>
      <c r="J375" t="s">
        <v>25</v>
      </c>
      <c r="K375" t="s">
        <v>26</v>
      </c>
      <c r="L375">
        <v>621745</v>
      </c>
      <c r="M375" s="1">
        <v>41523</v>
      </c>
      <c r="N375">
        <v>1934222</v>
      </c>
      <c r="O375" s="2">
        <v>6630</v>
      </c>
      <c r="P375" s="2">
        <v>0</v>
      </c>
      <c r="Q375">
        <v>341853</v>
      </c>
      <c r="R375" s="2">
        <v>310</v>
      </c>
      <c r="S375" t="s">
        <v>24</v>
      </c>
      <c r="T375" s="2">
        <v>0</v>
      </c>
    </row>
    <row r="376" spans="1:20" x14ac:dyDescent="0.25">
      <c r="A376" t="s">
        <v>299</v>
      </c>
      <c r="G376" t="s">
        <v>54</v>
      </c>
      <c r="H376" t="str">
        <f t="shared" si="5"/>
        <v>R-4</v>
      </c>
      <c r="I376" t="s">
        <v>21</v>
      </c>
      <c r="J376" t="s">
        <v>25</v>
      </c>
      <c r="K376" t="s">
        <v>26</v>
      </c>
      <c r="L376">
        <v>612748</v>
      </c>
      <c r="M376" s="1">
        <v>41457</v>
      </c>
      <c r="N376">
        <v>1910490</v>
      </c>
      <c r="O376" s="2">
        <v>750</v>
      </c>
      <c r="P376" s="2">
        <v>0</v>
      </c>
      <c r="Q376">
        <v>333919</v>
      </c>
      <c r="R376" s="2">
        <v>750</v>
      </c>
      <c r="S376" t="s">
        <v>24</v>
      </c>
      <c r="T376" s="2">
        <v>0</v>
      </c>
    </row>
    <row r="377" spans="1:20" x14ac:dyDescent="0.25">
      <c r="A377" t="s">
        <v>300</v>
      </c>
      <c r="G377" t="s">
        <v>54</v>
      </c>
      <c r="H377" t="str">
        <f t="shared" si="5"/>
        <v>R-4</v>
      </c>
      <c r="I377" t="s">
        <v>21</v>
      </c>
      <c r="J377" t="s">
        <v>25</v>
      </c>
      <c r="K377" t="s">
        <v>26</v>
      </c>
      <c r="L377">
        <v>611413</v>
      </c>
      <c r="M377" s="1">
        <v>41452</v>
      </c>
      <c r="N377">
        <v>1908574</v>
      </c>
      <c r="O377" s="2">
        <v>1860</v>
      </c>
      <c r="P377" s="2">
        <v>0</v>
      </c>
      <c r="Q377">
        <v>333216</v>
      </c>
      <c r="R377" s="2">
        <v>1860</v>
      </c>
      <c r="S377" t="s">
        <v>24</v>
      </c>
      <c r="T377" s="2">
        <v>0</v>
      </c>
    </row>
    <row r="378" spans="1:20" x14ac:dyDescent="0.25">
      <c r="A378" t="s">
        <v>301</v>
      </c>
      <c r="E378" t="s">
        <v>32</v>
      </c>
      <c r="H378" t="str">
        <f t="shared" si="5"/>
        <v>R-3</v>
      </c>
      <c r="I378" t="s">
        <v>21</v>
      </c>
      <c r="J378" t="s">
        <v>70</v>
      </c>
      <c r="K378" t="s">
        <v>71</v>
      </c>
      <c r="L378">
        <v>611191</v>
      </c>
      <c r="M378" s="1">
        <v>41431</v>
      </c>
      <c r="N378">
        <v>1900544</v>
      </c>
      <c r="O378" s="2">
        <v>700</v>
      </c>
      <c r="P378" s="2">
        <v>0</v>
      </c>
      <c r="Q378">
        <v>330565</v>
      </c>
      <c r="R378" s="2">
        <v>1700</v>
      </c>
      <c r="S378" t="s">
        <v>24</v>
      </c>
      <c r="T378" s="2">
        <v>0</v>
      </c>
    </row>
    <row r="379" spans="1:20" x14ac:dyDescent="0.25">
      <c r="A379" t="s">
        <v>302</v>
      </c>
      <c r="G379" t="s">
        <v>54</v>
      </c>
      <c r="H379" t="str">
        <f t="shared" si="5"/>
        <v>R-4</v>
      </c>
      <c r="I379" t="s">
        <v>21</v>
      </c>
      <c r="J379" t="s">
        <v>25</v>
      </c>
      <c r="K379" t="s">
        <v>26</v>
      </c>
      <c r="L379">
        <v>615020</v>
      </c>
      <c r="M379" s="1">
        <v>41499</v>
      </c>
      <c r="N379">
        <v>1925138</v>
      </c>
      <c r="O379" s="2">
        <v>1060</v>
      </c>
      <c r="P379" s="2">
        <v>0</v>
      </c>
      <c r="Q379">
        <v>338939</v>
      </c>
      <c r="R379" s="2">
        <v>1060</v>
      </c>
      <c r="S379" t="s">
        <v>24</v>
      </c>
      <c r="T379" s="2">
        <v>0</v>
      </c>
    </row>
    <row r="380" spans="1:20" x14ac:dyDescent="0.25">
      <c r="A380" t="s">
        <v>303</v>
      </c>
      <c r="G380" t="s">
        <v>32</v>
      </c>
      <c r="H380" t="str">
        <f t="shared" si="5"/>
        <v>R-3</v>
      </c>
      <c r="I380" t="s">
        <v>21</v>
      </c>
      <c r="J380" t="s">
        <v>25</v>
      </c>
      <c r="K380" t="s">
        <v>26</v>
      </c>
      <c r="L380">
        <v>614451</v>
      </c>
      <c r="M380" s="1">
        <v>41464</v>
      </c>
      <c r="N380">
        <v>1912161</v>
      </c>
      <c r="O380" s="2">
        <v>5610</v>
      </c>
      <c r="P380" s="2">
        <v>0</v>
      </c>
      <c r="Q380">
        <v>334491</v>
      </c>
      <c r="R380" s="2">
        <v>5610</v>
      </c>
      <c r="S380" t="s">
        <v>24</v>
      </c>
      <c r="T380" s="2">
        <v>0</v>
      </c>
    </row>
    <row r="381" spans="1:20" x14ac:dyDescent="0.25">
      <c r="A381" t="s">
        <v>304</v>
      </c>
      <c r="G381" t="s">
        <v>290</v>
      </c>
      <c r="H381" t="str">
        <f t="shared" si="5"/>
        <v>I-2</v>
      </c>
      <c r="I381" t="s">
        <v>21</v>
      </c>
      <c r="J381" t="s">
        <v>25</v>
      </c>
      <c r="K381" t="s">
        <v>26</v>
      </c>
      <c r="L381">
        <v>629122</v>
      </c>
      <c r="M381" s="1">
        <v>41582</v>
      </c>
      <c r="N381">
        <v>1955134</v>
      </c>
      <c r="O381" s="2">
        <v>37345</v>
      </c>
      <c r="P381" s="2">
        <v>0</v>
      </c>
      <c r="Q381">
        <v>348788</v>
      </c>
      <c r="R381" s="2">
        <v>37345</v>
      </c>
      <c r="S381" t="s">
        <v>24</v>
      </c>
      <c r="T381" s="2">
        <v>0</v>
      </c>
    </row>
    <row r="382" spans="1:20" x14ac:dyDescent="0.25">
      <c r="A382" t="s">
        <v>304</v>
      </c>
      <c r="G382" t="s">
        <v>290</v>
      </c>
      <c r="H382" t="str">
        <f t="shared" si="5"/>
        <v>I-2</v>
      </c>
      <c r="I382" t="s">
        <v>21</v>
      </c>
      <c r="J382" t="s">
        <v>25</v>
      </c>
      <c r="K382" t="s">
        <v>26</v>
      </c>
      <c r="L382">
        <v>629122</v>
      </c>
      <c r="M382" s="1">
        <v>41582</v>
      </c>
      <c r="N382">
        <v>1955135</v>
      </c>
      <c r="O382" s="2">
        <v>37345</v>
      </c>
      <c r="P382" s="2">
        <v>0</v>
      </c>
      <c r="Q382">
        <v>348788</v>
      </c>
      <c r="R382" s="2">
        <v>37345</v>
      </c>
      <c r="S382" t="s">
        <v>24</v>
      </c>
      <c r="T382" s="2">
        <v>0</v>
      </c>
    </row>
    <row r="383" spans="1:20" x14ac:dyDescent="0.25">
      <c r="A383" t="s">
        <v>305</v>
      </c>
      <c r="G383" t="s">
        <v>54</v>
      </c>
      <c r="H383" t="str">
        <f t="shared" si="5"/>
        <v>R-4</v>
      </c>
      <c r="I383" t="s">
        <v>21</v>
      </c>
      <c r="J383" t="s">
        <v>25</v>
      </c>
      <c r="K383" t="s">
        <v>26</v>
      </c>
      <c r="L383">
        <v>614967</v>
      </c>
      <c r="M383" s="1">
        <v>41465</v>
      </c>
      <c r="N383">
        <v>1912700</v>
      </c>
      <c r="O383" s="2">
        <v>1000</v>
      </c>
      <c r="P383" s="2">
        <v>0</v>
      </c>
      <c r="Q383">
        <v>334684</v>
      </c>
      <c r="R383" s="2">
        <v>1000</v>
      </c>
      <c r="S383" t="s">
        <v>24</v>
      </c>
      <c r="T383" s="2">
        <v>0</v>
      </c>
    </row>
    <row r="384" spans="1:20" x14ac:dyDescent="0.25">
      <c r="A384" t="s">
        <v>306</v>
      </c>
      <c r="G384" t="s">
        <v>32</v>
      </c>
      <c r="H384" t="str">
        <f t="shared" si="5"/>
        <v>R-3</v>
      </c>
      <c r="I384" t="s">
        <v>21</v>
      </c>
      <c r="J384" t="s">
        <v>22</v>
      </c>
      <c r="K384" t="s">
        <v>23</v>
      </c>
      <c r="L384">
        <v>614535</v>
      </c>
      <c r="M384" s="1">
        <v>41472</v>
      </c>
      <c r="N384">
        <v>1915373</v>
      </c>
      <c r="O384" s="2">
        <v>0</v>
      </c>
      <c r="P384" s="2">
        <v>-440</v>
      </c>
      <c r="Q384">
        <v>335601</v>
      </c>
      <c r="R384" s="2">
        <v>5480</v>
      </c>
      <c r="S384" t="s">
        <v>24</v>
      </c>
      <c r="T384" s="2">
        <v>0</v>
      </c>
    </row>
    <row r="385" spans="1:20" x14ac:dyDescent="0.25">
      <c r="A385" t="s">
        <v>306</v>
      </c>
      <c r="G385" t="s">
        <v>32</v>
      </c>
      <c r="H385" t="str">
        <f t="shared" si="5"/>
        <v>R-3</v>
      </c>
      <c r="I385" t="s">
        <v>21</v>
      </c>
      <c r="J385" t="s">
        <v>25</v>
      </c>
      <c r="K385" t="s">
        <v>26</v>
      </c>
      <c r="L385">
        <v>614535</v>
      </c>
      <c r="M385" s="1">
        <v>41472</v>
      </c>
      <c r="N385">
        <v>1915373</v>
      </c>
      <c r="O385" s="2">
        <v>5920</v>
      </c>
      <c r="P385" s="2">
        <v>0</v>
      </c>
      <c r="Q385">
        <v>335601</v>
      </c>
      <c r="R385" s="2">
        <v>5480</v>
      </c>
      <c r="S385" t="s">
        <v>24</v>
      </c>
      <c r="T385" s="2">
        <v>0</v>
      </c>
    </row>
    <row r="386" spans="1:20" x14ac:dyDescent="0.25">
      <c r="A386" t="s">
        <v>307</v>
      </c>
      <c r="G386" t="s">
        <v>54</v>
      </c>
      <c r="H386" t="str">
        <f t="shared" si="5"/>
        <v>R-4</v>
      </c>
      <c r="I386" t="s">
        <v>21</v>
      </c>
      <c r="J386" t="s">
        <v>22</v>
      </c>
      <c r="K386" t="s">
        <v>23</v>
      </c>
      <c r="L386">
        <v>613421</v>
      </c>
      <c r="M386" s="1">
        <v>41494</v>
      </c>
      <c r="N386">
        <v>1923576</v>
      </c>
      <c r="O386" s="2">
        <v>0</v>
      </c>
      <c r="P386" s="2">
        <v>-365</v>
      </c>
      <c r="Q386">
        <v>338359</v>
      </c>
      <c r="R386" s="2">
        <v>745</v>
      </c>
      <c r="S386" t="s">
        <v>24</v>
      </c>
      <c r="T386" s="2">
        <v>0</v>
      </c>
    </row>
    <row r="387" spans="1:20" x14ac:dyDescent="0.25">
      <c r="A387" t="s">
        <v>307</v>
      </c>
      <c r="G387" t="s">
        <v>54</v>
      </c>
      <c r="H387" t="str">
        <f t="shared" ref="H387:H450" si="6">CONCATENATE(B387,C387,D387,E387,F387,G387)</f>
        <v>R-4</v>
      </c>
      <c r="I387" t="s">
        <v>21</v>
      </c>
      <c r="J387" t="s">
        <v>25</v>
      </c>
      <c r="K387" t="s">
        <v>26</v>
      </c>
      <c r="L387">
        <v>613421</v>
      </c>
      <c r="M387" s="1">
        <v>41494</v>
      </c>
      <c r="N387">
        <v>1923576</v>
      </c>
      <c r="O387" s="2">
        <v>1110</v>
      </c>
      <c r="P387" s="2">
        <v>0</v>
      </c>
      <c r="Q387">
        <v>338359</v>
      </c>
      <c r="R387" s="2">
        <v>745</v>
      </c>
      <c r="S387" t="s">
        <v>24</v>
      </c>
      <c r="T387" s="2">
        <v>0</v>
      </c>
    </row>
    <row r="388" spans="1:20" x14ac:dyDescent="0.25">
      <c r="A388" t="s">
        <v>308</v>
      </c>
      <c r="G388" t="s">
        <v>28</v>
      </c>
      <c r="H388" t="str">
        <f t="shared" si="6"/>
        <v>R-2</v>
      </c>
      <c r="I388" t="s">
        <v>21</v>
      </c>
      <c r="J388" t="s">
        <v>41</v>
      </c>
      <c r="K388" t="s">
        <v>42</v>
      </c>
      <c r="L388">
        <v>618220</v>
      </c>
      <c r="M388" s="1">
        <v>41485</v>
      </c>
      <c r="N388">
        <v>1920000</v>
      </c>
      <c r="O388" s="2">
        <v>3800</v>
      </c>
      <c r="P388" s="2">
        <v>0</v>
      </c>
      <c r="Q388">
        <v>337123</v>
      </c>
      <c r="R388" s="2">
        <v>2050</v>
      </c>
      <c r="S388" t="s">
        <v>24</v>
      </c>
      <c r="T388" s="2">
        <v>0</v>
      </c>
    </row>
    <row r="389" spans="1:20" x14ac:dyDescent="0.25">
      <c r="A389" t="s">
        <v>308</v>
      </c>
      <c r="G389" t="s">
        <v>28</v>
      </c>
      <c r="H389" t="str">
        <f t="shared" si="6"/>
        <v>R-2</v>
      </c>
      <c r="I389" t="s">
        <v>21</v>
      </c>
      <c r="J389" t="s">
        <v>22</v>
      </c>
      <c r="K389" t="s">
        <v>23</v>
      </c>
      <c r="L389">
        <v>618220</v>
      </c>
      <c r="M389" s="1">
        <v>41485</v>
      </c>
      <c r="N389">
        <v>1920000</v>
      </c>
      <c r="O389" s="2">
        <v>0</v>
      </c>
      <c r="P389" s="2">
        <v>-1750</v>
      </c>
      <c r="Q389">
        <v>337123</v>
      </c>
      <c r="R389" s="2">
        <v>2050</v>
      </c>
      <c r="S389" t="s">
        <v>24</v>
      </c>
      <c r="T389" s="2">
        <v>0</v>
      </c>
    </row>
    <row r="390" spans="1:20" x14ac:dyDescent="0.25">
      <c r="A390" t="s">
        <v>309</v>
      </c>
      <c r="G390" t="s">
        <v>54</v>
      </c>
      <c r="H390" t="str">
        <f t="shared" si="6"/>
        <v>R-4</v>
      </c>
      <c r="I390" t="s">
        <v>21</v>
      </c>
      <c r="J390" t="s">
        <v>25</v>
      </c>
      <c r="K390" t="s">
        <v>26</v>
      </c>
      <c r="L390">
        <v>612775</v>
      </c>
      <c r="M390" s="1">
        <v>41613</v>
      </c>
      <c r="N390">
        <v>1965613</v>
      </c>
      <c r="O390" s="2">
        <v>700</v>
      </c>
      <c r="P390" s="2">
        <v>0</v>
      </c>
      <c r="Q390">
        <v>352101</v>
      </c>
      <c r="R390" s="2">
        <v>700</v>
      </c>
      <c r="S390" t="s">
        <v>24</v>
      </c>
      <c r="T390" s="2">
        <v>0</v>
      </c>
    </row>
    <row r="391" spans="1:20" x14ac:dyDescent="0.25">
      <c r="A391" t="s">
        <v>310</v>
      </c>
      <c r="G391" t="s">
        <v>32</v>
      </c>
      <c r="H391" t="str">
        <f t="shared" si="6"/>
        <v>R-3</v>
      </c>
      <c r="I391" t="s">
        <v>21</v>
      </c>
      <c r="J391" t="s">
        <v>25</v>
      </c>
      <c r="K391" t="s">
        <v>26</v>
      </c>
      <c r="L391">
        <v>621349</v>
      </c>
      <c r="M391" s="1">
        <v>41500</v>
      </c>
      <c r="N391">
        <v>1925696</v>
      </c>
      <c r="O391" s="2">
        <v>7500</v>
      </c>
      <c r="P391" s="2">
        <v>0</v>
      </c>
      <c r="Q391">
        <v>339092</v>
      </c>
      <c r="R391" s="2">
        <v>7500</v>
      </c>
      <c r="S391" t="s">
        <v>24</v>
      </c>
      <c r="T391" s="2">
        <v>0</v>
      </c>
    </row>
    <row r="392" spans="1:20" x14ac:dyDescent="0.25">
      <c r="A392" t="s">
        <v>311</v>
      </c>
      <c r="G392" t="s">
        <v>32</v>
      </c>
      <c r="H392" t="str">
        <f t="shared" si="6"/>
        <v>R-3</v>
      </c>
      <c r="I392" t="s">
        <v>21</v>
      </c>
      <c r="J392" t="s">
        <v>22</v>
      </c>
      <c r="K392" t="s">
        <v>23</v>
      </c>
      <c r="L392">
        <v>618887</v>
      </c>
      <c r="M392" s="1">
        <v>41484</v>
      </c>
      <c r="N392">
        <v>1919464</v>
      </c>
      <c r="O392" s="2">
        <v>0</v>
      </c>
      <c r="P392" s="2">
        <v>-1320</v>
      </c>
      <c r="Q392">
        <v>336956</v>
      </c>
      <c r="R392" s="2">
        <v>3890</v>
      </c>
      <c r="S392" t="s">
        <v>24</v>
      </c>
      <c r="T392" s="2">
        <v>0</v>
      </c>
    </row>
    <row r="393" spans="1:20" x14ac:dyDescent="0.25">
      <c r="A393" t="s">
        <v>311</v>
      </c>
      <c r="G393" t="s">
        <v>32</v>
      </c>
      <c r="H393" t="str">
        <f t="shared" si="6"/>
        <v>R-3</v>
      </c>
      <c r="I393" t="s">
        <v>21</v>
      </c>
      <c r="J393" t="s">
        <v>25</v>
      </c>
      <c r="K393" t="s">
        <v>26</v>
      </c>
      <c r="L393">
        <v>618887</v>
      </c>
      <c r="M393" s="1">
        <v>41484</v>
      </c>
      <c r="N393">
        <v>1919464</v>
      </c>
      <c r="O393" s="2">
        <v>5210</v>
      </c>
      <c r="P393" s="2">
        <v>0</v>
      </c>
      <c r="Q393">
        <v>336956</v>
      </c>
      <c r="R393" s="2">
        <v>3890</v>
      </c>
      <c r="S393" t="s">
        <v>24</v>
      </c>
      <c r="T393" s="2">
        <v>0</v>
      </c>
    </row>
    <row r="394" spans="1:20" x14ac:dyDescent="0.25">
      <c r="A394" t="s">
        <v>312</v>
      </c>
      <c r="G394" t="s">
        <v>32</v>
      </c>
      <c r="H394" t="str">
        <f t="shared" si="6"/>
        <v>R-3</v>
      </c>
      <c r="I394" t="s">
        <v>21</v>
      </c>
      <c r="J394" t="s">
        <v>22</v>
      </c>
      <c r="K394" t="s">
        <v>23</v>
      </c>
      <c r="L394">
        <v>615880</v>
      </c>
      <c r="M394" s="1">
        <v>41479</v>
      </c>
      <c r="N394">
        <v>1917714</v>
      </c>
      <c r="O394" s="2">
        <v>0</v>
      </c>
      <c r="P394" s="2">
        <v>-875</v>
      </c>
      <c r="Q394">
        <v>336329</v>
      </c>
      <c r="R394" s="2">
        <v>2085</v>
      </c>
      <c r="S394" t="s">
        <v>24</v>
      </c>
      <c r="T394" s="2">
        <v>0</v>
      </c>
    </row>
    <row r="395" spans="1:20" x14ac:dyDescent="0.25">
      <c r="A395" t="s">
        <v>312</v>
      </c>
      <c r="G395" t="s">
        <v>32</v>
      </c>
      <c r="H395" t="str">
        <f t="shared" si="6"/>
        <v>R-3</v>
      </c>
      <c r="I395" t="s">
        <v>21</v>
      </c>
      <c r="J395" t="s">
        <v>25</v>
      </c>
      <c r="K395" t="s">
        <v>26</v>
      </c>
      <c r="L395">
        <v>615880</v>
      </c>
      <c r="M395" s="1">
        <v>41479</v>
      </c>
      <c r="N395">
        <v>1917714</v>
      </c>
      <c r="O395" s="2">
        <v>2960</v>
      </c>
      <c r="P395" s="2">
        <v>0</v>
      </c>
      <c r="Q395">
        <v>336329</v>
      </c>
      <c r="R395" s="2">
        <v>2085</v>
      </c>
      <c r="S395" t="s">
        <v>24</v>
      </c>
      <c r="T395" s="2">
        <v>0</v>
      </c>
    </row>
    <row r="396" spans="1:20" x14ac:dyDescent="0.25">
      <c r="A396" t="s">
        <v>313</v>
      </c>
      <c r="G396" t="s">
        <v>54</v>
      </c>
      <c r="H396" t="str">
        <f t="shared" si="6"/>
        <v>R-4</v>
      </c>
      <c r="I396" t="s">
        <v>21</v>
      </c>
      <c r="J396" t="s">
        <v>22</v>
      </c>
      <c r="K396" t="s">
        <v>23</v>
      </c>
      <c r="L396">
        <v>617606</v>
      </c>
      <c r="M396" s="1">
        <v>41498</v>
      </c>
      <c r="N396">
        <v>1924726</v>
      </c>
      <c r="O396" s="2">
        <v>0</v>
      </c>
      <c r="P396" s="2">
        <v>-250</v>
      </c>
      <c r="Q396">
        <v>338777</v>
      </c>
      <c r="R396" s="2">
        <v>480</v>
      </c>
      <c r="S396" t="s">
        <v>24</v>
      </c>
      <c r="T396" s="2">
        <v>0</v>
      </c>
    </row>
    <row r="397" spans="1:20" x14ac:dyDescent="0.25">
      <c r="A397" t="s">
        <v>313</v>
      </c>
      <c r="G397" t="s">
        <v>54</v>
      </c>
      <c r="H397" t="str">
        <f t="shared" si="6"/>
        <v>R-4</v>
      </c>
      <c r="I397" t="s">
        <v>21</v>
      </c>
      <c r="J397" t="s">
        <v>25</v>
      </c>
      <c r="K397" t="s">
        <v>26</v>
      </c>
      <c r="L397">
        <v>617606</v>
      </c>
      <c r="M397" s="1">
        <v>41498</v>
      </c>
      <c r="N397">
        <v>1924726</v>
      </c>
      <c r="O397" s="2">
        <v>730</v>
      </c>
      <c r="P397" s="2">
        <v>0</v>
      </c>
      <c r="Q397">
        <v>338777</v>
      </c>
      <c r="R397" s="2">
        <v>480</v>
      </c>
      <c r="S397" t="s">
        <v>24</v>
      </c>
      <c r="T397" s="2">
        <v>0</v>
      </c>
    </row>
    <row r="398" spans="1:20" x14ac:dyDescent="0.25">
      <c r="A398" t="s">
        <v>314</v>
      </c>
      <c r="G398" t="s">
        <v>34</v>
      </c>
      <c r="H398" t="str">
        <f t="shared" si="6"/>
        <v>R-5</v>
      </c>
      <c r="I398" t="s">
        <v>21</v>
      </c>
      <c r="J398" t="s">
        <v>22</v>
      </c>
      <c r="K398" t="s">
        <v>23</v>
      </c>
      <c r="L398">
        <v>618388</v>
      </c>
      <c r="M398" s="1">
        <v>41526</v>
      </c>
      <c r="N398">
        <v>1934832</v>
      </c>
      <c r="O398" s="2">
        <v>0</v>
      </c>
      <c r="P398" s="2">
        <v>-525</v>
      </c>
      <c r="Q398">
        <v>342073</v>
      </c>
      <c r="R398" s="2">
        <v>475</v>
      </c>
      <c r="S398" t="s">
        <v>24</v>
      </c>
      <c r="T398" s="2">
        <v>0</v>
      </c>
    </row>
    <row r="399" spans="1:20" x14ac:dyDescent="0.25">
      <c r="A399" t="s">
        <v>314</v>
      </c>
      <c r="G399" t="s">
        <v>34</v>
      </c>
      <c r="H399" t="str">
        <f t="shared" si="6"/>
        <v>R-5</v>
      </c>
      <c r="I399" t="s">
        <v>21</v>
      </c>
      <c r="J399" t="s">
        <v>25</v>
      </c>
      <c r="K399" t="s">
        <v>26</v>
      </c>
      <c r="L399">
        <v>618388</v>
      </c>
      <c r="M399" s="1">
        <v>41526</v>
      </c>
      <c r="N399">
        <v>1934832</v>
      </c>
      <c r="O399" s="2">
        <v>1000</v>
      </c>
      <c r="P399" s="2">
        <v>0</v>
      </c>
      <c r="Q399">
        <v>342073</v>
      </c>
      <c r="R399" s="2">
        <v>475</v>
      </c>
      <c r="S399" t="s">
        <v>24</v>
      </c>
      <c r="T399" s="2">
        <v>0</v>
      </c>
    </row>
    <row r="400" spans="1:20" x14ac:dyDescent="0.25">
      <c r="A400" t="s">
        <v>315</v>
      </c>
      <c r="G400" t="s">
        <v>174</v>
      </c>
      <c r="H400" t="str">
        <f t="shared" si="6"/>
        <v>R-1</v>
      </c>
      <c r="I400" t="s">
        <v>21</v>
      </c>
      <c r="J400" t="s">
        <v>25</v>
      </c>
      <c r="K400" t="s">
        <v>26</v>
      </c>
      <c r="L400">
        <v>619252</v>
      </c>
      <c r="M400" s="1">
        <v>41505</v>
      </c>
      <c r="N400">
        <v>1927109</v>
      </c>
      <c r="O400" s="2">
        <v>1810</v>
      </c>
      <c r="P400" s="2">
        <v>0</v>
      </c>
      <c r="Q400">
        <v>339584</v>
      </c>
      <c r="R400" s="2">
        <v>1810</v>
      </c>
      <c r="S400" t="s">
        <v>24</v>
      </c>
      <c r="T400" s="2">
        <v>0</v>
      </c>
    </row>
    <row r="401" spans="1:20" x14ac:dyDescent="0.25">
      <c r="A401" t="s">
        <v>316</v>
      </c>
      <c r="G401" t="s">
        <v>54</v>
      </c>
      <c r="H401" t="str">
        <f t="shared" si="6"/>
        <v>R-4</v>
      </c>
      <c r="I401" t="s">
        <v>21</v>
      </c>
      <c r="J401" t="s">
        <v>25</v>
      </c>
      <c r="K401" t="s">
        <v>26</v>
      </c>
      <c r="L401">
        <v>616989</v>
      </c>
      <c r="M401" s="1">
        <v>41474</v>
      </c>
      <c r="N401">
        <v>1916249</v>
      </c>
      <c r="O401" s="2">
        <v>880</v>
      </c>
      <c r="P401" s="2">
        <v>0</v>
      </c>
      <c r="Q401">
        <v>335864</v>
      </c>
      <c r="R401" s="2">
        <v>880</v>
      </c>
      <c r="S401" t="s">
        <v>24</v>
      </c>
      <c r="T401" s="2">
        <v>0</v>
      </c>
    </row>
    <row r="402" spans="1:20" x14ac:dyDescent="0.25">
      <c r="A402" t="s">
        <v>317</v>
      </c>
      <c r="G402" t="s">
        <v>59</v>
      </c>
      <c r="H402" t="str">
        <f t="shared" si="6"/>
        <v>R-4A</v>
      </c>
      <c r="I402" t="s">
        <v>21</v>
      </c>
      <c r="J402" t="s">
        <v>22</v>
      </c>
      <c r="K402" t="s">
        <v>23</v>
      </c>
      <c r="L402">
        <v>617623</v>
      </c>
      <c r="M402" s="1">
        <v>41507</v>
      </c>
      <c r="N402">
        <v>1928222</v>
      </c>
      <c r="O402" s="2">
        <v>0</v>
      </c>
      <c r="P402" s="2">
        <v>-525</v>
      </c>
      <c r="Q402">
        <v>339943</v>
      </c>
      <c r="R402" s="2">
        <v>2865</v>
      </c>
      <c r="S402" t="s">
        <v>24</v>
      </c>
      <c r="T402" s="2">
        <v>0</v>
      </c>
    </row>
    <row r="403" spans="1:20" x14ac:dyDescent="0.25">
      <c r="A403" t="s">
        <v>317</v>
      </c>
      <c r="G403" t="s">
        <v>59</v>
      </c>
      <c r="H403" t="str">
        <f t="shared" si="6"/>
        <v>R-4A</v>
      </c>
      <c r="I403" t="s">
        <v>21</v>
      </c>
      <c r="J403" t="s">
        <v>25</v>
      </c>
      <c r="K403" t="s">
        <v>26</v>
      </c>
      <c r="L403">
        <v>617623</v>
      </c>
      <c r="M403" s="1">
        <v>41507</v>
      </c>
      <c r="N403">
        <v>1928222</v>
      </c>
      <c r="O403" s="2">
        <v>3390</v>
      </c>
      <c r="P403" s="2">
        <v>0</v>
      </c>
      <c r="Q403">
        <v>339943</v>
      </c>
      <c r="R403" s="2">
        <v>2865</v>
      </c>
      <c r="S403" t="s">
        <v>24</v>
      </c>
      <c r="T403" s="2">
        <v>0</v>
      </c>
    </row>
    <row r="404" spans="1:20" x14ac:dyDescent="0.25">
      <c r="A404" t="s">
        <v>318</v>
      </c>
      <c r="G404" t="s">
        <v>59</v>
      </c>
      <c r="H404" t="str">
        <f t="shared" si="6"/>
        <v>R-4A</v>
      </c>
      <c r="I404" t="s">
        <v>21</v>
      </c>
      <c r="J404" t="s">
        <v>22</v>
      </c>
      <c r="K404" t="s">
        <v>23</v>
      </c>
      <c r="L404">
        <v>617766</v>
      </c>
      <c r="M404" s="1">
        <v>41507</v>
      </c>
      <c r="N404">
        <v>1928218</v>
      </c>
      <c r="O404" s="2">
        <v>0</v>
      </c>
      <c r="P404" s="2">
        <v>-525</v>
      </c>
      <c r="Q404">
        <v>339942</v>
      </c>
      <c r="R404" s="2">
        <v>125</v>
      </c>
      <c r="S404" t="s">
        <v>24</v>
      </c>
      <c r="T404" s="2">
        <v>0</v>
      </c>
    </row>
    <row r="405" spans="1:20" x14ac:dyDescent="0.25">
      <c r="A405" t="s">
        <v>318</v>
      </c>
      <c r="G405" t="s">
        <v>59</v>
      </c>
      <c r="H405" t="str">
        <f t="shared" si="6"/>
        <v>R-4A</v>
      </c>
      <c r="I405" t="s">
        <v>21</v>
      </c>
      <c r="J405" t="s">
        <v>25</v>
      </c>
      <c r="K405" t="s">
        <v>26</v>
      </c>
      <c r="L405">
        <v>617766</v>
      </c>
      <c r="M405" s="1">
        <v>41507</v>
      </c>
      <c r="N405">
        <v>1928218</v>
      </c>
      <c r="O405" s="2">
        <v>650</v>
      </c>
      <c r="P405" s="2">
        <v>0</v>
      </c>
      <c r="Q405">
        <v>339942</v>
      </c>
      <c r="R405" s="2">
        <v>125</v>
      </c>
      <c r="S405" t="s">
        <v>24</v>
      </c>
      <c r="T405" s="2">
        <v>0</v>
      </c>
    </row>
    <row r="406" spans="1:20" x14ac:dyDescent="0.25">
      <c r="A406" t="s">
        <v>319</v>
      </c>
      <c r="G406" t="s">
        <v>59</v>
      </c>
      <c r="H406" t="str">
        <f t="shared" si="6"/>
        <v>R-4A</v>
      </c>
      <c r="I406" t="s">
        <v>21</v>
      </c>
      <c r="J406" t="s">
        <v>22</v>
      </c>
      <c r="K406" t="s">
        <v>23</v>
      </c>
      <c r="L406">
        <v>617746</v>
      </c>
      <c r="M406" s="1">
        <v>41506</v>
      </c>
      <c r="N406">
        <v>1927585</v>
      </c>
      <c r="O406" s="2">
        <v>0</v>
      </c>
      <c r="P406" s="2">
        <v>-700</v>
      </c>
      <c r="Q406">
        <v>339715</v>
      </c>
      <c r="R406" s="2">
        <v>6630</v>
      </c>
      <c r="S406" t="s">
        <v>24</v>
      </c>
      <c r="T406" s="2">
        <v>0</v>
      </c>
    </row>
    <row r="407" spans="1:20" x14ac:dyDescent="0.25">
      <c r="A407" t="s">
        <v>319</v>
      </c>
      <c r="G407" t="s">
        <v>59</v>
      </c>
      <c r="H407" t="str">
        <f t="shared" si="6"/>
        <v>R-4A</v>
      </c>
      <c r="I407" t="s">
        <v>21</v>
      </c>
      <c r="J407" t="s">
        <v>25</v>
      </c>
      <c r="K407" t="s">
        <v>26</v>
      </c>
      <c r="L407">
        <v>617746</v>
      </c>
      <c r="M407" s="1">
        <v>41506</v>
      </c>
      <c r="N407">
        <v>1927585</v>
      </c>
      <c r="O407" s="2">
        <v>7330</v>
      </c>
      <c r="P407" s="2">
        <v>0</v>
      </c>
      <c r="Q407">
        <v>339715</v>
      </c>
      <c r="R407" s="2">
        <v>6630</v>
      </c>
      <c r="S407" t="s">
        <v>24</v>
      </c>
      <c r="T407" s="2">
        <v>0</v>
      </c>
    </row>
    <row r="408" spans="1:20" x14ac:dyDescent="0.25">
      <c r="A408" t="s">
        <v>320</v>
      </c>
      <c r="G408" t="s">
        <v>32</v>
      </c>
      <c r="H408" t="str">
        <f t="shared" si="6"/>
        <v>R-3</v>
      </c>
      <c r="I408" t="s">
        <v>21</v>
      </c>
      <c r="J408" t="s">
        <v>25</v>
      </c>
      <c r="K408" t="s">
        <v>26</v>
      </c>
      <c r="L408">
        <v>619166</v>
      </c>
      <c r="M408" s="1">
        <v>41577</v>
      </c>
      <c r="N408">
        <v>1953627</v>
      </c>
      <c r="O408" s="2">
        <v>3520</v>
      </c>
      <c r="P408" s="2">
        <v>0</v>
      </c>
      <c r="Q408">
        <v>348277</v>
      </c>
      <c r="R408" s="2">
        <v>3520</v>
      </c>
      <c r="S408" t="s">
        <v>24</v>
      </c>
      <c r="T408" s="2">
        <v>0</v>
      </c>
    </row>
    <row r="409" spans="1:20" x14ac:dyDescent="0.25">
      <c r="A409" t="s">
        <v>321</v>
      </c>
      <c r="G409" t="s">
        <v>34</v>
      </c>
      <c r="H409" t="str">
        <f t="shared" si="6"/>
        <v>R-5</v>
      </c>
      <c r="I409" t="s">
        <v>21</v>
      </c>
      <c r="J409" t="s">
        <v>70</v>
      </c>
      <c r="K409" t="s">
        <v>71</v>
      </c>
      <c r="L409">
        <v>620897</v>
      </c>
      <c r="M409" s="1">
        <v>41521</v>
      </c>
      <c r="N409">
        <v>1933348</v>
      </c>
      <c r="O409" s="2">
        <v>760</v>
      </c>
      <c r="P409" s="2">
        <v>0</v>
      </c>
      <c r="Q409">
        <v>341598</v>
      </c>
      <c r="R409" s="2">
        <v>1870</v>
      </c>
      <c r="S409" t="s">
        <v>24</v>
      </c>
      <c r="T409" s="2">
        <v>0</v>
      </c>
    </row>
    <row r="410" spans="1:20" x14ac:dyDescent="0.25">
      <c r="A410" t="s">
        <v>321</v>
      </c>
      <c r="G410" t="s">
        <v>34</v>
      </c>
      <c r="H410" t="str">
        <f t="shared" si="6"/>
        <v>R-5</v>
      </c>
      <c r="I410" t="s">
        <v>21</v>
      </c>
      <c r="J410" t="s">
        <v>25</v>
      </c>
      <c r="K410" t="s">
        <v>26</v>
      </c>
      <c r="L410">
        <v>620897</v>
      </c>
      <c r="M410" s="1">
        <v>41521</v>
      </c>
      <c r="N410">
        <v>1933348</v>
      </c>
      <c r="O410" s="2">
        <v>610</v>
      </c>
      <c r="P410" s="2">
        <v>0</v>
      </c>
      <c r="Q410">
        <v>341598</v>
      </c>
      <c r="R410" s="2">
        <v>1870</v>
      </c>
      <c r="S410" t="s">
        <v>24</v>
      </c>
      <c r="T410" s="2">
        <v>0</v>
      </c>
    </row>
    <row r="411" spans="1:20" x14ac:dyDescent="0.25">
      <c r="A411" t="s">
        <v>322</v>
      </c>
      <c r="G411" t="s">
        <v>54</v>
      </c>
      <c r="H411" t="str">
        <f t="shared" si="6"/>
        <v>R-4</v>
      </c>
      <c r="I411" t="s">
        <v>21</v>
      </c>
      <c r="J411" t="s">
        <v>22</v>
      </c>
      <c r="K411" t="s">
        <v>23</v>
      </c>
      <c r="L411">
        <v>622308</v>
      </c>
      <c r="M411" s="1">
        <v>41547</v>
      </c>
      <c r="N411">
        <v>1942415</v>
      </c>
      <c r="O411" s="2">
        <v>0</v>
      </c>
      <c r="P411" s="2">
        <v>-175</v>
      </c>
      <c r="Q411">
        <v>344628</v>
      </c>
      <c r="R411" s="2">
        <v>2365</v>
      </c>
      <c r="S411" t="s">
        <v>24</v>
      </c>
      <c r="T411" s="2">
        <v>0</v>
      </c>
    </row>
    <row r="412" spans="1:20" x14ac:dyDescent="0.25">
      <c r="A412" t="s">
        <v>322</v>
      </c>
      <c r="G412" t="s">
        <v>54</v>
      </c>
      <c r="H412" t="str">
        <f t="shared" si="6"/>
        <v>R-4</v>
      </c>
      <c r="I412" t="s">
        <v>21</v>
      </c>
      <c r="J412" t="s">
        <v>25</v>
      </c>
      <c r="K412" t="s">
        <v>26</v>
      </c>
      <c r="L412">
        <v>622308</v>
      </c>
      <c r="M412" s="1">
        <v>41547</v>
      </c>
      <c r="N412">
        <v>1942415</v>
      </c>
      <c r="O412" s="2">
        <v>2540</v>
      </c>
      <c r="P412" s="2">
        <v>0</v>
      </c>
      <c r="Q412">
        <v>344628</v>
      </c>
      <c r="R412" s="2">
        <v>2365</v>
      </c>
      <c r="S412" t="s">
        <v>24</v>
      </c>
      <c r="T412" s="2">
        <v>0</v>
      </c>
    </row>
    <row r="413" spans="1:20" x14ac:dyDescent="0.25">
      <c r="A413" t="s">
        <v>323</v>
      </c>
      <c r="H413" t="str">
        <f t="shared" si="6"/>
        <v/>
      </c>
      <c r="I413" t="s">
        <v>21</v>
      </c>
      <c r="J413" t="s">
        <v>22</v>
      </c>
      <c r="K413" t="s">
        <v>23</v>
      </c>
      <c r="L413">
        <v>623309</v>
      </c>
      <c r="M413" s="1">
        <v>41555</v>
      </c>
      <c r="N413">
        <v>1945543</v>
      </c>
      <c r="O413" s="2">
        <v>0</v>
      </c>
      <c r="P413" s="2">
        <v>-570</v>
      </c>
      <c r="Q413">
        <v>345704</v>
      </c>
      <c r="R413" s="2">
        <v>890</v>
      </c>
      <c r="S413" t="s">
        <v>24</v>
      </c>
      <c r="T413" s="2">
        <v>0</v>
      </c>
    </row>
    <row r="414" spans="1:20" x14ac:dyDescent="0.25">
      <c r="A414" t="s">
        <v>323</v>
      </c>
      <c r="H414" t="str">
        <f t="shared" si="6"/>
        <v/>
      </c>
      <c r="I414" t="s">
        <v>21</v>
      </c>
      <c r="J414" t="s">
        <v>25</v>
      </c>
      <c r="K414" t="s">
        <v>26</v>
      </c>
      <c r="L414">
        <v>623309</v>
      </c>
      <c r="M414" s="1">
        <v>41555</v>
      </c>
      <c r="N414">
        <v>1945543</v>
      </c>
      <c r="O414" s="2">
        <v>1460</v>
      </c>
      <c r="P414" s="2">
        <v>0</v>
      </c>
      <c r="Q414">
        <v>345704</v>
      </c>
      <c r="R414" s="2">
        <v>890</v>
      </c>
      <c r="S414" t="s">
        <v>24</v>
      </c>
      <c r="T414" s="2">
        <v>0</v>
      </c>
    </row>
    <row r="415" spans="1:20" x14ac:dyDescent="0.25">
      <c r="A415" t="s">
        <v>324</v>
      </c>
      <c r="G415" t="s">
        <v>54</v>
      </c>
      <c r="H415" t="str">
        <f t="shared" si="6"/>
        <v>R-4</v>
      </c>
      <c r="I415" t="s">
        <v>21</v>
      </c>
      <c r="J415" t="s">
        <v>41</v>
      </c>
      <c r="K415" t="s">
        <v>42</v>
      </c>
      <c r="L415">
        <v>619795</v>
      </c>
      <c r="M415" s="1">
        <v>41501</v>
      </c>
      <c r="N415">
        <v>1926279</v>
      </c>
      <c r="O415" s="2">
        <v>400</v>
      </c>
      <c r="P415" s="2">
        <v>0</v>
      </c>
      <c r="Q415">
        <v>339282</v>
      </c>
      <c r="R415" s="2">
        <v>400</v>
      </c>
      <c r="S415" t="s">
        <v>24</v>
      </c>
      <c r="T415" s="2">
        <v>0</v>
      </c>
    </row>
    <row r="416" spans="1:20" x14ac:dyDescent="0.25">
      <c r="A416" t="s">
        <v>325</v>
      </c>
      <c r="G416" t="s">
        <v>54</v>
      </c>
      <c r="H416" t="str">
        <f t="shared" si="6"/>
        <v>R-4</v>
      </c>
      <c r="I416" t="s">
        <v>21</v>
      </c>
      <c r="J416" t="s">
        <v>41</v>
      </c>
      <c r="K416" t="s">
        <v>42</v>
      </c>
      <c r="L416">
        <v>621039</v>
      </c>
      <c r="M416" s="1">
        <v>41600</v>
      </c>
      <c r="N416">
        <v>1962389</v>
      </c>
      <c r="O416" s="2">
        <v>840</v>
      </c>
      <c r="P416" s="2">
        <v>0</v>
      </c>
      <c r="Q416">
        <v>351084</v>
      </c>
      <c r="R416" s="2">
        <v>665</v>
      </c>
      <c r="S416" t="s">
        <v>24</v>
      </c>
      <c r="T416" s="2">
        <v>0</v>
      </c>
    </row>
    <row r="417" spans="1:20" x14ac:dyDescent="0.25">
      <c r="A417" t="s">
        <v>325</v>
      </c>
      <c r="G417" t="s">
        <v>54</v>
      </c>
      <c r="H417" t="str">
        <f t="shared" si="6"/>
        <v>R-4</v>
      </c>
      <c r="I417" t="s">
        <v>21</v>
      </c>
      <c r="J417" t="s">
        <v>22</v>
      </c>
      <c r="K417" t="s">
        <v>23</v>
      </c>
      <c r="L417">
        <v>621039</v>
      </c>
      <c r="M417" s="1">
        <v>41600</v>
      </c>
      <c r="N417">
        <v>1962389</v>
      </c>
      <c r="O417" s="2">
        <v>0</v>
      </c>
      <c r="P417" s="2">
        <v>-175</v>
      </c>
      <c r="Q417">
        <v>351084</v>
      </c>
      <c r="R417" s="2">
        <v>665</v>
      </c>
      <c r="S417" t="s">
        <v>24</v>
      </c>
      <c r="T417" s="2">
        <v>0</v>
      </c>
    </row>
    <row r="418" spans="1:20" x14ac:dyDescent="0.25">
      <c r="A418" t="s">
        <v>326</v>
      </c>
      <c r="G418" t="s">
        <v>54</v>
      </c>
      <c r="H418" t="str">
        <f t="shared" si="6"/>
        <v>R-4</v>
      </c>
      <c r="I418" t="s">
        <v>21</v>
      </c>
      <c r="J418" t="s">
        <v>41</v>
      </c>
      <c r="K418" t="s">
        <v>42</v>
      </c>
      <c r="L418">
        <v>619182</v>
      </c>
      <c r="M418" s="1">
        <v>41599</v>
      </c>
      <c r="N418">
        <v>1961530</v>
      </c>
      <c r="O418" s="2">
        <v>565</v>
      </c>
      <c r="P418" s="2">
        <v>0</v>
      </c>
      <c r="Q418">
        <v>350789</v>
      </c>
      <c r="R418" s="2">
        <v>565</v>
      </c>
      <c r="S418" t="s">
        <v>24</v>
      </c>
      <c r="T418" s="2">
        <v>0</v>
      </c>
    </row>
    <row r="419" spans="1:20" x14ac:dyDescent="0.25">
      <c r="A419" t="s">
        <v>327</v>
      </c>
      <c r="G419" t="s">
        <v>32</v>
      </c>
      <c r="H419" t="str">
        <f t="shared" si="6"/>
        <v>R-3</v>
      </c>
      <c r="I419" t="s">
        <v>21</v>
      </c>
      <c r="J419" t="s">
        <v>25</v>
      </c>
      <c r="K419" t="s">
        <v>26</v>
      </c>
      <c r="L419">
        <v>615773</v>
      </c>
      <c r="M419" s="1">
        <v>41488</v>
      </c>
      <c r="N419">
        <v>1921475</v>
      </c>
      <c r="O419" s="2">
        <v>1730</v>
      </c>
      <c r="P419" s="2">
        <v>0</v>
      </c>
      <c r="Q419">
        <v>337576</v>
      </c>
      <c r="R419" s="2">
        <v>1730</v>
      </c>
      <c r="S419" t="s">
        <v>24</v>
      </c>
      <c r="T419" s="2">
        <v>1730</v>
      </c>
    </row>
    <row r="420" spans="1:20" x14ac:dyDescent="0.25">
      <c r="A420" t="s">
        <v>327</v>
      </c>
      <c r="G420" t="s">
        <v>32</v>
      </c>
      <c r="H420" t="str">
        <f t="shared" si="6"/>
        <v>R-3</v>
      </c>
      <c r="J420" t="s">
        <v>25</v>
      </c>
      <c r="K420" t="s">
        <v>26</v>
      </c>
      <c r="L420">
        <v>615773</v>
      </c>
      <c r="M420" s="1">
        <v>41488</v>
      </c>
      <c r="N420">
        <v>1921475</v>
      </c>
      <c r="O420" s="2">
        <v>1730</v>
      </c>
      <c r="P420" s="2">
        <v>0</v>
      </c>
      <c r="Q420">
        <v>337576</v>
      </c>
      <c r="R420" s="2">
        <v>1730</v>
      </c>
      <c r="S420" t="s">
        <v>239</v>
      </c>
      <c r="T420" s="2">
        <v>1730</v>
      </c>
    </row>
    <row r="421" spans="1:20" x14ac:dyDescent="0.25">
      <c r="A421" t="s">
        <v>328</v>
      </c>
      <c r="G421" t="s">
        <v>174</v>
      </c>
      <c r="H421" t="str">
        <f t="shared" si="6"/>
        <v>R-1</v>
      </c>
      <c r="I421" t="s">
        <v>21</v>
      </c>
      <c r="J421" t="s">
        <v>22</v>
      </c>
      <c r="K421" t="s">
        <v>23</v>
      </c>
      <c r="L421">
        <v>620658</v>
      </c>
      <c r="M421" s="1">
        <v>41499</v>
      </c>
      <c r="N421">
        <v>1925142</v>
      </c>
      <c r="O421" s="2">
        <v>0</v>
      </c>
      <c r="P421" s="2">
        <v>-4400</v>
      </c>
      <c r="Q421">
        <v>338945</v>
      </c>
      <c r="R421" s="2">
        <v>14350</v>
      </c>
      <c r="S421" t="s">
        <v>24</v>
      </c>
      <c r="T421" s="2">
        <v>0</v>
      </c>
    </row>
    <row r="422" spans="1:20" x14ac:dyDescent="0.25">
      <c r="A422" t="s">
        <v>328</v>
      </c>
      <c r="G422" t="s">
        <v>174</v>
      </c>
      <c r="H422" t="str">
        <f t="shared" si="6"/>
        <v>R-1</v>
      </c>
      <c r="I422" t="s">
        <v>21</v>
      </c>
      <c r="J422" t="s">
        <v>25</v>
      </c>
      <c r="K422" t="s">
        <v>26</v>
      </c>
      <c r="L422">
        <v>620658</v>
      </c>
      <c r="M422" s="1">
        <v>41499</v>
      </c>
      <c r="N422">
        <v>1925142</v>
      </c>
      <c r="O422" s="2">
        <v>18750</v>
      </c>
      <c r="P422" s="2">
        <v>0</v>
      </c>
      <c r="Q422">
        <v>338945</v>
      </c>
      <c r="R422" s="2">
        <v>14350</v>
      </c>
      <c r="S422" t="s">
        <v>24</v>
      </c>
      <c r="T422" s="2">
        <v>0</v>
      </c>
    </row>
    <row r="423" spans="1:20" x14ac:dyDescent="0.25">
      <c r="A423" t="s">
        <v>329</v>
      </c>
      <c r="H423" t="str">
        <f t="shared" si="6"/>
        <v/>
      </c>
      <c r="I423" t="s">
        <v>21</v>
      </c>
      <c r="J423" t="s">
        <v>41</v>
      </c>
      <c r="K423" t="s">
        <v>42</v>
      </c>
      <c r="L423">
        <v>623299</v>
      </c>
      <c r="M423" s="1">
        <v>41555</v>
      </c>
      <c r="N423">
        <v>1945537</v>
      </c>
      <c r="O423" s="2">
        <v>1000</v>
      </c>
      <c r="P423" s="2">
        <v>0</v>
      </c>
      <c r="Q423">
        <v>345699</v>
      </c>
      <c r="R423" s="2">
        <v>620</v>
      </c>
      <c r="S423" t="s">
        <v>24</v>
      </c>
      <c r="T423" s="2">
        <v>0</v>
      </c>
    </row>
    <row r="424" spans="1:20" x14ac:dyDescent="0.25">
      <c r="A424" t="s">
        <v>329</v>
      </c>
      <c r="H424" t="str">
        <f t="shared" si="6"/>
        <v/>
      </c>
      <c r="I424" t="s">
        <v>21</v>
      </c>
      <c r="J424" t="s">
        <v>22</v>
      </c>
      <c r="K424" t="s">
        <v>23</v>
      </c>
      <c r="L424">
        <v>623299</v>
      </c>
      <c r="M424" s="1">
        <v>41555</v>
      </c>
      <c r="N424">
        <v>1945537</v>
      </c>
      <c r="O424" s="2">
        <v>0</v>
      </c>
      <c r="P424" s="2">
        <v>-380</v>
      </c>
      <c r="Q424">
        <v>345699</v>
      </c>
      <c r="R424" s="2">
        <v>620</v>
      </c>
      <c r="S424" t="s">
        <v>24</v>
      </c>
      <c r="T424" s="2">
        <v>0</v>
      </c>
    </row>
    <row r="425" spans="1:20" x14ac:dyDescent="0.25">
      <c r="A425" t="s">
        <v>330</v>
      </c>
      <c r="G425" t="s">
        <v>44</v>
      </c>
      <c r="H425" t="str">
        <f t="shared" si="6"/>
        <v>C-1</v>
      </c>
      <c r="I425" t="s">
        <v>21</v>
      </c>
      <c r="J425" t="s">
        <v>25</v>
      </c>
      <c r="K425" t="s">
        <v>26</v>
      </c>
      <c r="L425">
        <v>617311</v>
      </c>
      <c r="M425" s="1">
        <v>41508</v>
      </c>
      <c r="N425">
        <v>1928611</v>
      </c>
      <c r="O425" s="2">
        <v>1520</v>
      </c>
      <c r="P425" s="2">
        <v>0</v>
      </c>
      <c r="Q425">
        <v>340103</v>
      </c>
      <c r="R425" s="2">
        <v>1520</v>
      </c>
      <c r="S425" t="s">
        <v>24</v>
      </c>
      <c r="T425" s="2">
        <v>0</v>
      </c>
    </row>
    <row r="426" spans="1:20" x14ac:dyDescent="0.25">
      <c r="A426" t="s">
        <v>331</v>
      </c>
      <c r="H426" t="str">
        <f t="shared" si="6"/>
        <v/>
      </c>
      <c r="I426" t="s">
        <v>21</v>
      </c>
      <c r="J426" t="s">
        <v>41</v>
      </c>
      <c r="K426" t="s">
        <v>42</v>
      </c>
      <c r="L426">
        <v>625497</v>
      </c>
      <c r="M426" s="1">
        <v>41528</v>
      </c>
      <c r="N426">
        <v>1935781</v>
      </c>
      <c r="O426" s="2">
        <v>4350</v>
      </c>
      <c r="P426" s="2">
        <v>0</v>
      </c>
      <c r="Q426">
        <v>342399</v>
      </c>
      <c r="R426" s="2">
        <v>3780</v>
      </c>
      <c r="S426" t="s">
        <v>24</v>
      </c>
      <c r="T426" s="2">
        <v>0</v>
      </c>
    </row>
    <row r="427" spans="1:20" x14ac:dyDescent="0.25">
      <c r="A427" t="s">
        <v>331</v>
      </c>
      <c r="H427" t="str">
        <f t="shared" si="6"/>
        <v/>
      </c>
      <c r="I427" t="s">
        <v>21</v>
      </c>
      <c r="J427" t="s">
        <v>22</v>
      </c>
      <c r="K427" t="s">
        <v>23</v>
      </c>
      <c r="L427">
        <v>625497</v>
      </c>
      <c r="M427" s="1">
        <v>41528</v>
      </c>
      <c r="N427">
        <v>1935781</v>
      </c>
      <c r="O427" s="2">
        <v>0</v>
      </c>
      <c r="P427" s="2">
        <v>-570</v>
      </c>
      <c r="Q427">
        <v>342399</v>
      </c>
      <c r="R427" s="2">
        <v>3780</v>
      </c>
      <c r="S427" t="s">
        <v>24</v>
      </c>
      <c r="T427" s="2">
        <v>0</v>
      </c>
    </row>
    <row r="428" spans="1:20" x14ac:dyDescent="0.25">
      <c r="A428" t="s">
        <v>332</v>
      </c>
      <c r="G428" t="s">
        <v>59</v>
      </c>
      <c r="H428" t="str">
        <f t="shared" si="6"/>
        <v>R-4A</v>
      </c>
      <c r="I428" t="s">
        <v>21</v>
      </c>
      <c r="J428" t="s">
        <v>25</v>
      </c>
      <c r="K428" t="s">
        <v>26</v>
      </c>
      <c r="L428">
        <v>622483</v>
      </c>
      <c r="M428" s="1">
        <v>41507</v>
      </c>
      <c r="N428">
        <v>1928164</v>
      </c>
      <c r="O428" s="2">
        <v>340</v>
      </c>
      <c r="P428" s="2">
        <v>0</v>
      </c>
      <c r="Q428">
        <v>339912</v>
      </c>
      <c r="R428" s="2">
        <v>340</v>
      </c>
      <c r="S428" t="s">
        <v>24</v>
      </c>
      <c r="T428" s="2">
        <v>0</v>
      </c>
    </row>
    <row r="429" spans="1:20" x14ac:dyDescent="0.25">
      <c r="A429" t="s">
        <v>333</v>
      </c>
      <c r="G429" t="s">
        <v>32</v>
      </c>
      <c r="H429" t="str">
        <f t="shared" si="6"/>
        <v>R-3</v>
      </c>
      <c r="I429" t="s">
        <v>21</v>
      </c>
      <c r="J429" t="s">
        <v>25</v>
      </c>
      <c r="K429" t="s">
        <v>26</v>
      </c>
      <c r="L429">
        <v>628022</v>
      </c>
      <c r="M429" s="1">
        <v>41543</v>
      </c>
      <c r="N429">
        <v>1941491</v>
      </c>
      <c r="O429" s="2">
        <v>2230</v>
      </c>
      <c r="P429" s="2">
        <v>0</v>
      </c>
      <c r="Q429">
        <v>344286</v>
      </c>
      <c r="R429" s="2">
        <v>2230</v>
      </c>
      <c r="S429" t="s">
        <v>24</v>
      </c>
      <c r="T429" s="2">
        <v>0</v>
      </c>
    </row>
    <row r="430" spans="1:20" x14ac:dyDescent="0.25">
      <c r="A430" t="s">
        <v>334</v>
      </c>
      <c r="E430" t="s">
        <v>54</v>
      </c>
      <c r="H430" t="str">
        <f t="shared" si="6"/>
        <v>R-4</v>
      </c>
      <c r="I430" t="s">
        <v>21</v>
      </c>
      <c r="J430" t="s">
        <v>70</v>
      </c>
      <c r="K430" t="s">
        <v>71</v>
      </c>
      <c r="L430">
        <v>616643</v>
      </c>
      <c r="M430" s="1">
        <v>41457</v>
      </c>
      <c r="N430">
        <v>1910750</v>
      </c>
      <c r="O430" s="2">
        <v>460</v>
      </c>
      <c r="P430" s="2">
        <v>0</v>
      </c>
      <c r="Q430">
        <v>333989</v>
      </c>
      <c r="R430" s="2">
        <v>960</v>
      </c>
      <c r="S430" t="s">
        <v>24</v>
      </c>
      <c r="T430" s="2">
        <v>0</v>
      </c>
    </row>
    <row r="431" spans="1:20" x14ac:dyDescent="0.25">
      <c r="A431" t="s">
        <v>335</v>
      </c>
      <c r="E431" t="s">
        <v>54</v>
      </c>
      <c r="H431" t="str">
        <f t="shared" si="6"/>
        <v>R-4</v>
      </c>
      <c r="I431" t="s">
        <v>21</v>
      </c>
      <c r="J431" t="s">
        <v>70</v>
      </c>
      <c r="K431" t="s">
        <v>71</v>
      </c>
      <c r="L431">
        <v>616645</v>
      </c>
      <c r="M431" s="1">
        <v>41457</v>
      </c>
      <c r="N431">
        <v>1910748</v>
      </c>
      <c r="O431" s="2">
        <v>340</v>
      </c>
      <c r="P431" s="2">
        <v>0</v>
      </c>
      <c r="Q431">
        <v>333987</v>
      </c>
      <c r="R431" s="2">
        <v>840</v>
      </c>
      <c r="S431" t="s">
        <v>24</v>
      </c>
      <c r="T431" s="2">
        <v>0</v>
      </c>
    </row>
    <row r="432" spans="1:20" x14ac:dyDescent="0.25">
      <c r="A432" t="s">
        <v>336</v>
      </c>
      <c r="H432" t="str">
        <f t="shared" si="6"/>
        <v/>
      </c>
      <c r="I432" t="s">
        <v>21</v>
      </c>
      <c r="J432" t="s">
        <v>25</v>
      </c>
      <c r="K432" t="s">
        <v>26</v>
      </c>
      <c r="L432">
        <v>616818</v>
      </c>
      <c r="M432" s="1">
        <v>41486</v>
      </c>
      <c r="N432">
        <v>1920288</v>
      </c>
      <c r="O432" s="2">
        <v>640</v>
      </c>
      <c r="P432" s="2">
        <v>0</v>
      </c>
      <c r="Q432">
        <v>337219</v>
      </c>
      <c r="R432" s="2">
        <v>640</v>
      </c>
      <c r="S432" t="s">
        <v>24</v>
      </c>
      <c r="T432" s="2">
        <v>0</v>
      </c>
    </row>
    <row r="433" spans="1:20" x14ac:dyDescent="0.25">
      <c r="A433" t="s">
        <v>337</v>
      </c>
      <c r="G433" t="s">
        <v>54</v>
      </c>
      <c r="H433" t="str">
        <f t="shared" si="6"/>
        <v>R-4</v>
      </c>
      <c r="I433" t="s">
        <v>21</v>
      </c>
      <c r="J433" t="s">
        <v>22</v>
      </c>
      <c r="K433" t="s">
        <v>23</v>
      </c>
      <c r="L433">
        <v>620753</v>
      </c>
      <c r="M433" s="1">
        <v>41499</v>
      </c>
      <c r="N433">
        <v>1925255</v>
      </c>
      <c r="O433" s="2">
        <v>0</v>
      </c>
      <c r="P433" s="2">
        <v>-350</v>
      </c>
      <c r="Q433">
        <v>338972</v>
      </c>
      <c r="R433" s="2">
        <v>5750</v>
      </c>
      <c r="S433" t="s">
        <v>24</v>
      </c>
      <c r="T433" s="2">
        <v>0</v>
      </c>
    </row>
    <row r="434" spans="1:20" x14ac:dyDescent="0.25">
      <c r="A434" t="s">
        <v>337</v>
      </c>
      <c r="G434" t="s">
        <v>54</v>
      </c>
      <c r="H434" t="str">
        <f t="shared" si="6"/>
        <v>R-4</v>
      </c>
      <c r="I434" t="s">
        <v>21</v>
      </c>
      <c r="J434" t="s">
        <v>25</v>
      </c>
      <c r="K434" t="s">
        <v>26</v>
      </c>
      <c r="L434">
        <v>620753</v>
      </c>
      <c r="M434" s="1">
        <v>41499</v>
      </c>
      <c r="N434">
        <v>1925255</v>
      </c>
      <c r="O434" s="2">
        <v>6100</v>
      </c>
      <c r="P434" s="2">
        <v>0</v>
      </c>
      <c r="Q434">
        <v>338972</v>
      </c>
      <c r="R434" s="2">
        <v>5750</v>
      </c>
      <c r="S434" t="s">
        <v>24</v>
      </c>
      <c r="T434" s="2">
        <v>0</v>
      </c>
    </row>
    <row r="435" spans="1:20" x14ac:dyDescent="0.25">
      <c r="A435" t="s">
        <v>338</v>
      </c>
      <c r="E435" t="s">
        <v>54</v>
      </c>
      <c r="H435" t="str">
        <f t="shared" si="6"/>
        <v>R-4</v>
      </c>
      <c r="I435" t="s">
        <v>21</v>
      </c>
      <c r="J435" t="s">
        <v>70</v>
      </c>
      <c r="K435" t="s">
        <v>71</v>
      </c>
      <c r="L435">
        <v>616882</v>
      </c>
      <c r="M435" s="1">
        <v>41472</v>
      </c>
      <c r="N435">
        <v>1915038</v>
      </c>
      <c r="O435" s="2">
        <v>850</v>
      </c>
      <c r="P435" s="2">
        <v>0</v>
      </c>
      <c r="Q435">
        <v>335460</v>
      </c>
      <c r="R435" s="2">
        <v>1350</v>
      </c>
      <c r="S435" t="s">
        <v>24</v>
      </c>
      <c r="T435" s="2">
        <v>0</v>
      </c>
    </row>
    <row r="436" spans="1:20" x14ac:dyDescent="0.25">
      <c r="A436" t="s">
        <v>339</v>
      </c>
      <c r="G436" t="s">
        <v>34</v>
      </c>
      <c r="H436" t="str">
        <f t="shared" si="6"/>
        <v>R-5</v>
      </c>
      <c r="I436" t="s">
        <v>21</v>
      </c>
      <c r="J436" t="s">
        <v>41</v>
      </c>
      <c r="K436" t="s">
        <v>42</v>
      </c>
      <c r="L436">
        <v>616943</v>
      </c>
      <c r="M436" s="1">
        <v>41520</v>
      </c>
      <c r="N436">
        <v>1932736</v>
      </c>
      <c r="O436" s="2">
        <v>570</v>
      </c>
      <c r="P436" s="2">
        <v>0</v>
      </c>
      <c r="Q436">
        <v>341406</v>
      </c>
      <c r="R436" s="2">
        <v>395</v>
      </c>
      <c r="S436" t="s">
        <v>24</v>
      </c>
      <c r="T436" s="2">
        <v>0</v>
      </c>
    </row>
    <row r="437" spans="1:20" x14ac:dyDescent="0.25">
      <c r="A437" t="s">
        <v>339</v>
      </c>
      <c r="G437" t="s">
        <v>34</v>
      </c>
      <c r="H437" t="str">
        <f t="shared" si="6"/>
        <v>R-5</v>
      </c>
      <c r="I437" t="s">
        <v>21</v>
      </c>
      <c r="J437" t="s">
        <v>22</v>
      </c>
      <c r="K437" t="s">
        <v>23</v>
      </c>
      <c r="L437">
        <v>616943</v>
      </c>
      <c r="M437" s="1">
        <v>41520</v>
      </c>
      <c r="N437">
        <v>1932736</v>
      </c>
      <c r="O437" s="2">
        <v>0</v>
      </c>
      <c r="P437" s="2">
        <v>-175</v>
      </c>
      <c r="Q437">
        <v>341406</v>
      </c>
      <c r="R437" s="2">
        <v>395</v>
      </c>
      <c r="S437" t="s">
        <v>24</v>
      </c>
      <c r="T437" s="2">
        <v>0</v>
      </c>
    </row>
    <row r="438" spans="1:20" x14ac:dyDescent="0.25">
      <c r="A438" t="s">
        <v>340</v>
      </c>
      <c r="G438" t="s">
        <v>54</v>
      </c>
      <c r="H438" t="str">
        <f t="shared" si="6"/>
        <v>R-4</v>
      </c>
      <c r="I438" t="s">
        <v>21</v>
      </c>
      <c r="J438" t="s">
        <v>22</v>
      </c>
      <c r="K438" t="s">
        <v>23</v>
      </c>
      <c r="L438">
        <v>626918</v>
      </c>
      <c r="M438" s="1">
        <v>41526</v>
      </c>
      <c r="N438">
        <v>1934801</v>
      </c>
      <c r="O438" s="2">
        <v>0</v>
      </c>
      <c r="P438" s="2">
        <v>-175</v>
      </c>
      <c r="Q438">
        <v>342060</v>
      </c>
      <c r="R438" s="2">
        <v>255</v>
      </c>
      <c r="S438" t="s">
        <v>24</v>
      </c>
      <c r="T438" s="2">
        <v>0</v>
      </c>
    </row>
    <row r="439" spans="1:20" x14ac:dyDescent="0.25">
      <c r="A439" t="s">
        <v>340</v>
      </c>
      <c r="G439" t="s">
        <v>54</v>
      </c>
      <c r="H439" t="str">
        <f t="shared" si="6"/>
        <v>R-4</v>
      </c>
      <c r="I439" t="s">
        <v>21</v>
      </c>
      <c r="J439" t="s">
        <v>25</v>
      </c>
      <c r="K439" t="s">
        <v>26</v>
      </c>
      <c r="L439">
        <v>626918</v>
      </c>
      <c r="M439" s="1">
        <v>41526</v>
      </c>
      <c r="N439">
        <v>1934801</v>
      </c>
      <c r="O439" s="2">
        <v>430</v>
      </c>
      <c r="P439" s="2">
        <v>0</v>
      </c>
      <c r="Q439">
        <v>342060</v>
      </c>
      <c r="R439" s="2">
        <v>255</v>
      </c>
      <c r="S439" t="s">
        <v>24</v>
      </c>
      <c r="T439" s="2">
        <v>0</v>
      </c>
    </row>
    <row r="440" spans="1:20" x14ac:dyDescent="0.25">
      <c r="A440" t="s">
        <v>341</v>
      </c>
      <c r="G440" t="s">
        <v>54</v>
      </c>
      <c r="H440" t="str">
        <f t="shared" si="6"/>
        <v>R-4</v>
      </c>
      <c r="I440" t="s">
        <v>21</v>
      </c>
      <c r="J440" t="s">
        <v>25</v>
      </c>
      <c r="K440" t="s">
        <v>26</v>
      </c>
      <c r="L440">
        <v>619340</v>
      </c>
      <c r="M440" s="1">
        <v>41513</v>
      </c>
      <c r="N440">
        <v>1930424</v>
      </c>
      <c r="O440" s="2">
        <v>1180</v>
      </c>
      <c r="P440" s="2">
        <v>0</v>
      </c>
      <c r="Q440">
        <v>340570</v>
      </c>
      <c r="R440" s="2">
        <v>1180</v>
      </c>
      <c r="S440" t="s">
        <v>24</v>
      </c>
      <c r="T440" s="2">
        <v>0</v>
      </c>
    </row>
    <row r="441" spans="1:20" x14ac:dyDescent="0.25">
      <c r="A441" t="s">
        <v>342</v>
      </c>
      <c r="G441" t="s">
        <v>32</v>
      </c>
      <c r="H441" t="str">
        <f t="shared" si="6"/>
        <v>R-3</v>
      </c>
      <c r="I441" t="s">
        <v>21</v>
      </c>
      <c r="J441" t="s">
        <v>25</v>
      </c>
      <c r="K441" t="s">
        <v>26</v>
      </c>
      <c r="L441">
        <v>620195</v>
      </c>
      <c r="M441" s="1">
        <v>41501</v>
      </c>
      <c r="N441">
        <v>1926101</v>
      </c>
      <c r="O441" s="2">
        <v>2330</v>
      </c>
      <c r="P441" s="2">
        <v>0</v>
      </c>
      <c r="Q441">
        <v>339227</v>
      </c>
      <c r="R441" s="2">
        <v>2330</v>
      </c>
      <c r="S441" t="s">
        <v>24</v>
      </c>
      <c r="T441" s="2">
        <v>0</v>
      </c>
    </row>
    <row r="442" spans="1:20" x14ac:dyDescent="0.25">
      <c r="A442" t="s">
        <v>343</v>
      </c>
      <c r="G442" t="s">
        <v>32</v>
      </c>
      <c r="H442" t="str">
        <f t="shared" si="6"/>
        <v>R-3</v>
      </c>
      <c r="I442" t="s">
        <v>21</v>
      </c>
      <c r="J442" t="s">
        <v>25</v>
      </c>
      <c r="K442" t="s">
        <v>26</v>
      </c>
      <c r="L442">
        <v>620776</v>
      </c>
      <c r="M442" s="1">
        <v>41507</v>
      </c>
      <c r="N442">
        <v>1928252</v>
      </c>
      <c r="O442" s="2">
        <v>2200</v>
      </c>
      <c r="P442" s="2">
        <v>0</v>
      </c>
      <c r="Q442">
        <v>339947</v>
      </c>
      <c r="R442" s="2">
        <v>2200</v>
      </c>
      <c r="S442" t="s">
        <v>24</v>
      </c>
      <c r="T442" s="2">
        <v>0</v>
      </c>
    </row>
    <row r="443" spans="1:20" x14ac:dyDescent="0.25">
      <c r="A443" t="s">
        <v>344</v>
      </c>
      <c r="G443" t="s">
        <v>32</v>
      </c>
      <c r="H443" t="str">
        <f t="shared" si="6"/>
        <v>R-3</v>
      </c>
      <c r="I443" t="s">
        <v>21</v>
      </c>
      <c r="J443" t="s">
        <v>22</v>
      </c>
      <c r="K443" t="s">
        <v>23</v>
      </c>
      <c r="L443">
        <v>622724</v>
      </c>
      <c r="M443" s="1">
        <v>41550</v>
      </c>
      <c r="N443">
        <v>1944075</v>
      </c>
      <c r="O443" s="2">
        <v>0</v>
      </c>
      <c r="P443" s="2">
        <v>-33200</v>
      </c>
      <c r="Q443">
        <v>345185</v>
      </c>
      <c r="R443" s="2">
        <v>5640</v>
      </c>
      <c r="S443" t="s">
        <v>24</v>
      </c>
      <c r="T443" s="2">
        <v>0</v>
      </c>
    </row>
    <row r="444" spans="1:20" x14ac:dyDescent="0.25">
      <c r="A444" t="s">
        <v>344</v>
      </c>
      <c r="G444" t="s">
        <v>32</v>
      </c>
      <c r="H444" t="str">
        <f t="shared" si="6"/>
        <v>R-3</v>
      </c>
      <c r="I444" t="s">
        <v>21</v>
      </c>
      <c r="J444" t="s">
        <v>22</v>
      </c>
      <c r="K444" t="s">
        <v>23</v>
      </c>
      <c r="L444">
        <v>622724</v>
      </c>
      <c r="M444" s="1">
        <v>41550</v>
      </c>
      <c r="N444">
        <v>1944075</v>
      </c>
      <c r="O444" s="2">
        <v>0</v>
      </c>
      <c r="P444" s="2">
        <v>-33200</v>
      </c>
      <c r="Q444">
        <v>345185</v>
      </c>
      <c r="R444" s="2">
        <v>5640</v>
      </c>
      <c r="S444" t="s">
        <v>239</v>
      </c>
      <c r="T444" s="2">
        <v>0</v>
      </c>
    </row>
    <row r="445" spans="1:20" x14ac:dyDescent="0.25">
      <c r="A445" t="s">
        <v>344</v>
      </c>
      <c r="G445" t="s">
        <v>32</v>
      </c>
      <c r="H445" t="str">
        <f t="shared" si="6"/>
        <v>R-3</v>
      </c>
      <c r="I445" t="s">
        <v>21</v>
      </c>
      <c r="J445" t="s">
        <v>25</v>
      </c>
      <c r="K445" t="s">
        <v>26</v>
      </c>
      <c r="L445">
        <v>622724</v>
      </c>
      <c r="M445" s="1">
        <v>41550</v>
      </c>
      <c r="N445">
        <v>1944075</v>
      </c>
      <c r="O445" s="2">
        <v>38840</v>
      </c>
      <c r="P445" s="2">
        <v>0</v>
      </c>
      <c r="Q445">
        <v>345185</v>
      </c>
      <c r="R445" s="2">
        <v>5640</v>
      </c>
      <c r="S445" t="s">
        <v>24</v>
      </c>
      <c r="T445" s="2">
        <v>0</v>
      </c>
    </row>
    <row r="446" spans="1:20" x14ac:dyDescent="0.25">
      <c r="A446" t="s">
        <v>344</v>
      </c>
      <c r="G446" t="s">
        <v>32</v>
      </c>
      <c r="H446" t="str">
        <f t="shared" si="6"/>
        <v>R-3</v>
      </c>
      <c r="I446" t="s">
        <v>21</v>
      </c>
      <c r="J446" t="s">
        <v>25</v>
      </c>
      <c r="K446" t="s">
        <v>26</v>
      </c>
      <c r="L446">
        <v>622724</v>
      </c>
      <c r="M446" s="1">
        <v>41550</v>
      </c>
      <c r="N446">
        <v>1944075</v>
      </c>
      <c r="O446" s="2">
        <v>38840</v>
      </c>
      <c r="P446" s="2">
        <v>0</v>
      </c>
      <c r="Q446">
        <v>345185</v>
      </c>
      <c r="R446" s="2">
        <v>5640</v>
      </c>
      <c r="S446" t="s">
        <v>239</v>
      </c>
      <c r="T446" s="2">
        <v>0</v>
      </c>
    </row>
    <row r="447" spans="1:20" x14ac:dyDescent="0.25">
      <c r="A447" t="s">
        <v>345</v>
      </c>
      <c r="G447" t="s">
        <v>54</v>
      </c>
      <c r="H447" t="str">
        <f t="shared" si="6"/>
        <v>R-4</v>
      </c>
      <c r="I447" t="s">
        <v>21</v>
      </c>
      <c r="J447" t="s">
        <v>25</v>
      </c>
      <c r="K447" t="s">
        <v>26</v>
      </c>
      <c r="L447">
        <v>632066</v>
      </c>
      <c r="M447" s="1">
        <v>41600</v>
      </c>
      <c r="N447">
        <v>1962179</v>
      </c>
      <c r="O447" s="2">
        <v>620</v>
      </c>
      <c r="P447" s="2">
        <v>0</v>
      </c>
      <c r="Q447">
        <v>351013</v>
      </c>
      <c r="R447" s="2">
        <v>620</v>
      </c>
      <c r="S447" t="s">
        <v>24</v>
      </c>
      <c r="T447" s="2">
        <v>0</v>
      </c>
    </row>
    <row r="448" spans="1:20" x14ac:dyDescent="0.25">
      <c r="A448" t="s">
        <v>346</v>
      </c>
      <c r="G448" t="s">
        <v>174</v>
      </c>
      <c r="H448" t="str">
        <f t="shared" si="6"/>
        <v>R-1</v>
      </c>
      <c r="I448" t="s">
        <v>21</v>
      </c>
      <c r="J448" t="s">
        <v>22</v>
      </c>
      <c r="K448" t="s">
        <v>23</v>
      </c>
      <c r="L448">
        <v>619478</v>
      </c>
      <c r="M448" s="1">
        <v>41506</v>
      </c>
      <c r="N448">
        <v>1927730</v>
      </c>
      <c r="O448" s="2">
        <v>0</v>
      </c>
      <c r="P448" s="2">
        <v>-6410</v>
      </c>
      <c r="Q448">
        <v>339775</v>
      </c>
      <c r="R448" s="2">
        <v>21830</v>
      </c>
      <c r="S448" t="s">
        <v>24</v>
      </c>
      <c r="T448" s="2">
        <v>0</v>
      </c>
    </row>
    <row r="449" spans="1:20" x14ac:dyDescent="0.25">
      <c r="A449" t="s">
        <v>346</v>
      </c>
      <c r="G449" t="s">
        <v>174</v>
      </c>
      <c r="H449" t="str">
        <f t="shared" si="6"/>
        <v>R-1</v>
      </c>
      <c r="I449" t="s">
        <v>21</v>
      </c>
      <c r="J449" t="s">
        <v>25</v>
      </c>
      <c r="K449" t="s">
        <v>26</v>
      </c>
      <c r="L449">
        <v>619478</v>
      </c>
      <c r="M449" s="1">
        <v>41506</v>
      </c>
      <c r="N449">
        <v>1927730</v>
      </c>
      <c r="O449" s="2">
        <v>28240</v>
      </c>
      <c r="P449" s="2">
        <v>0</v>
      </c>
      <c r="Q449">
        <v>339775</v>
      </c>
      <c r="R449" s="2">
        <v>21830</v>
      </c>
      <c r="S449" t="s">
        <v>24</v>
      </c>
      <c r="T449" s="2">
        <v>0</v>
      </c>
    </row>
    <row r="450" spans="1:20" x14ac:dyDescent="0.25">
      <c r="A450" t="s">
        <v>347</v>
      </c>
      <c r="G450" t="s">
        <v>32</v>
      </c>
      <c r="H450" t="str">
        <f t="shared" si="6"/>
        <v>R-3</v>
      </c>
      <c r="I450" t="s">
        <v>21</v>
      </c>
      <c r="J450" t="s">
        <v>25</v>
      </c>
      <c r="K450" t="s">
        <v>26</v>
      </c>
      <c r="L450">
        <v>622928</v>
      </c>
      <c r="M450" s="1">
        <v>41527</v>
      </c>
      <c r="N450">
        <v>1935110</v>
      </c>
      <c r="O450" s="2">
        <v>1950</v>
      </c>
      <c r="P450" s="2">
        <v>0</v>
      </c>
      <c r="Q450">
        <v>342153</v>
      </c>
      <c r="R450" s="2">
        <v>1950</v>
      </c>
      <c r="S450" t="s">
        <v>24</v>
      </c>
      <c r="T450" s="2">
        <v>0</v>
      </c>
    </row>
    <row r="451" spans="1:20" x14ac:dyDescent="0.25">
      <c r="A451" t="s">
        <v>348</v>
      </c>
      <c r="H451" t="str">
        <f t="shared" ref="H451:H514" si="7">CONCATENATE(B451,C451,D451,E451,F451,G451)</f>
        <v/>
      </c>
      <c r="I451" t="s">
        <v>21</v>
      </c>
      <c r="J451" t="s">
        <v>22</v>
      </c>
      <c r="K451" t="s">
        <v>23</v>
      </c>
      <c r="L451">
        <v>623540</v>
      </c>
      <c r="M451" s="1">
        <v>41527</v>
      </c>
      <c r="N451">
        <v>1935369</v>
      </c>
      <c r="O451" s="2">
        <v>0</v>
      </c>
      <c r="P451" s="2">
        <v>-2420</v>
      </c>
      <c r="Q451">
        <v>342260</v>
      </c>
      <c r="R451" s="2">
        <v>1430</v>
      </c>
      <c r="S451" t="s">
        <v>24</v>
      </c>
      <c r="T451" s="2">
        <v>0</v>
      </c>
    </row>
    <row r="452" spans="1:20" x14ac:dyDescent="0.25">
      <c r="A452" t="s">
        <v>348</v>
      </c>
      <c r="H452" t="str">
        <f t="shared" si="7"/>
        <v/>
      </c>
      <c r="I452" t="s">
        <v>21</v>
      </c>
      <c r="J452" t="s">
        <v>25</v>
      </c>
      <c r="K452" t="s">
        <v>26</v>
      </c>
      <c r="L452">
        <v>623540</v>
      </c>
      <c r="M452" s="1">
        <v>41527</v>
      </c>
      <c r="N452">
        <v>1935369</v>
      </c>
      <c r="O452" s="2">
        <v>3850</v>
      </c>
      <c r="P452" s="2">
        <v>0</v>
      </c>
      <c r="Q452">
        <v>342260</v>
      </c>
      <c r="R452" s="2">
        <v>1430</v>
      </c>
      <c r="S452" t="s">
        <v>24</v>
      </c>
      <c r="T452" s="2">
        <v>0</v>
      </c>
    </row>
    <row r="453" spans="1:20" x14ac:dyDescent="0.25">
      <c r="A453" t="s">
        <v>349</v>
      </c>
      <c r="H453" t="str">
        <f t="shared" si="7"/>
        <v/>
      </c>
      <c r="I453" t="s">
        <v>21</v>
      </c>
      <c r="J453" t="s">
        <v>22</v>
      </c>
      <c r="K453" t="s">
        <v>23</v>
      </c>
      <c r="L453">
        <v>623562</v>
      </c>
      <c r="M453" s="1">
        <v>41529</v>
      </c>
      <c r="N453">
        <v>1936305</v>
      </c>
      <c r="O453" s="2">
        <v>0</v>
      </c>
      <c r="P453" s="2">
        <v>-1710</v>
      </c>
      <c r="Q453">
        <v>342542</v>
      </c>
      <c r="R453" s="2">
        <v>7030</v>
      </c>
      <c r="S453" t="s">
        <v>24</v>
      </c>
      <c r="T453" s="2">
        <v>0</v>
      </c>
    </row>
    <row r="454" spans="1:20" x14ac:dyDescent="0.25">
      <c r="A454" t="s">
        <v>349</v>
      </c>
      <c r="H454" t="str">
        <f t="shared" si="7"/>
        <v/>
      </c>
      <c r="I454" t="s">
        <v>21</v>
      </c>
      <c r="J454" t="s">
        <v>25</v>
      </c>
      <c r="K454" t="s">
        <v>26</v>
      </c>
      <c r="L454">
        <v>623562</v>
      </c>
      <c r="M454" s="1">
        <v>41529</v>
      </c>
      <c r="N454">
        <v>1936305</v>
      </c>
      <c r="O454" s="2">
        <v>8740</v>
      </c>
      <c r="P454" s="2">
        <v>0</v>
      </c>
      <c r="Q454">
        <v>342542</v>
      </c>
      <c r="R454" s="2">
        <v>7030</v>
      </c>
      <c r="S454" t="s">
        <v>24</v>
      </c>
      <c r="T454" s="2">
        <v>0</v>
      </c>
    </row>
    <row r="455" spans="1:20" x14ac:dyDescent="0.25">
      <c r="A455" t="s">
        <v>350</v>
      </c>
      <c r="H455" t="str">
        <f t="shared" si="7"/>
        <v/>
      </c>
      <c r="I455" t="s">
        <v>21</v>
      </c>
      <c r="J455" t="s">
        <v>25</v>
      </c>
      <c r="K455" t="s">
        <v>26</v>
      </c>
      <c r="L455">
        <v>617398</v>
      </c>
      <c r="M455" s="1">
        <v>41491</v>
      </c>
      <c r="N455">
        <v>1921937</v>
      </c>
      <c r="O455" s="2">
        <v>1170</v>
      </c>
      <c r="P455" s="2">
        <v>0</v>
      </c>
      <c r="Q455">
        <v>337791</v>
      </c>
      <c r="R455" s="2">
        <v>1170</v>
      </c>
      <c r="S455" t="s">
        <v>24</v>
      </c>
      <c r="T455" s="2">
        <v>0</v>
      </c>
    </row>
    <row r="456" spans="1:20" x14ac:dyDescent="0.25">
      <c r="A456" t="s">
        <v>351</v>
      </c>
      <c r="E456" t="s">
        <v>54</v>
      </c>
      <c r="H456" t="str">
        <f t="shared" si="7"/>
        <v>R-4</v>
      </c>
      <c r="I456" t="s">
        <v>21</v>
      </c>
      <c r="J456" t="s">
        <v>70</v>
      </c>
      <c r="K456" t="s">
        <v>71</v>
      </c>
      <c r="L456">
        <v>618062</v>
      </c>
      <c r="M456" s="1">
        <v>41495</v>
      </c>
      <c r="N456">
        <v>1924250</v>
      </c>
      <c r="O456" s="2">
        <v>610</v>
      </c>
      <c r="P456" s="2">
        <v>0</v>
      </c>
      <c r="Q456">
        <v>338589</v>
      </c>
      <c r="R456" s="2">
        <v>1110</v>
      </c>
      <c r="S456" t="s">
        <v>24</v>
      </c>
      <c r="T456" s="2">
        <v>0</v>
      </c>
    </row>
    <row r="457" spans="1:20" x14ac:dyDescent="0.25">
      <c r="A457" t="s">
        <v>351</v>
      </c>
      <c r="E457" t="s">
        <v>54</v>
      </c>
      <c r="H457" t="str">
        <f t="shared" si="7"/>
        <v>R-4</v>
      </c>
      <c r="I457" t="s">
        <v>21</v>
      </c>
      <c r="J457" t="s">
        <v>70</v>
      </c>
      <c r="K457" t="s">
        <v>71</v>
      </c>
      <c r="L457">
        <v>618062</v>
      </c>
      <c r="M457" s="1">
        <v>41495</v>
      </c>
      <c r="N457">
        <v>1924251</v>
      </c>
      <c r="O457" s="2">
        <v>610</v>
      </c>
      <c r="P457" s="2">
        <v>0</v>
      </c>
      <c r="Q457">
        <v>338589</v>
      </c>
      <c r="R457" s="2">
        <v>1110</v>
      </c>
      <c r="S457" t="s">
        <v>24</v>
      </c>
      <c r="T457" s="2">
        <v>0</v>
      </c>
    </row>
    <row r="458" spans="1:20" x14ac:dyDescent="0.25">
      <c r="A458" t="s">
        <v>352</v>
      </c>
      <c r="G458" t="s">
        <v>34</v>
      </c>
      <c r="H458" t="str">
        <f t="shared" si="7"/>
        <v>R-5</v>
      </c>
      <c r="I458" t="s">
        <v>21</v>
      </c>
      <c r="J458" t="s">
        <v>22</v>
      </c>
      <c r="K458" t="s">
        <v>23</v>
      </c>
      <c r="L458">
        <v>620943</v>
      </c>
      <c r="M458" s="1">
        <v>41521</v>
      </c>
      <c r="N458">
        <v>1933113</v>
      </c>
      <c r="O458" s="2">
        <v>0</v>
      </c>
      <c r="P458" s="2">
        <v>-525</v>
      </c>
      <c r="Q458">
        <v>341511</v>
      </c>
      <c r="R458" s="2">
        <v>1095</v>
      </c>
      <c r="S458" t="s">
        <v>24</v>
      </c>
      <c r="T458" s="2">
        <v>0</v>
      </c>
    </row>
    <row r="459" spans="1:20" x14ac:dyDescent="0.25">
      <c r="A459" t="s">
        <v>352</v>
      </c>
      <c r="G459" t="s">
        <v>34</v>
      </c>
      <c r="H459" t="str">
        <f t="shared" si="7"/>
        <v>R-5</v>
      </c>
      <c r="I459" t="s">
        <v>21</v>
      </c>
      <c r="J459" t="s">
        <v>25</v>
      </c>
      <c r="K459" t="s">
        <v>26</v>
      </c>
      <c r="L459">
        <v>620943</v>
      </c>
      <c r="M459" s="1">
        <v>41521</v>
      </c>
      <c r="N459">
        <v>1933113</v>
      </c>
      <c r="O459" s="2">
        <v>1620</v>
      </c>
      <c r="P459" s="2">
        <v>0</v>
      </c>
      <c r="Q459">
        <v>341511</v>
      </c>
      <c r="R459" s="2">
        <v>1095</v>
      </c>
      <c r="S459" t="s">
        <v>24</v>
      </c>
      <c r="T459" s="2">
        <v>0</v>
      </c>
    </row>
    <row r="460" spans="1:20" x14ac:dyDescent="0.25">
      <c r="A460" t="s">
        <v>353</v>
      </c>
      <c r="H460" t="str">
        <f t="shared" si="7"/>
        <v/>
      </c>
      <c r="I460" t="s">
        <v>21</v>
      </c>
      <c r="J460" t="s">
        <v>22</v>
      </c>
      <c r="K460" t="s">
        <v>23</v>
      </c>
      <c r="L460">
        <v>621456</v>
      </c>
      <c r="M460" s="1">
        <v>41548</v>
      </c>
      <c r="N460">
        <v>1943079</v>
      </c>
      <c r="O460" s="2">
        <v>0</v>
      </c>
      <c r="P460" s="2">
        <v>-2505</v>
      </c>
      <c r="Q460">
        <v>344843</v>
      </c>
      <c r="R460" s="2">
        <v>2095</v>
      </c>
      <c r="S460" t="s">
        <v>24</v>
      </c>
      <c r="T460" s="2">
        <v>0</v>
      </c>
    </row>
    <row r="461" spans="1:20" x14ac:dyDescent="0.25">
      <c r="A461" t="s">
        <v>353</v>
      </c>
      <c r="H461" t="str">
        <f t="shared" si="7"/>
        <v/>
      </c>
      <c r="I461" t="s">
        <v>21</v>
      </c>
      <c r="J461" t="s">
        <v>25</v>
      </c>
      <c r="K461" t="s">
        <v>26</v>
      </c>
      <c r="L461">
        <v>621456</v>
      </c>
      <c r="M461" s="1">
        <v>41548</v>
      </c>
      <c r="N461">
        <v>1943079</v>
      </c>
      <c r="O461" s="2">
        <v>4600</v>
      </c>
      <c r="P461" s="2">
        <v>0</v>
      </c>
      <c r="Q461">
        <v>344843</v>
      </c>
      <c r="R461" s="2">
        <v>2095</v>
      </c>
      <c r="S461" t="s">
        <v>24</v>
      </c>
      <c r="T461" s="2">
        <v>0</v>
      </c>
    </row>
    <row r="462" spans="1:20" x14ac:dyDescent="0.25">
      <c r="A462" t="s">
        <v>354</v>
      </c>
      <c r="G462" t="s">
        <v>52</v>
      </c>
      <c r="H462" t="str">
        <f t="shared" si="7"/>
        <v>NC-2</v>
      </c>
      <c r="I462" t="s">
        <v>21</v>
      </c>
      <c r="J462" t="s">
        <v>22</v>
      </c>
      <c r="K462" t="s">
        <v>23</v>
      </c>
      <c r="L462">
        <v>629060</v>
      </c>
      <c r="M462" s="1">
        <v>41578</v>
      </c>
      <c r="N462">
        <v>1954342</v>
      </c>
      <c r="O462" s="2">
        <v>0</v>
      </c>
      <c r="P462" s="2">
        <v>-1925</v>
      </c>
      <c r="Q462">
        <v>348541</v>
      </c>
      <c r="R462" s="2">
        <v>5286</v>
      </c>
      <c r="S462" t="s">
        <v>24</v>
      </c>
      <c r="T462" s="2">
        <v>0</v>
      </c>
    </row>
    <row r="463" spans="1:20" x14ac:dyDescent="0.25">
      <c r="A463" t="s">
        <v>354</v>
      </c>
      <c r="G463" t="s">
        <v>52</v>
      </c>
      <c r="H463" t="str">
        <f t="shared" si="7"/>
        <v>NC-2</v>
      </c>
      <c r="I463" t="s">
        <v>21</v>
      </c>
      <c r="J463" t="s">
        <v>25</v>
      </c>
      <c r="K463" t="s">
        <v>26</v>
      </c>
      <c r="L463">
        <v>629060</v>
      </c>
      <c r="M463" s="1">
        <v>41578</v>
      </c>
      <c r="N463">
        <v>1954342</v>
      </c>
      <c r="O463" s="2">
        <v>7211</v>
      </c>
      <c r="P463" s="2">
        <v>0</v>
      </c>
      <c r="Q463">
        <v>348541</v>
      </c>
      <c r="R463" s="2">
        <v>5286</v>
      </c>
      <c r="S463" t="s">
        <v>24</v>
      </c>
      <c r="T463" s="2">
        <v>0</v>
      </c>
    </row>
    <row r="464" spans="1:20" x14ac:dyDescent="0.25">
      <c r="A464" t="s">
        <v>355</v>
      </c>
      <c r="H464" t="str">
        <f t="shared" si="7"/>
        <v/>
      </c>
      <c r="I464" t="s">
        <v>21</v>
      </c>
      <c r="J464" t="s">
        <v>22</v>
      </c>
      <c r="K464" t="s">
        <v>23</v>
      </c>
      <c r="L464">
        <v>631790</v>
      </c>
      <c r="M464" s="1">
        <v>41570</v>
      </c>
      <c r="N464">
        <v>1951088</v>
      </c>
      <c r="O464" s="2">
        <v>0</v>
      </c>
      <c r="P464" s="2">
        <v>-13155</v>
      </c>
      <c r="Q464">
        <v>347484</v>
      </c>
      <c r="R464" s="2">
        <v>2235</v>
      </c>
      <c r="S464" t="s">
        <v>24</v>
      </c>
      <c r="T464" s="2">
        <v>0</v>
      </c>
    </row>
    <row r="465" spans="1:20" x14ac:dyDescent="0.25">
      <c r="A465" t="s">
        <v>355</v>
      </c>
      <c r="H465" t="str">
        <f t="shared" si="7"/>
        <v/>
      </c>
      <c r="I465" t="s">
        <v>21</v>
      </c>
      <c r="J465" t="s">
        <v>25</v>
      </c>
      <c r="K465" t="s">
        <v>26</v>
      </c>
      <c r="L465">
        <v>631790</v>
      </c>
      <c r="M465" s="1">
        <v>41570</v>
      </c>
      <c r="N465">
        <v>1951088</v>
      </c>
      <c r="O465" s="2">
        <v>15390</v>
      </c>
      <c r="P465" s="2">
        <v>0</v>
      </c>
      <c r="Q465">
        <v>347484</v>
      </c>
      <c r="R465" s="2">
        <v>2235</v>
      </c>
      <c r="S465" t="s">
        <v>24</v>
      </c>
      <c r="T465" s="2">
        <v>0</v>
      </c>
    </row>
    <row r="466" spans="1:20" x14ac:dyDescent="0.25">
      <c r="A466" t="s">
        <v>356</v>
      </c>
      <c r="G466" t="s">
        <v>28</v>
      </c>
      <c r="H466" t="str">
        <f t="shared" si="7"/>
        <v>R-2</v>
      </c>
      <c r="I466" t="s">
        <v>21</v>
      </c>
      <c r="J466" t="s">
        <v>25</v>
      </c>
      <c r="K466" t="s">
        <v>26</v>
      </c>
      <c r="L466">
        <v>624979</v>
      </c>
      <c r="M466" s="1">
        <v>41526</v>
      </c>
      <c r="N466">
        <v>1934759</v>
      </c>
      <c r="O466" s="2">
        <v>12600</v>
      </c>
      <c r="P466" s="2">
        <v>0</v>
      </c>
      <c r="Q466">
        <v>342043</v>
      </c>
      <c r="R466" s="2">
        <v>12600</v>
      </c>
      <c r="S466" t="s">
        <v>24</v>
      </c>
      <c r="T466" s="2">
        <v>0</v>
      </c>
    </row>
    <row r="467" spans="1:20" x14ac:dyDescent="0.25">
      <c r="A467" t="s">
        <v>357</v>
      </c>
      <c r="G467" t="s">
        <v>32</v>
      </c>
      <c r="H467" t="str">
        <f t="shared" si="7"/>
        <v>R-3</v>
      </c>
      <c r="I467" t="s">
        <v>21</v>
      </c>
      <c r="J467" t="s">
        <v>22</v>
      </c>
      <c r="K467" t="s">
        <v>23</v>
      </c>
      <c r="L467">
        <v>621592</v>
      </c>
      <c r="M467" s="1">
        <v>41547</v>
      </c>
      <c r="N467">
        <v>1942569</v>
      </c>
      <c r="O467" s="2">
        <v>0</v>
      </c>
      <c r="P467" s="2">
        <v>-175</v>
      </c>
      <c r="Q467">
        <v>344690</v>
      </c>
      <c r="R467" s="2">
        <v>2875</v>
      </c>
      <c r="S467" t="s">
        <v>24</v>
      </c>
      <c r="T467" s="2">
        <v>0</v>
      </c>
    </row>
    <row r="468" spans="1:20" x14ac:dyDescent="0.25">
      <c r="A468" t="s">
        <v>357</v>
      </c>
      <c r="G468" t="s">
        <v>32</v>
      </c>
      <c r="H468" t="str">
        <f t="shared" si="7"/>
        <v>R-3</v>
      </c>
      <c r="I468" t="s">
        <v>21</v>
      </c>
      <c r="J468" t="s">
        <v>25</v>
      </c>
      <c r="K468" t="s">
        <v>26</v>
      </c>
      <c r="L468">
        <v>621592</v>
      </c>
      <c r="M468" s="1">
        <v>41547</v>
      </c>
      <c r="N468">
        <v>1942569</v>
      </c>
      <c r="O468" s="2">
        <v>3050</v>
      </c>
      <c r="P468" s="2">
        <v>0</v>
      </c>
      <c r="Q468">
        <v>344690</v>
      </c>
      <c r="R468" s="2">
        <v>2875</v>
      </c>
      <c r="S468" t="s">
        <v>24</v>
      </c>
      <c r="T468" s="2">
        <v>0</v>
      </c>
    </row>
    <row r="469" spans="1:20" x14ac:dyDescent="0.25">
      <c r="A469" t="s">
        <v>358</v>
      </c>
      <c r="G469" t="s">
        <v>54</v>
      </c>
      <c r="H469" t="str">
        <f t="shared" si="7"/>
        <v>R-4</v>
      </c>
      <c r="I469" t="s">
        <v>21</v>
      </c>
      <c r="J469" t="s">
        <v>22</v>
      </c>
      <c r="K469" t="s">
        <v>23</v>
      </c>
      <c r="L469">
        <v>621289</v>
      </c>
      <c r="M469" s="1">
        <v>41505</v>
      </c>
      <c r="N469">
        <v>1926910</v>
      </c>
      <c r="O469" s="2">
        <v>0</v>
      </c>
      <c r="P469" s="2">
        <v>-350</v>
      </c>
      <c r="Q469">
        <v>339521</v>
      </c>
      <c r="R469" s="2">
        <v>50</v>
      </c>
      <c r="S469" t="s">
        <v>24</v>
      </c>
      <c r="T469" s="2">
        <v>0</v>
      </c>
    </row>
    <row r="470" spans="1:20" x14ac:dyDescent="0.25">
      <c r="A470" t="s">
        <v>358</v>
      </c>
      <c r="G470" t="s">
        <v>54</v>
      </c>
      <c r="H470" t="str">
        <f t="shared" si="7"/>
        <v>R-4</v>
      </c>
      <c r="I470" t="s">
        <v>21</v>
      </c>
      <c r="J470" t="s">
        <v>25</v>
      </c>
      <c r="K470" t="s">
        <v>26</v>
      </c>
      <c r="L470">
        <v>621289</v>
      </c>
      <c r="M470" s="1">
        <v>41505</v>
      </c>
      <c r="N470">
        <v>1926910</v>
      </c>
      <c r="O470" s="2">
        <v>400</v>
      </c>
      <c r="P470" s="2">
        <v>0</v>
      </c>
      <c r="Q470">
        <v>339521</v>
      </c>
      <c r="R470" s="2">
        <v>50</v>
      </c>
      <c r="S470" t="s">
        <v>24</v>
      </c>
      <c r="T470" s="2">
        <v>0</v>
      </c>
    </row>
    <row r="471" spans="1:20" x14ac:dyDescent="0.25">
      <c r="A471" t="s">
        <v>359</v>
      </c>
      <c r="G471" t="s">
        <v>32</v>
      </c>
      <c r="H471" t="str">
        <f t="shared" si="7"/>
        <v>R-3</v>
      </c>
      <c r="I471" t="s">
        <v>21</v>
      </c>
      <c r="J471" t="s">
        <v>22</v>
      </c>
      <c r="K471" t="s">
        <v>23</v>
      </c>
      <c r="L471">
        <v>620629</v>
      </c>
      <c r="M471" s="1">
        <v>41500</v>
      </c>
      <c r="N471">
        <v>1925651</v>
      </c>
      <c r="O471" s="2">
        <v>0</v>
      </c>
      <c r="P471" s="2">
        <v>-16290</v>
      </c>
      <c r="Q471">
        <v>339080</v>
      </c>
      <c r="R471" s="2">
        <v>7980</v>
      </c>
      <c r="S471" t="s">
        <v>24</v>
      </c>
      <c r="T471" s="2">
        <v>0</v>
      </c>
    </row>
    <row r="472" spans="1:20" x14ac:dyDescent="0.25">
      <c r="A472" t="s">
        <v>359</v>
      </c>
      <c r="G472" t="s">
        <v>32</v>
      </c>
      <c r="H472" t="str">
        <f t="shared" si="7"/>
        <v>R-3</v>
      </c>
      <c r="I472" t="s">
        <v>21</v>
      </c>
      <c r="J472" t="s">
        <v>25</v>
      </c>
      <c r="K472" t="s">
        <v>26</v>
      </c>
      <c r="L472">
        <v>620629</v>
      </c>
      <c r="M472" s="1">
        <v>41500</v>
      </c>
      <c r="N472">
        <v>1925651</v>
      </c>
      <c r="O472" s="2">
        <v>24270</v>
      </c>
      <c r="P472" s="2">
        <v>0</v>
      </c>
      <c r="Q472">
        <v>339080</v>
      </c>
      <c r="R472" s="2">
        <v>7980</v>
      </c>
      <c r="S472" t="s">
        <v>24</v>
      </c>
      <c r="T472" s="2">
        <v>0</v>
      </c>
    </row>
    <row r="473" spans="1:20" x14ac:dyDescent="0.25">
      <c r="A473" t="s">
        <v>360</v>
      </c>
      <c r="H473" t="str">
        <f t="shared" si="7"/>
        <v/>
      </c>
      <c r="I473" t="s">
        <v>21</v>
      </c>
      <c r="J473" t="s">
        <v>25</v>
      </c>
      <c r="K473" t="s">
        <v>26</v>
      </c>
      <c r="L473">
        <v>619015</v>
      </c>
      <c r="M473" s="1">
        <v>41515</v>
      </c>
      <c r="N473">
        <v>1931439</v>
      </c>
      <c r="O473" s="2">
        <v>4260</v>
      </c>
      <c r="P473" s="2">
        <v>0</v>
      </c>
      <c r="Q473">
        <v>340948</v>
      </c>
      <c r="R473" s="2">
        <v>4260</v>
      </c>
      <c r="S473" t="s">
        <v>24</v>
      </c>
      <c r="T473" s="2">
        <v>0</v>
      </c>
    </row>
    <row r="474" spans="1:20" x14ac:dyDescent="0.25">
      <c r="A474" t="s">
        <v>361</v>
      </c>
      <c r="G474" t="s">
        <v>183</v>
      </c>
      <c r="H474" t="str">
        <f t="shared" si="7"/>
        <v>RG-3</v>
      </c>
      <c r="I474" t="s">
        <v>21</v>
      </c>
      <c r="J474" t="s">
        <v>22</v>
      </c>
      <c r="K474" t="s">
        <v>23</v>
      </c>
      <c r="L474">
        <v>623197</v>
      </c>
      <c r="M474" s="1">
        <v>41514</v>
      </c>
      <c r="N474">
        <v>1931317</v>
      </c>
      <c r="O474" s="2">
        <v>0</v>
      </c>
      <c r="P474" s="2">
        <v>-1520</v>
      </c>
      <c r="Q474">
        <v>340929</v>
      </c>
      <c r="R474" s="2">
        <v>2770</v>
      </c>
      <c r="S474" t="s">
        <v>24</v>
      </c>
      <c r="T474" s="2">
        <v>0</v>
      </c>
    </row>
    <row r="475" spans="1:20" x14ac:dyDescent="0.25">
      <c r="A475" t="s">
        <v>361</v>
      </c>
      <c r="G475" t="s">
        <v>183</v>
      </c>
      <c r="H475" t="str">
        <f t="shared" si="7"/>
        <v>RG-3</v>
      </c>
      <c r="I475" t="s">
        <v>21</v>
      </c>
      <c r="J475" t="s">
        <v>25</v>
      </c>
      <c r="K475" t="s">
        <v>26</v>
      </c>
      <c r="L475">
        <v>623197</v>
      </c>
      <c r="M475" s="1">
        <v>41514</v>
      </c>
      <c r="N475">
        <v>1931317</v>
      </c>
      <c r="O475" s="2">
        <v>4290</v>
      </c>
      <c r="P475" s="2">
        <v>0</v>
      </c>
      <c r="Q475">
        <v>340929</v>
      </c>
      <c r="R475" s="2">
        <v>2770</v>
      </c>
      <c r="S475" t="s">
        <v>24</v>
      </c>
      <c r="T475" s="2">
        <v>0</v>
      </c>
    </row>
    <row r="476" spans="1:20" x14ac:dyDescent="0.25">
      <c r="A476" t="s">
        <v>362</v>
      </c>
      <c r="G476" t="s">
        <v>89</v>
      </c>
      <c r="H476" t="str">
        <f t="shared" si="7"/>
        <v>R-2B</v>
      </c>
      <c r="I476" t="s">
        <v>21</v>
      </c>
      <c r="J476" t="s">
        <v>22</v>
      </c>
      <c r="K476" t="s">
        <v>23</v>
      </c>
      <c r="L476">
        <v>621569</v>
      </c>
      <c r="M476" s="1">
        <v>41516</v>
      </c>
      <c r="N476">
        <v>1932150</v>
      </c>
      <c r="O476" s="2">
        <v>0</v>
      </c>
      <c r="P476" s="2">
        <v>-935</v>
      </c>
      <c r="Q476">
        <v>341200</v>
      </c>
      <c r="R476" s="2">
        <v>3025</v>
      </c>
      <c r="S476" t="s">
        <v>24</v>
      </c>
      <c r="T476" s="2">
        <v>0</v>
      </c>
    </row>
    <row r="477" spans="1:20" x14ac:dyDescent="0.25">
      <c r="A477" t="s">
        <v>362</v>
      </c>
      <c r="G477" t="s">
        <v>89</v>
      </c>
      <c r="H477" t="str">
        <f t="shared" si="7"/>
        <v>R-2B</v>
      </c>
      <c r="I477" t="s">
        <v>21</v>
      </c>
      <c r="J477" t="s">
        <v>25</v>
      </c>
      <c r="K477" t="s">
        <v>26</v>
      </c>
      <c r="L477">
        <v>621569</v>
      </c>
      <c r="M477" s="1">
        <v>41516</v>
      </c>
      <c r="N477">
        <v>1932150</v>
      </c>
      <c r="O477" s="2">
        <v>3960</v>
      </c>
      <c r="P477" s="2">
        <v>0</v>
      </c>
      <c r="Q477">
        <v>341200</v>
      </c>
      <c r="R477" s="2">
        <v>3025</v>
      </c>
      <c r="S477" t="s">
        <v>24</v>
      </c>
      <c r="T477" s="2">
        <v>0</v>
      </c>
    </row>
    <row r="478" spans="1:20" x14ac:dyDescent="0.25">
      <c r="A478" t="s">
        <v>363</v>
      </c>
      <c r="G478" t="s">
        <v>183</v>
      </c>
      <c r="H478" t="str">
        <f t="shared" si="7"/>
        <v>RG-3</v>
      </c>
      <c r="I478" t="s">
        <v>21</v>
      </c>
      <c r="J478" t="s">
        <v>22</v>
      </c>
      <c r="K478" t="s">
        <v>23</v>
      </c>
      <c r="L478">
        <v>623212</v>
      </c>
      <c r="M478" s="1">
        <v>41514</v>
      </c>
      <c r="N478">
        <v>1931320</v>
      </c>
      <c r="O478" s="2">
        <v>0</v>
      </c>
      <c r="P478" s="2">
        <v>-950</v>
      </c>
      <c r="Q478">
        <v>340932</v>
      </c>
      <c r="R478" s="2">
        <v>1520</v>
      </c>
      <c r="S478" t="s">
        <v>24</v>
      </c>
      <c r="T478" s="2">
        <v>0</v>
      </c>
    </row>
    <row r="479" spans="1:20" x14ac:dyDescent="0.25">
      <c r="A479" t="s">
        <v>363</v>
      </c>
      <c r="G479" t="s">
        <v>183</v>
      </c>
      <c r="H479" t="str">
        <f t="shared" si="7"/>
        <v>RG-3</v>
      </c>
      <c r="I479" t="s">
        <v>21</v>
      </c>
      <c r="J479" t="s">
        <v>25</v>
      </c>
      <c r="K479" t="s">
        <v>26</v>
      </c>
      <c r="L479">
        <v>623212</v>
      </c>
      <c r="M479" s="1">
        <v>41514</v>
      </c>
      <c r="N479">
        <v>1931320</v>
      </c>
      <c r="O479" s="2">
        <v>2470</v>
      </c>
      <c r="P479" s="2">
        <v>0</v>
      </c>
      <c r="Q479">
        <v>340932</v>
      </c>
      <c r="R479" s="2">
        <v>1520</v>
      </c>
      <c r="S479" t="s">
        <v>24</v>
      </c>
      <c r="T479" s="2">
        <v>0</v>
      </c>
    </row>
    <row r="480" spans="1:20" x14ac:dyDescent="0.25">
      <c r="A480" t="s">
        <v>364</v>
      </c>
      <c r="G480" t="s">
        <v>32</v>
      </c>
      <c r="H480" t="str">
        <f t="shared" si="7"/>
        <v>R-3</v>
      </c>
      <c r="I480" t="s">
        <v>21</v>
      </c>
      <c r="J480" t="s">
        <v>25</v>
      </c>
      <c r="K480" t="s">
        <v>26</v>
      </c>
      <c r="L480">
        <v>622848</v>
      </c>
      <c r="M480" s="1">
        <v>41530</v>
      </c>
      <c r="N480">
        <v>1936890</v>
      </c>
      <c r="O480" s="2">
        <v>4260</v>
      </c>
      <c r="P480" s="2">
        <v>0</v>
      </c>
      <c r="Q480">
        <v>342741</v>
      </c>
      <c r="R480" s="2">
        <v>4260</v>
      </c>
      <c r="S480" t="s">
        <v>24</v>
      </c>
      <c r="T480" s="2">
        <v>0</v>
      </c>
    </row>
    <row r="481" spans="1:20" x14ac:dyDescent="0.25">
      <c r="A481" t="s">
        <v>365</v>
      </c>
      <c r="E481" t="s">
        <v>54</v>
      </c>
      <c r="H481" t="str">
        <f t="shared" si="7"/>
        <v>R-4</v>
      </c>
      <c r="I481" t="s">
        <v>21</v>
      </c>
      <c r="J481" t="s">
        <v>70</v>
      </c>
      <c r="K481" t="s">
        <v>71</v>
      </c>
      <c r="L481">
        <v>619905</v>
      </c>
      <c r="M481" s="1">
        <v>41500</v>
      </c>
      <c r="N481">
        <v>1925546</v>
      </c>
      <c r="O481" s="2">
        <v>880</v>
      </c>
      <c r="P481" s="2">
        <v>0</v>
      </c>
      <c r="Q481">
        <v>339065</v>
      </c>
      <c r="R481" s="2">
        <v>1380</v>
      </c>
      <c r="S481" t="s">
        <v>24</v>
      </c>
      <c r="T481" s="2">
        <v>0</v>
      </c>
    </row>
    <row r="482" spans="1:20" x14ac:dyDescent="0.25">
      <c r="A482" t="s">
        <v>366</v>
      </c>
      <c r="H482" t="str">
        <f t="shared" si="7"/>
        <v/>
      </c>
      <c r="I482" t="s">
        <v>21</v>
      </c>
      <c r="J482" t="s">
        <v>25</v>
      </c>
      <c r="K482" t="s">
        <v>26</v>
      </c>
      <c r="L482">
        <v>624768</v>
      </c>
      <c r="M482" s="1">
        <v>41521</v>
      </c>
      <c r="N482">
        <v>1933076</v>
      </c>
      <c r="O482" s="2">
        <v>2290</v>
      </c>
      <c r="P482" s="2">
        <v>0</v>
      </c>
      <c r="Q482">
        <v>341480</v>
      </c>
      <c r="R482" s="2">
        <v>2290</v>
      </c>
      <c r="S482" t="s">
        <v>24</v>
      </c>
      <c r="T482" s="2">
        <v>0</v>
      </c>
    </row>
    <row r="483" spans="1:20" x14ac:dyDescent="0.25">
      <c r="A483" t="s">
        <v>367</v>
      </c>
      <c r="G483" t="s">
        <v>32</v>
      </c>
      <c r="H483" t="str">
        <f t="shared" si="7"/>
        <v>R-3</v>
      </c>
      <c r="I483" t="s">
        <v>21</v>
      </c>
      <c r="J483" t="s">
        <v>25</v>
      </c>
      <c r="K483" t="s">
        <v>26</v>
      </c>
      <c r="L483">
        <v>622416</v>
      </c>
      <c r="M483" s="1">
        <v>41521</v>
      </c>
      <c r="N483">
        <v>1933078</v>
      </c>
      <c r="O483" s="2">
        <v>1740</v>
      </c>
      <c r="P483" s="2">
        <v>0</v>
      </c>
      <c r="Q483">
        <v>341482</v>
      </c>
      <c r="R483" s="2">
        <v>1740</v>
      </c>
      <c r="S483" t="s">
        <v>24</v>
      </c>
      <c r="T483" s="2">
        <v>0</v>
      </c>
    </row>
    <row r="484" spans="1:20" x14ac:dyDescent="0.25">
      <c r="A484" t="s">
        <v>368</v>
      </c>
      <c r="G484" t="s">
        <v>34</v>
      </c>
      <c r="H484" t="str">
        <f t="shared" si="7"/>
        <v>R-5</v>
      </c>
      <c r="I484" t="s">
        <v>21</v>
      </c>
      <c r="J484" t="s">
        <v>22</v>
      </c>
      <c r="K484" t="s">
        <v>23</v>
      </c>
      <c r="L484">
        <v>622498</v>
      </c>
      <c r="M484" s="1">
        <v>41520</v>
      </c>
      <c r="N484">
        <v>1932692</v>
      </c>
      <c r="O484" s="2">
        <v>0</v>
      </c>
      <c r="P484" s="2">
        <v>-350</v>
      </c>
      <c r="Q484">
        <v>341402</v>
      </c>
      <c r="R484" s="2">
        <v>200</v>
      </c>
      <c r="S484" t="s">
        <v>24</v>
      </c>
      <c r="T484" s="2">
        <v>0</v>
      </c>
    </row>
    <row r="485" spans="1:20" x14ac:dyDescent="0.25">
      <c r="A485" t="s">
        <v>368</v>
      </c>
      <c r="G485" t="s">
        <v>34</v>
      </c>
      <c r="H485" t="str">
        <f t="shared" si="7"/>
        <v>R-5</v>
      </c>
      <c r="I485" t="s">
        <v>21</v>
      </c>
      <c r="J485" t="s">
        <v>25</v>
      </c>
      <c r="K485" t="s">
        <v>26</v>
      </c>
      <c r="L485">
        <v>622498</v>
      </c>
      <c r="M485" s="1">
        <v>41520</v>
      </c>
      <c r="N485">
        <v>1932692</v>
      </c>
      <c r="O485" s="2">
        <v>550</v>
      </c>
      <c r="P485" s="2">
        <v>0</v>
      </c>
      <c r="Q485">
        <v>341402</v>
      </c>
      <c r="R485" s="2">
        <v>200</v>
      </c>
      <c r="S485" t="s">
        <v>24</v>
      </c>
      <c r="T485" s="2">
        <v>0</v>
      </c>
    </row>
    <row r="486" spans="1:20" x14ac:dyDescent="0.25">
      <c r="A486" t="s">
        <v>369</v>
      </c>
      <c r="H486" t="str">
        <f t="shared" si="7"/>
        <v/>
      </c>
      <c r="I486" t="s">
        <v>21</v>
      </c>
      <c r="J486" t="s">
        <v>25</v>
      </c>
      <c r="K486" t="s">
        <v>26</v>
      </c>
      <c r="L486">
        <v>620251</v>
      </c>
      <c r="M486" s="1">
        <v>41523</v>
      </c>
      <c r="N486">
        <v>1934360</v>
      </c>
      <c r="O486" s="2">
        <v>2700</v>
      </c>
      <c r="P486" s="2">
        <v>0</v>
      </c>
      <c r="Q486">
        <v>341909</v>
      </c>
      <c r="R486" s="2">
        <v>2700</v>
      </c>
      <c r="S486" t="s">
        <v>24</v>
      </c>
      <c r="T486" s="2">
        <v>0</v>
      </c>
    </row>
    <row r="487" spans="1:20" x14ac:dyDescent="0.25">
      <c r="A487" t="s">
        <v>370</v>
      </c>
      <c r="G487" t="s">
        <v>34</v>
      </c>
      <c r="H487" t="str">
        <f t="shared" si="7"/>
        <v>R-5</v>
      </c>
      <c r="I487" t="s">
        <v>21</v>
      </c>
      <c r="J487" t="s">
        <v>22</v>
      </c>
      <c r="K487" t="s">
        <v>23</v>
      </c>
      <c r="L487">
        <v>624303</v>
      </c>
      <c r="M487" s="1">
        <v>41523</v>
      </c>
      <c r="N487">
        <v>1934157</v>
      </c>
      <c r="O487" s="2">
        <v>0</v>
      </c>
      <c r="P487" s="2">
        <v>-175</v>
      </c>
      <c r="Q487">
        <v>341823</v>
      </c>
      <c r="R487" s="2">
        <v>195</v>
      </c>
      <c r="S487" t="s">
        <v>24</v>
      </c>
      <c r="T487" s="2">
        <v>0</v>
      </c>
    </row>
    <row r="488" spans="1:20" x14ac:dyDescent="0.25">
      <c r="A488" t="s">
        <v>370</v>
      </c>
      <c r="G488" t="s">
        <v>34</v>
      </c>
      <c r="H488" t="str">
        <f t="shared" si="7"/>
        <v>R-5</v>
      </c>
      <c r="I488" t="s">
        <v>21</v>
      </c>
      <c r="J488" t="s">
        <v>25</v>
      </c>
      <c r="K488" t="s">
        <v>26</v>
      </c>
      <c r="L488">
        <v>624303</v>
      </c>
      <c r="M488" s="1">
        <v>41523</v>
      </c>
      <c r="N488">
        <v>1934157</v>
      </c>
      <c r="O488" s="2">
        <v>370</v>
      </c>
      <c r="P488" s="2">
        <v>0</v>
      </c>
      <c r="Q488">
        <v>341823</v>
      </c>
      <c r="R488" s="2">
        <v>195</v>
      </c>
      <c r="S488" t="s">
        <v>24</v>
      </c>
      <c r="T488" s="2">
        <v>0</v>
      </c>
    </row>
    <row r="489" spans="1:20" x14ac:dyDescent="0.25">
      <c r="A489" t="s">
        <v>371</v>
      </c>
      <c r="G489" t="s">
        <v>32</v>
      </c>
      <c r="H489" t="str">
        <f t="shared" si="7"/>
        <v>R-3</v>
      </c>
      <c r="I489" t="s">
        <v>21</v>
      </c>
      <c r="J489" t="s">
        <v>41</v>
      </c>
      <c r="K489" t="s">
        <v>42</v>
      </c>
      <c r="L489">
        <v>630547</v>
      </c>
      <c r="M489" s="1">
        <v>41620</v>
      </c>
      <c r="N489">
        <v>1968226</v>
      </c>
      <c r="O489" s="2">
        <v>4275</v>
      </c>
      <c r="P489" s="2">
        <v>0</v>
      </c>
      <c r="Q489">
        <v>352914</v>
      </c>
      <c r="R489" s="2">
        <v>3325</v>
      </c>
      <c r="S489" t="s">
        <v>24</v>
      </c>
      <c r="T489" s="2">
        <v>0</v>
      </c>
    </row>
    <row r="490" spans="1:20" x14ac:dyDescent="0.25">
      <c r="A490" t="s">
        <v>371</v>
      </c>
      <c r="G490" t="s">
        <v>32</v>
      </c>
      <c r="H490" t="str">
        <f t="shared" si="7"/>
        <v>R-3</v>
      </c>
      <c r="I490" t="s">
        <v>21</v>
      </c>
      <c r="J490" t="s">
        <v>22</v>
      </c>
      <c r="K490" t="s">
        <v>23</v>
      </c>
      <c r="L490">
        <v>630547</v>
      </c>
      <c r="M490" s="1">
        <v>41620</v>
      </c>
      <c r="N490">
        <v>1968226</v>
      </c>
      <c r="O490" s="2">
        <v>0</v>
      </c>
      <c r="P490" s="2">
        <v>-950</v>
      </c>
      <c r="Q490">
        <v>352914</v>
      </c>
      <c r="R490" s="2">
        <v>3325</v>
      </c>
      <c r="S490" t="s">
        <v>24</v>
      </c>
      <c r="T490" s="2">
        <v>0</v>
      </c>
    </row>
    <row r="491" spans="1:20" x14ac:dyDescent="0.25">
      <c r="A491" t="s">
        <v>372</v>
      </c>
      <c r="G491" t="s">
        <v>77</v>
      </c>
      <c r="H491" t="str">
        <f t="shared" si="7"/>
        <v>R-2A</v>
      </c>
      <c r="I491" t="s">
        <v>21</v>
      </c>
      <c r="J491" t="s">
        <v>22</v>
      </c>
      <c r="K491" t="s">
        <v>23</v>
      </c>
      <c r="L491">
        <v>622569</v>
      </c>
      <c r="M491" s="1">
        <v>41507</v>
      </c>
      <c r="N491">
        <v>1928263</v>
      </c>
      <c r="O491" s="2">
        <v>0</v>
      </c>
      <c r="P491" s="2">
        <v>-380</v>
      </c>
      <c r="Q491">
        <v>339949</v>
      </c>
      <c r="R491" s="2">
        <v>680</v>
      </c>
      <c r="S491" t="s">
        <v>24</v>
      </c>
      <c r="T491" s="2">
        <v>0</v>
      </c>
    </row>
    <row r="492" spans="1:20" x14ac:dyDescent="0.25">
      <c r="A492" t="s">
        <v>372</v>
      </c>
      <c r="G492" t="s">
        <v>77</v>
      </c>
      <c r="H492" t="str">
        <f t="shared" si="7"/>
        <v>R-2A</v>
      </c>
      <c r="I492" t="s">
        <v>21</v>
      </c>
      <c r="J492" t="s">
        <v>25</v>
      </c>
      <c r="K492" t="s">
        <v>26</v>
      </c>
      <c r="L492">
        <v>622569</v>
      </c>
      <c r="M492" s="1">
        <v>41507</v>
      </c>
      <c r="N492">
        <v>1928263</v>
      </c>
      <c r="O492" s="2">
        <v>1060</v>
      </c>
      <c r="P492" s="2">
        <v>0</v>
      </c>
      <c r="Q492">
        <v>339949</v>
      </c>
      <c r="R492" s="2">
        <v>680</v>
      </c>
      <c r="S492" t="s">
        <v>24</v>
      </c>
      <c r="T492" s="2">
        <v>0</v>
      </c>
    </row>
    <row r="493" spans="1:20" x14ac:dyDescent="0.25">
      <c r="A493" t="s">
        <v>373</v>
      </c>
      <c r="G493" t="s">
        <v>32</v>
      </c>
      <c r="H493" t="str">
        <f t="shared" si="7"/>
        <v>R-3</v>
      </c>
      <c r="I493" t="s">
        <v>21</v>
      </c>
      <c r="J493" t="s">
        <v>25</v>
      </c>
      <c r="K493" t="s">
        <v>26</v>
      </c>
      <c r="L493">
        <v>622628</v>
      </c>
      <c r="M493" s="1">
        <v>41529</v>
      </c>
      <c r="N493">
        <v>1936587</v>
      </c>
      <c r="O493" s="2">
        <v>4190</v>
      </c>
      <c r="P493" s="2">
        <v>0</v>
      </c>
      <c r="Q493">
        <v>342635</v>
      </c>
      <c r="R493" s="2">
        <v>4190</v>
      </c>
      <c r="S493" t="s">
        <v>24</v>
      </c>
      <c r="T493" s="2">
        <v>0</v>
      </c>
    </row>
    <row r="494" spans="1:20" x14ac:dyDescent="0.25">
      <c r="A494" t="s">
        <v>374</v>
      </c>
      <c r="G494" t="s">
        <v>54</v>
      </c>
      <c r="H494" t="str">
        <f t="shared" si="7"/>
        <v>R-4</v>
      </c>
      <c r="I494" t="s">
        <v>21</v>
      </c>
      <c r="J494" t="s">
        <v>22</v>
      </c>
      <c r="K494" t="s">
        <v>23</v>
      </c>
      <c r="L494">
        <v>626068</v>
      </c>
      <c r="M494" s="1">
        <v>41537</v>
      </c>
      <c r="N494">
        <v>1939501</v>
      </c>
      <c r="O494" s="2">
        <v>0</v>
      </c>
      <c r="P494" s="2">
        <v>-175</v>
      </c>
      <c r="Q494">
        <v>343626</v>
      </c>
      <c r="R494" s="2">
        <v>1975</v>
      </c>
      <c r="S494" t="s">
        <v>24</v>
      </c>
      <c r="T494" s="2">
        <v>0</v>
      </c>
    </row>
    <row r="495" spans="1:20" x14ac:dyDescent="0.25">
      <c r="A495" t="s">
        <v>374</v>
      </c>
      <c r="G495" t="s">
        <v>54</v>
      </c>
      <c r="H495" t="str">
        <f t="shared" si="7"/>
        <v>R-4</v>
      </c>
      <c r="I495" t="s">
        <v>21</v>
      </c>
      <c r="J495" t="s">
        <v>25</v>
      </c>
      <c r="K495" t="s">
        <v>26</v>
      </c>
      <c r="L495">
        <v>626068</v>
      </c>
      <c r="M495" s="1">
        <v>41537</v>
      </c>
      <c r="N495">
        <v>1939501</v>
      </c>
      <c r="O495" s="2">
        <v>2150</v>
      </c>
      <c r="P495" s="2">
        <v>0</v>
      </c>
      <c r="Q495">
        <v>343626</v>
      </c>
      <c r="R495" s="2">
        <v>1975</v>
      </c>
      <c r="S495" t="s">
        <v>24</v>
      </c>
      <c r="T495" s="2">
        <v>0</v>
      </c>
    </row>
    <row r="496" spans="1:20" x14ac:dyDescent="0.25">
      <c r="A496" t="s">
        <v>375</v>
      </c>
      <c r="G496" t="s">
        <v>32</v>
      </c>
      <c r="H496" t="str">
        <f t="shared" si="7"/>
        <v>R-3</v>
      </c>
      <c r="I496" t="s">
        <v>21</v>
      </c>
      <c r="J496" t="s">
        <v>22</v>
      </c>
      <c r="K496" t="s">
        <v>23</v>
      </c>
      <c r="L496">
        <v>626301</v>
      </c>
      <c r="M496" s="1">
        <v>41523</v>
      </c>
      <c r="N496">
        <v>1934283</v>
      </c>
      <c r="O496" s="2">
        <v>0</v>
      </c>
      <c r="P496" s="2">
        <v>-6270</v>
      </c>
      <c r="Q496">
        <v>341879</v>
      </c>
      <c r="R496" s="2">
        <v>90</v>
      </c>
      <c r="S496" t="s">
        <v>24</v>
      </c>
      <c r="T496" s="2">
        <v>0</v>
      </c>
    </row>
    <row r="497" spans="1:20" x14ac:dyDescent="0.25">
      <c r="A497" t="s">
        <v>375</v>
      </c>
      <c r="G497" t="s">
        <v>32</v>
      </c>
      <c r="H497" t="str">
        <f t="shared" si="7"/>
        <v>R-3</v>
      </c>
      <c r="I497" t="s">
        <v>21</v>
      </c>
      <c r="J497" t="s">
        <v>25</v>
      </c>
      <c r="K497" t="s">
        <v>26</v>
      </c>
      <c r="L497">
        <v>626301</v>
      </c>
      <c r="M497" s="1">
        <v>41523</v>
      </c>
      <c r="N497">
        <v>1934283</v>
      </c>
      <c r="O497" s="2">
        <v>6360</v>
      </c>
      <c r="P497" s="2">
        <v>0</v>
      </c>
      <c r="Q497">
        <v>341879</v>
      </c>
      <c r="R497" s="2">
        <v>90</v>
      </c>
      <c r="S497" t="s">
        <v>24</v>
      </c>
      <c r="T497" s="2">
        <v>0</v>
      </c>
    </row>
    <row r="498" spans="1:20" x14ac:dyDescent="0.25">
      <c r="A498" t="s">
        <v>376</v>
      </c>
      <c r="G498" t="s">
        <v>54</v>
      </c>
      <c r="H498" t="str">
        <f t="shared" si="7"/>
        <v>R-4</v>
      </c>
      <c r="I498" t="s">
        <v>21</v>
      </c>
      <c r="J498" t="s">
        <v>25</v>
      </c>
      <c r="K498" t="s">
        <v>26</v>
      </c>
      <c r="L498">
        <v>631533</v>
      </c>
      <c r="M498" s="1">
        <v>41558</v>
      </c>
      <c r="N498">
        <v>1947160</v>
      </c>
      <c r="O498" s="2">
        <v>6020</v>
      </c>
      <c r="P498" s="2">
        <v>0</v>
      </c>
      <c r="Q498">
        <v>346211</v>
      </c>
      <c r="R498" s="2">
        <v>6020</v>
      </c>
      <c r="S498" t="s">
        <v>24</v>
      </c>
      <c r="T498" s="2">
        <v>0</v>
      </c>
    </row>
    <row r="499" spans="1:20" x14ac:dyDescent="0.25">
      <c r="A499" t="s">
        <v>377</v>
      </c>
      <c r="G499" t="s">
        <v>54</v>
      </c>
      <c r="H499" t="str">
        <f t="shared" si="7"/>
        <v>R-4</v>
      </c>
      <c r="I499" t="s">
        <v>21</v>
      </c>
      <c r="J499" t="s">
        <v>22</v>
      </c>
      <c r="K499" t="s">
        <v>23</v>
      </c>
      <c r="L499">
        <v>624562</v>
      </c>
      <c r="M499" s="1">
        <v>41526</v>
      </c>
      <c r="N499">
        <v>1934690</v>
      </c>
      <c r="O499" s="2">
        <v>0</v>
      </c>
      <c r="P499" s="2">
        <v>-1475</v>
      </c>
      <c r="Q499">
        <v>342010</v>
      </c>
      <c r="R499" s="2">
        <v>775</v>
      </c>
      <c r="S499" t="s">
        <v>24</v>
      </c>
      <c r="T499" s="2">
        <v>0</v>
      </c>
    </row>
    <row r="500" spans="1:20" x14ac:dyDescent="0.25">
      <c r="A500" t="s">
        <v>377</v>
      </c>
      <c r="G500" t="s">
        <v>54</v>
      </c>
      <c r="H500" t="str">
        <f t="shared" si="7"/>
        <v>R-4</v>
      </c>
      <c r="I500" t="s">
        <v>21</v>
      </c>
      <c r="J500" t="s">
        <v>25</v>
      </c>
      <c r="K500" t="s">
        <v>26</v>
      </c>
      <c r="L500">
        <v>624562</v>
      </c>
      <c r="M500" s="1">
        <v>41526</v>
      </c>
      <c r="N500">
        <v>1934690</v>
      </c>
      <c r="O500" s="2">
        <v>2250</v>
      </c>
      <c r="P500" s="2">
        <v>0</v>
      </c>
      <c r="Q500">
        <v>342010</v>
      </c>
      <c r="R500" s="2">
        <v>775</v>
      </c>
      <c r="S500" t="s">
        <v>24</v>
      </c>
      <c r="T500" s="2">
        <v>0</v>
      </c>
    </row>
    <row r="501" spans="1:20" x14ac:dyDescent="0.25">
      <c r="A501" t="s">
        <v>378</v>
      </c>
      <c r="G501" t="s">
        <v>379</v>
      </c>
      <c r="H501" t="str">
        <f t="shared" si="7"/>
        <v>SPI-18 SA5</v>
      </c>
      <c r="I501" t="s">
        <v>21</v>
      </c>
      <c r="J501" t="s">
        <v>41</v>
      </c>
      <c r="K501" t="s">
        <v>42</v>
      </c>
      <c r="L501">
        <v>622157</v>
      </c>
      <c r="M501" s="1">
        <v>41509</v>
      </c>
      <c r="N501">
        <v>1929385</v>
      </c>
      <c r="O501" s="2">
        <v>545</v>
      </c>
      <c r="P501" s="2">
        <v>0</v>
      </c>
      <c r="Q501">
        <v>340336</v>
      </c>
      <c r="R501" s="2">
        <v>545</v>
      </c>
      <c r="S501" t="s">
        <v>24</v>
      </c>
      <c r="T501" s="2">
        <v>0</v>
      </c>
    </row>
    <row r="502" spans="1:20" x14ac:dyDescent="0.25">
      <c r="A502" t="s">
        <v>380</v>
      </c>
      <c r="G502" t="s">
        <v>298</v>
      </c>
      <c r="H502" t="str">
        <f t="shared" si="7"/>
        <v>C-3</v>
      </c>
      <c r="I502" t="s">
        <v>21</v>
      </c>
      <c r="J502" t="s">
        <v>25</v>
      </c>
      <c r="K502" t="s">
        <v>26</v>
      </c>
      <c r="L502">
        <v>627745</v>
      </c>
      <c r="M502" s="1">
        <v>41556</v>
      </c>
      <c r="N502">
        <v>1945846</v>
      </c>
      <c r="O502" s="2">
        <v>2390</v>
      </c>
      <c r="P502" s="2">
        <v>0</v>
      </c>
      <c r="Q502">
        <v>345780</v>
      </c>
      <c r="R502" s="2">
        <v>2390</v>
      </c>
      <c r="S502" t="s">
        <v>24</v>
      </c>
      <c r="T502" s="2">
        <v>0</v>
      </c>
    </row>
    <row r="503" spans="1:20" x14ac:dyDescent="0.25">
      <c r="A503" t="s">
        <v>381</v>
      </c>
      <c r="H503" t="str">
        <f t="shared" si="7"/>
        <v/>
      </c>
      <c r="I503" t="s">
        <v>21</v>
      </c>
      <c r="J503" t="s">
        <v>25</v>
      </c>
      <c r="K503" t="s">
        <v>26</v>
      </c>
      <c r="L503">
        <v>622288</v>
      </c>
      <c r="M503" s="1">
        <v>41513</v>
      </c>
      <c r="N503">
        <v>1930505</v>
      </c>
      <c r="O503" s="2">
        <v>1730</v>
      </c>
      <c r="P503" s="2">
        <v>0</v>
      </c>
      <c r="Q503">
        <v>340620</v>
      </c>
      <c r="R503" s="2">
        <v>1730</v>
      </c>
      <c r="S503" t="s">
        <v>24</v>
      </c>
      <c r="T503" s="2">
        <v>0</v>
      </c>
    </row>
    <row r="504" spans="1:20" x14ac:dyDescent="0.25">
      <c r="A504" t="s">
        <v>382</v>
      </c>
      <c r="G504" t="s">
        <v>32</v>
      </c>
      <c r="H504" t="str">
        <f t="shared" si="7"/>
        <v>R-3</v>
      </c>
      <c r="I504" t="s">
        <v>21</v>
      </c>
      <c r="J504" t="s">
        <v>25</v>
      </c>
      <c r="K504" t="s">
        <v>26</v>
      </c>
      <c r="L504">
        <v>624947</v>
      </c>
      <c r="M504" s="1">
        <v>41534</v>
      </c>
      <c r="N504">
        <v>1937697</v>
      </c>
      <c r="O504" s="2">
        <v>1120</v>
      </c>
      <c r="P504" s="2">
        <v>0</v>
      </c>
      <c r="Q504">
        <v>343008</v>
      </c>
      <c r="R504" s="2">
        <v>1120</v>
      </c>
      <c r="S504" t="s">
        <v>24</v>
      </c>
      <c r="T504" s="2">
        <v>0</v>
      </c>
    </row>
    <row r="505" spans="1:20" x14ac:dyDescent="0.25">
      <c r="A505" t="s">
        <v>383</v>
      </c>
      <c r="G505" t="s">
        <v>54</v>
      </c>
      <c r="H505" t="str">
        <f t="shared" si="7"/>
        <v>R-4</v>
      </c>
      <c r="I505" t="s">
        <v>21</v>
      </c>
      <c r="J505" t="s">
        <v>22</v>
      </c>
      <c r="K505" t="s">
        <v>23</v>
      </c>
      <c r="L505">
        <v>633382</v>
      </c>
      <c r="M505" s="1">
        <v>41586</v>
      </c>
      <c r="N505">
        <v>1957284</v>
      </c>
      <c r="O505" s="2">
        <v>0</v>
      </c>
      <c r="P505" s="2">
        <v>-1225</v>
      </c>
      <c r="Q505">
        <v>349483</v>
      </c>
      <c r="R505" s="2">
        <v>4405</v>
      </c>
      <c r="S505" t="s">
        <v>24</v>
      </c>
      <c r="T505" s="2">
        <v>0</v>
      </c>
    </row>
    <row r="506" spans="1:20" x14ac:dyDescent="0.25">
      <c r="A506" t="s">
        <v>383</v>
      </c>
      <c r="G506" t="s">
        <v>54</v>
      </c>
      <c r="H506" t="str">
        <f t="shared" si="7"/>
        <v>R-4</v>
      </c>
      <c r="I506" t="s">
        <v>21</v>
      </c>
      <c r="J506" t="s">
        <v>25</v>
      </c>
      <c r="K506" t="s">
        <v>26</v>
      </c>
      <c r="L506">
        <v>633382</v>
      </c>
      <c r="M506" s="1">
        <v>41586</v>
      </c>
      <c r="N506">
        <v>1957284</v>
      </c>
      <c r="O506" s="2">
        <v>5630</v>
      </c>
      <c r="P506" s="2">
        <v>0</v>
      </c>
      <c r="Q506">
        <v>349483</v>
      </c>
      <c r="R506" s="2">
        <v>4405</v>
      </c>
      <c r="S506" t="s">
        <v>24</v>
      </c>
      <c r="T506" s="2">
        <v>0</v>
      </c>
    </row>
    <row r="507" spans="1:20" x14ac:dyDescent="0.25">
      <c r="A507" t="s">
        <v>384</v>
      </c>
      <c r="G507" t="s">
        <v>174</v>
      </c>
      <c r="H507" t="str">
        <f t="shared" si="7"/>
        <v>R-1</v>
      </c>
      <c r="I507" t="s">
        <v>21</v>
      </c>
      <c r="J507" t="s">
        <v>25</v>
      </c>
      <c r="K507" t="s">
        <v>26</v>
      </c>
      <c r="L507">
        <v>628262</v>
      </c>
      <c r="M507" s="1">
        <v>41577</v>
      </c>
      <c r="N507">
        <v>1953778</v>
      </c>
      <c r="O507" s="2">
        <v>7700</v>
      </c>
      <c r="P507" s="2">
        <v>0</v>
      </c>
      <c r="Q507">
        <v>348319</v>
      </c>
      <c r="R507" s="2">
        <v>7700</v>
      </c>
      <c r="S507" t="s">
        <v>24</v>
      </c>
      <c r="T507" s="2">
        <v>0</v>
      </c>
    </row>
    <row r="508" spans="1:20" x14ac:dyDescent="0.25">
      <c r="A508" t="s">
        <v>385</v>
      </c>
      <c r="G508" t="s">
        <v>28</v>
      </c>
      <c r="H508" t="str">
        <f t="shared" si="7"/>
        <v>R-2</v>
      </c>
      <c r="I508" t="s">
        <v>21</v>
      </c>
      <c r="J508" t="s">
        <v>25</v>
      </c>
      <c r="K508" t="s">
        <v>26</v>
      </c>
      <c r="L508">
        <v>634342</v>
      </c>
      <c r="M508" s="1">
        <v>41610</v>
      </c>
      <c r="N508">
        <v>1964059</v>
      </c>
      <c r="O508" s="2">
        <v>5900</v>
      </c>
      <c r="P508" s="2">
        <v>0</v>
      </c>
      <c r="Q508">
        <v>351588</v>
      </c>
      <c r="R508" s="2">
        <v>5900</v>
      </c>
      <c r="S508" t="s">
        <v>24</v>
      </c>
      <c r="T508" s="2">
        <v>0</v>
      </c>
    </row>
    <row r="509" spans="1:20" x14ac:dyDescent="0.25">
      <c r="A509" t="s">
        <v>386</v>
      </c>
      <c r="G509" t="s">
        <v>54</v>
      </c>
      <c r="H509" t="str">
        <f t="shared" si="7"/>
        <v>R-4</v>
      </c>
      <c r="I509" t="s">
        <v>21</v>
      </c>
      <c r="J509" t="s">
        <v>25</v>
      </c>
      <c r="K509" t="s">
        <v>26</v>
      </c>
      <c r="L509">
        <v>628260</v>
      </c>
      <c r="M509" s="1">
        <v>41540</v>
      </c>
      <c r="N509">
        <v>1939908</v>
      </c>
      <c r="O509" s="2">
        <v>770</v>
      </c>
      <c r="P509" s="2">
        <v>0</v>
      </c>
      <c r="Q509">
        <v>343771</v>
      </c>
      <c r="R509" s="2">
        <v>770</v>
      </c>
      <c r="S509" t="s">
        <v>24</v>
      </c>
      <c r="T509" s="2">
        <v>0</v>
      </c>
    </row>
    <row r="510" spans="1:20" x14ac:dyDescent="0.25">
      <c r="A510" t="s">
        <v>387</v>
      </c>
      <c r="G510" t="s">
        <v>54</v>
      </c>
      <c r="H510" t="str">
        <f t="shared" si="7"/>
        <v>R-4</v>
      </c>
      <c r="I510" t="s">
        <v>21</v>
      </c>
      <c r="J510" t="s">
        <v>22</v>
      </c>
      <c r="K510" t="s">
        <v>23</v>
      </c>
      <c r="L510">
        <v>624864</v>
      </c>
      <c r="M510" s="1">
        <v>41534</v>
      </c>
      <c r="N510">
        <v>1937968</v>
      </c>
      <c r="O510" s="2">
        <v>0</v>
      </c>
      <c r="P510" s="2">
        <v>-905</v>
      </c>
      <c r="Q510">
        <v>343122</v>
      </c>
      <c r="R510" s="2">
        <v>2495</v>
      </c>
      <c r="S510" t="s">
        <v>24</v>
      </c>
      <c r="T510" s="2">
        <v>0</v>
      </c>
    </row>
    <row r="511" spans="1:20" x14ac:dyDescent="0.25">
      <c r="A511" t="s">
        <v>387</v>
      </c>
      <c r="G511" t="s">
        <v>54</v>
      </c>
      <c r="H511" t="str">
        <f t="shared" si="7"/>
        <v>R-4</v>
      </c>
      <c r="I511" t="s">
        <v>21</v>
      </c>
      <c r="J511" t="s">
        <v>25</v>
      </c>
      <c r="K511" t="s">
        <v>26</v>
      </c>
      <c r="L511">
        <v>624864</v>
      </c>
      <c r="M511" s="1">
        <v>41534</v>
      </c>
      <c r="N511">
        <v>1937968</v>
      </c>
      <c r="O511" s="2">
        <v>3400</v>
      </c>
      <c r="P511" s="2">
        <v>0</v>
      </c>
      <c r="Q511">
        <v>343122</v>
      </c>
      <c r="R511" s="2">
        <v>2495</v>
      </c>
      <c r="S511" t="s">
        <v>24</v>
      </c>
      <c r="T511" s="2">
        <v>0</v>
      </c>
    </row>
    <row r="512" spans="1:20" x14ac:dyDescent="0.25">
      <c r="A512" t="s">
        <v>388</v>
      </c>
      <c r="G512" t="s">
        <v>59</v>
      </c>
      <c r="H512" t="str">
        <f t="shared" si="7"/>
        <v>R-4A</v>
      </c>
      <c r="I512" t="s">
        <v>21</v>
      </c>
      <c r="J512" t="s">
        <v>22</v>
      </c>
      <c r="K512" t="s">
        <v>23</v>
      </c>
      <c r="L512">
        <v>624512</v>
      </c>
      <c r="M512" s="1">
        <v>41540</v>
      </c>
      <c r="N512">
        <v>1939812</v>
      </c>
      <c r="O512" s="2">
        <v>0</v>
      </c>
      <c r="P512" s="2">
        <v>-700</v>
      </c>
      <c r="Q512">
        <v>343739</v>
      </c>
      <c r="R512" s="2">
        <v>2720</v>
      </c>
      <c r="S512" t="s">
        <v>24</v>
      </c>
      <c r="T512" s="2">
        <v>0</v>
      </c>
    </row>
    <row r="513" spans="1:20" x14ac:dyDescent="0.25">
      <c r="A513" t="s">
        <v>388</v>
      </c>
      <c r="G513" t="s">
        <v>59</v>
      </c>
      <c r="H513" t="str">
        <f t="shared" si="7"/>
        <v>R-4A</v>
      </c>
      <c r="I513" t="s">
        <v>21</v>
      </c>
      <c r="J513" t="s">
        <v>25</v>
      </c>
      <c r="K513" t="s">
        <v>26</v>
      </c>
      <c r="L513">
        <v>624512</v>
      </c>
      <c r="M513" s="1">
        <v>41540</v>
      </c>
      <c r="N513">
        <v>1939812</v>
      </c>
      <c r="O513" s="2">
        <v>3420</v>
      </c>
      <c r="P513" s="2">
        <v>0</v>
      </c>
      <c r="Q513">
        <v>343739</v>
      </c>
      <c r="R513" s="2">
        <v>2720</v>
      </c>
      <c r="S513" t="s">
        <v>24</v>
      </c>
      <c r="T513" s="2">
        <v>0</v>
      </c>
    </row>
    <row r="514" spans="1:20" x14ac:dyDescent="0.25">
      <c r="A514" t="s">
        <v>389</v>
      </c>
      <c r="G514" t="s">
        <v>28</v>
      </c>
      <c r="H514" t="str">
        <f t="shared" si="7"/>
        <v>R-2</v>
      </c>
      <c r="I514" t="s">
        <v>21</v>
      </c>
      <c r="J514" t="s">
        <v>25</v>
      </c>
      <c r="K514" t="s">
        <v>26</v>
      </c>
      <c r="L514">
        <v>624752</v>
      </c>
      <c r="M514" s="1">
        <v>41529</v>
      </c>
      <c r="N514">
        <v>1936670</v>
      </c>
      <c r="O514" s="2">
        <v>3980</v>
      </c>
      <c r="P514" s="2">
        <v>0</v>
      </c>
      <c r="Q514">
        <v>342666</v>
      </c>
      <c r="R514" s="2">
        <v>3980</v>
      </c>
      <c r="S514" t="s">
        <v>24</v>
      </c>
      <c r="T514" s="2">
        <v>0</v>
      </c>
    </row>
    <row r="515" spans="1:20" x14ac:dyDescent="0.25">
      <c r="A515" t="s">
        <v>390</v>
      </c>
      <c r="G515" t="s">
        <v>32</v>
      </c>
      <c r="H515" t="str">
        <f t="shared" ref="H515:H578" si="8">CONCATENATE(B515,C515,D515,E515,F515,G515)</f>
        <v>R-3</v>
      </c>
      <c r="I515" t="s">
        <v>21</v>
      </c>
      <c r="J515" t="s">
        <v>25</v>
      </c>
      <c r="K515" t="s">
        <v>26</v>
      </c>
      <c r="L515">
        <v>625292</v>
      </c>
      <c r="M515" s="1">
        <v>41534</v>
      </c>
      <c r="N515">
        <v>1937996</v>
      </c>
      <c r="O515" s="2">
        <v>12930</v>
      </c>
      <c r="P515" s="2">
        <v>0</v>
      </c>
      <c r="Q515">
        <v>343134</v>
      </c>
      <c r="R515" s="2">
        <v>12930</v>
      </c>
      <c r="S515" t="s">
        <v>24</v>
      </c>
      <c r="T515" s="2">
        <v>0</v>
      </c>
    </row>
    <row r="516" spans="1:20" x14ac:dyDescent="0.25">
      <c r="A516" t="s">
        <v>391</v>
      </c>
      <c r="G516" t="s">
        <v>54</v>
      </c>
      <c r="H516" t="str">
        <f t="shared" si="8"/>
        <v>R-4</v>
      </c>
      <c r="I516" t="s">
        <v>21</v>
      </c>
      <c r="J516" t="s">
        <v>22</v>
      </c>
      <c r="K516" t="s">
        <v>23</v>
      </c>
      <c r="L516">
        <v>627232</v>
      </c>
      <c r="M516" s="1">
        <v>41536</v>
      </c>
      <c r="N516">
        <v>1938800</v>
      </c>
      <c r="O516" s="2">
        <v>0</v>
      </c>
      <c r="P516" s="2">
        <v>-175</v>
      </c>
      <c r="Q516">
        <v>343390</v>
      </c>
      <c r="R516" s="2">
        <v>825</v>
      </c>
      <c r="S516" t="s">
        <v>24</v>
      </c>
      <c r="T516" s="2">
        <v>0</v>
      </c>
    </row>
    <row r="517" spans="1:20" x14ac:dyDescent="0.25">
      <c r="A517" t="s">
        <v>391</v>
      </c>
      <c r="G517" t="s">
        <v>54</v>
      </c>
      <c r="H517" t="str">
        <f t="shared" si="8"/>
        <v>R-4</v>
      </c>
      <c r="I517" t="s">
        <v>21</v>
      </c>
      <c r="J517" t="s">
        <v>25</v>
      </c>
      <c r="K517" t="s">
        <v>26</v>
      </c>
      <c r="L517">
        <v>627232</v>
      </c>
      <c r="M517" s="1">
        <v>41536</v>
      </c>
      <c r="N517">
        <v>1938800</v>
      </c>
      <c r="O517" s="2">
        <v>1000</v>
      </c>
      <c r="P517" s="2">
        <v>0</v>
      </c>
      <c r="Q517">
        <v>343390</v>
      </c>
      <c r="R517" s="2">
        <v>825</v>
      </c>
      <c r="S517" t="s">
        <v>24</v>
      </c>
      <c r="T517" s="2">
        <v>0</v>
      </c>
    </row>
    <row r="518" spans="1:20" x14ac:dyDescent="0.25">
      <c r="A518" t="s">
        <v>392</v>
      </c>
      <c r="G518" t="s">
        <v>32</v>
      </c>
      <c r="H518" t="str">
        <f t="shared" si="8"/>
        <v>R-3</v>
      </c>
      <c r="I518" t="s">
        <v>21</v>
      </c>
      <c r="J518" t="s">
        <v>25</v>
      </c>
      <c r="K518" t="s">
        <v>26</v>
      </c>
      <c r="L518">
        <v>633369</v>
      </c>
      <c r="M518" s="1">
        <v>41611</v>
      </c>
      <c r="N518">
        <v>1964548</v>
      </c>
      <c r="O518" s="2">
        <v>1630</v>
      </c>
      <c r="P518" s="2">
        <v>0</v>
      </c>
      <c r="Q518">
        <v>351767</v>
      </c>
      <c r="R518" s="2">
        <v>1630</v>
      </c>
      <c r="S518" t="s">
        <v>24</v>
      </c>
      <c r="T518" s="2">
        <v>0</v>
      </c>
    </row>
    <row r="519" spans="1:20" x14ac:dyDescent="0.25">
      <c r="A519" t="s">
        <v>393</v>
      </c>
      <c r="H519" t="str">
        <f t="shared" si="8"/>
        <v/>
      </c>
      <c r="I519" t="s">
        <v>21</v>
      </c>
      <c r="J519" t="s">
        <v>25</v>
      </c>
      <c r="K519" t="s">
        <v>26</v>
      </c>
      <c r="L519">
        <v>623624</v>
      </c>
      <c r="M519" s="1">
        <v>41526</v>
      </c>
      <c r="N519">
        <v>1934666</v>
      </c>
      <c r="O519" s="2">
        <v>1320</v>
      </c>
      <c r="P519" s="2">
        <v>0</v>
      </c>
      <c r="Q519">
        <v>342006</v>
      </c>
      <c r="R519" s="2">
        <v>1320</v>
      </c>
      <c r="S519" t="s">
        <v>24</v>
      </c>
      <c r="T519" s="2">
        <v>0</v>
      </c>
    </row>
    <row r="520" spans="1:20" x14ac:dyDescent="0.25">
      <c r="A520" t="s">
        <v>394</v>
      </c>
      <c r="G520" t="s">
        <v>32</v>
      </c>
      <c r="H520" t="str">
        <f t="shared" si="8"/>
        <v>R-3</v>
      </c>
      <c r="I520" t="s">
        <v>21</v>
      </c>
      <c r="J520" t="s">
        <v>25</v>
      </c>
      <c r="K520" t="s">
        <v>26</v>
      </c>
      <c r="L520">
        <v>624848</v>
      </c>
      <c r="M520" s="1">
        <v>41543</v>
      </c>
      <c r="N520">
        <v>1941485</v>
      </c>
      <c r="O520" s="2">
        <v>2150</v>
      </c>
      <c r="P520" s="2">
        <v>0</v>
      </c>
      <c r="Q520">
        <v>344276</v>
      </c>
      <c r="R520" s="2">
        <v>2150</v>
      </c>
      <c r="S520" t="s">
        <v>24</v>
      </c>
      <c r="T520" s="2">
        <v>0</v>
      </c>
    </row>
    <row r="521" spans="1:20" x14ac:dyDescent="0.25">
      <c r="A521" t="s">
        <v>395</v>
      </c>
      <c r="H521" t="str">
        <f t="shared" si="8"/>
        <v/>
      </c>
      <c r="I521" t="s">
        <v>21</v>
      </c>
      <c r="J521" t="s">
        <v>25</v>
      </c>
      <c r="K521" t="s">
        <v>26</v>
      </c>
      <c r="L521">
        <v>626647</v>
      </c>
      <c r="M521" s="1">
        <v>41565</v>
      </c>
      <c r="N521">
        <v>1949635</v>
      </c>
      <c r="O521" s="2">
        <v>5140</v>
      </c>
      <c r="P521" s="2">
        <v>0</v>
      </c>
      <c r="Q521">
        <v>346976</v>
      </c>
      <c r="R521" s="2">
        <v>5140</v>
      </c>
      <c r="S521" t="s">
        <v>24</v>
      </c>
      <c r="T521" s="2">
        <v>0</v>
      </c>
    </row>
    <row r="522" spans="1:20" x14ac:dyDescent="0.25">
      <c r="A522" t="s">
        <v>396</v>
      </c>
      <c r="G522" t="s">
        <v>89</v>
      </c>
      <c r="H522" t="str">
        <f t="shared" si="8"/>
        <v>R-2B</v>
      </c>
      <c r="I522" t="s">
        <v>21</v>
      </c>
      <c r="J522" t="s">
        <v>22</v>
      </c>
      <c r="K522" t="s">
        <v>23</v>
      </c>
      <c r="L522">
        <v>627445</v>
      </c>
      <c r="M522" s="1">
        <v>41543</v>
      </c>
      <c r="N522">
        <v>1941692</v>
      </c>
      <c r="O522" s="2">
        <v>0</v>
      </c>
      <c r="P522" s="2">
        <v>-2090</v>
      </c>
      <c r="Q522">
        <v>344368</v>
      </c>
      <c r="R522" s="2">
        <v>3150</v>
      </c>
      <c r="S522" t="s">
        <v>24</v>
      </c>
      <c r="T522" s="2">
        <v>0</v>
      </c>
    </row>
    <row r="523" spans="1:20" x14ac:dyDescent="0.25">
      <c r="A523" t="s">
        <v>396</v>
      </c>
      <c r="G523" t="s">
        <v>89</v>
      </c>
      <c r="H523" t="str">
        <f t="shared" si="8"/>
        <v>R-2B</v>
      </c>
      <c r="I523" t="s">
        <v>21</v>
      </c>
      <c r="J523" t="s">
        <v>25</v>
      </c>
      <c r="K523" t="s">
        <v>26</v>
      </c>
      <c r="L523">
        <v>627445</v>
      </c>
      <c r="M523" s="1">
        <v>41543</v>
      </c>
      <c r="N523">
        <v>1941692</v>
      </c>
      <c r="O523" s="2">
        <v>5240</v>
      </c>
      <c r="P523" s="2">
        <v>0</v>
      </c>
      <c r="Q523">
        <v>344368</v>
      </c>
      <c r="R523" s="2">
        <v>3150</v>
      </c>
      <c r="S523" t="s">
        <v>24</v>
      </c>
      <c r="T523" s="2">
        <v>0</v>
      </c>
    </row>
    <row r="524" spans="1:20" x14ac:dyDescent="0.25">
      <c r="A524" t="s">
        <v>397</v>
      </c>
      <c r="G524" t="s">
        <v>54</v>
      </c>
      <c r="H524" t="str">
        <f t="shared" si="8"/>
        <v>R-4</v>
      </c>
      <c r="I524" t="s">
        <v>21</v>
      </c>
      <c r="J524" t="s">
        <v>25</v>
      </c>
      <c r="K524" t="s">
        <v>26</v>
      </c>
      <c r="L524">
        <v>627872</v>
      </c>
      <c r="M524" s="1">
        <v>41548</v>
      </c>
      <c r="N524">
        <v>1943115</v>
      </c>
      <c r="O524" s="2">
        <v>1680</v>
      </c>
      <c r="P524" s="2">
        <v>0</v>
      </c>
      <c r="Q524">
        <v>344855</v>
      </c>
      <c r="R524" s="2">
        <v>1680</v>
      </c>
      <c r="S524" t="s">
        <v>24</v>
      </c>
      <c r="T524" s="2">
        <v>0</v>
      </c>
    </row>
    <row r="525" spans="1:20" x14ac:dyDescent="0.25">
      <c r="A525" t="s">
        <v>398</v>
      </c>
      <c r="G525" t="s">
        <v>28</v>
      </c>
      <c r="H525" t="str">
        <f t="shared" si="8"/>
        <v>R-2</v>
      </c>
      <c r="I525" t="s">
        <v>21</v>
      </c>
      <c r="J525" t="s">
        <v>41</v>
      </c>
      <c r="K525" t="s">
        <v>42</v>
      </c>
      <c r="L525">
        <v>639652</v>
      </c>
      <c r="M525" s="1">
        <v>41610</v>
      </c>
      <c r="N525">
        <v>1964150</v>
      </c>
      <c r="O525" s="2">
        <v>6870</v>
      </c>
      <c r="P525" s="2">
        <v>0</v>
      </c>
      <c r="Q525">
        <v>351628</v>
      </c>
      <c r="R525" s="2">
        <v>2690</v>
      </c>
      <c r="S525" t="s">
        <v>24</v>
      </c>
      <c r="T525" s="2">
        <v>0</v>
      </c>
    </row>
    <row r="526" spans="1:20" x14ac:dyDescent="0.25">
      <c r="A526" t="s">
        <v>398</v>
      </c>
      <c r="G526" t="s">
        <v>28</v>
      </c>
      <c r="H526" t="str">
        <f t="shared" si="8"/>
        <v>R-2</v>
      </c>
      <c r="I526" t="s">
        <v>21</v>
      </c>
      <c r="J526" t="s">
        <v>22</v>
      </c>
      <c r="K526" t="s">
        <v>23</v>
      </c>
      <c r="L526">
        <v>639652</v>
      </c>
      <c r="M526" s="1">
        <v>41610</v>
      </c>
      <c r="N526">
        <v>1964150</v>
      </c>
      <c r="O526" s="2">
        <v>0</v>
      </c>
      <c r="P526" s="2">
        <v>-4180</v>
      </c>
      <c r="Q526">
        <v>351628</v>
      </c>
      <c r="R526" s="2">
        <v>2690</v>
      </c>
      <c r="S526" t="s">
        <v>24</v>
      </c>
      <c r="T526" s="2">
        <v>0</v>
      </c>
    </row>
    <row r="527" spans="1:20" x14ac:dyDescent="0.25">
      <c r="A527" t="s">
        <v>399</v>
      </c>
      <c r="G527" t="s">
        <v>32</v>
      </c>
      <c r="H527" t="str">
        <f t="shared" si="8"/>
        <v>R-3</v>
      </c>
      <c r="I527" t="s">
        <v>21</v>
      </c>
      <c r="J527" t="s">
        <v>22</v>
      </c>
      <c r="K527" t="s">
        <v>23</v>
      </c>
      <c r="L527">
        <v>635729</v>
      </c>
      <c r="M527" s="1">
        <v>41591</v>
      </c>
      <c r="N527">
        <v>1958501</v>
      </c>
      <c r="O527" s="2">
        <v>0</v>
      </c>
      <c r="P527" s="2">
        <v>-3110</v>
      </c>
      <c r="Q527">
        <v>349931</v>
      </c>
      <c r="R527" s="2">
        <v>2980</v>
      </c>
      <c r="S527" t="s">
        <v>24</v>
      </c>
      <c r="T527" s="2">
        <v>0</v>
      </c>
    </row>
    <row r="528" spans="1:20" x14ac:dyDescent="0.25">
      <c r="A528" t="s">
        <v>399</v>
      </c>
      <c r="G528" t="s">
        <v>32</v>
      </c>
      <c r="H528" t="str">
        <f t="shared" si="8"/>
        <v>R-3</v>
      </c>
      <c r="I528" t="s">
        <v>21</v>
      </c>
      <c r="J528" t="s">
        <v>25</v>
      </c>
      <c r="K528" t="s">
        <v>26</v>
      </c>
      <c r="L528">
        <v>635729</v>
      </c>
      <c r="M528" s="1">
        <v>41591</v>
      </c>
      <c r="N528">
        <v>1958501</v>
      </c>
      <c r="O528" s="2">
        <v>6090</v>
      </c>
      <c r="P528" s="2">
        <v>0</v>
      </c>
      <c r="Q528">
        <v>349931</v>
      </c>
      <c r="R528" s="2">
        <v>2980</v>
      </c>
      <c r="S528" t="s">
        <v>24</v>
      </c>
      <c r="T528" s="2">
        <v>0</v>
      </c>
    </row>
    <row r="529" spans="1:20" x14ac:dyDescent="0.25">
      <c r="A529" t="s">
        <v>400</v>
      </c>
      <c r="G529" t="s">
        <v>28</v>
      </c>
      <c r="H529" t="str">
        <f t="shared" si="8"/>
        <v>R-2</v>
      </c>
      <c r="I529" t="s">
        <v>21</v>
      </c>
      <c r="J529" t="s">
        <v>22</v>
      </c>
      <c r="K529" t="s">
        <v>23</v>
      </c>
      <c r="L529">
        <v>627151</v>
      </c>
      <c r="M529" s="1">
        <v>41617</v>
      </c>
      <c r="N529">
        <v>1966447</v>
      </c>
      <c r="O529" s="2">
        <v>0</v>
      </c>
      <c r="P529" s="2">
        <v>-1080</v>
      </c>
      <c r="Q529">
        <v>352352</v>
      </c>
      <c r="R529" s="2">
        <v>1700</v>
      </c>
      <c r="S529" t="s">
        <v>24</v>
      </c>
      <c r="T529" s="2">
        <v>0</v>
      </c>
    </row>
    <row r="530" spans="1:20" x14ac:dyDescent="0.25">
      <c r="A530" t="s">
        <v>400</v>
      </c>
      <c r="G530" t="s">
        <v>28</v>
      </c>
      <c r="H530" t="str">
        <f t="shared" si="8"/>
        <v>R-2</v>
      </c>
      <c r="I530" t="s">
        <v>21</v>
      </c>
      <c r="J530" t="s">
        <v>25</v>
      </c>
      <c r="K530" t="s">
        <v>26</v>
      </c>
      <c r="L530">
        <v>627151</v>
      </c>
      <c r="M530" s="1">
        <v>41617</v>
      </c>
      <c r="N530">
        <v>1966447</v>
      </c>
      <c r="O530" s="2">
        <v>2780</v>
      </c>
      <c r="P530" s="2">
        <v>0</v>
      </c>
      <c r="Q530">
        <v>352352</v>
      </c>
      <c r="R530" s="2">
        <v>1700</v>
      </c>
      <c r="S530" t="s">
        <v>24</v>
      </c>
      <c r="T530" s="2">
        <v>0</v>
      </c>
    </row>
    <row r="531" spans="1:20" x14ac:dyDescent="0.25">
      <c r="A531" t="s">
        <v>401</v>
      </c>
      <c r="G531" t="s">
        <v>402</v>
      </c>
      <c r="H531" t="str">
        <f t="shared" si="8"/>
        <v>SPI-16 SA2</v>
      </c>
      <c r="I531" t="s">
        <v>21</v>
      </c>
      <c r="J531" t="s">
        <v>22</v>
      </c>
      <c r="K531" t="s">
        <v>23</v>
      </c>
      <c r="L531">
        <v>639508</v>
      </c>
      <c r="M531" s="1">
        <v>41634</v>
      </c>
      <c r="N531">
        <v>1972182</v>
      </c>
      <c r="O531" s="2">
        <v>0</v>
      </c>
      <c r="P531" s="2">
        <v>-4900</v>
      </c>
      <c r="Q531">
        <v>354044</v>
      </c>
      <c r="R531" s="2">
        <v>9360</v>
      </c>
      <c r="S531" t="s">
        <v>24</v>
      </c>
      <c r="T531" s="2">
        <v>0</v>
      </c>
    </row>
    <row r="532" spans="1:20" x14ac:dyDescent="0.25">
      <c r="A532" t="s">
        <v>401</v>
      </c>
      <c r="G532" t="s">
        <v>402</v>
      </c>
      <c r="H532" t="str">
        <f t="shared" si="8"/>
        <v>SPI-16 SA2</v>
      </c>
      <c r="I532" t="s">
        <v>21</v>
      </c>
      <c r="J532" t="s">
        <v>25</v>
      </c>
      <c r="K532" t="s">
        <v>26</v>
      </c>
      <c r="L532">
        <v>639508</v>
      </c>
      <c r="M532" s="1">
        <v>41634</v>
      </c>
      <c r="N532">
        <v>1972182</v>
      </c>
      <c r="O532" s="2">
        <v>14260</v>
      </c>
      <c r="P532" s="2">
        <v>0</v>
      </c>
      <c r="Q532">
        <v>354044</v>
      </c>
      <c r="R532" s="2">
        <v>9360</v>
      </c>
      <c r="S532" t="s">
        <v>24</v>
      </c>
      <c r="T532" s="2">
        <v>0</v>
      </c>
    </row>
    <row r="533" spans="1:20" x14ac:dyDescent="0.25">
      <c r="A533" t="s">
        <v>403</v>
      </c>
      <c r="G533" t="s">
        <v>183</v>
      </c>
      <c r="H533" t="str">
        <f t="shared" si="8"/>
        <v>RG-3</v>
      </c>
      <c r="I533" t="s">
        <v>21</v>
      </c>
      <c r="J533" t="s">
        <v>22</v>
      </c>
      <c r="K533" t="s">
        <v>23</v>
      </c>
      <c r="L533">
        <v>627646</v>
      </c>
      <c r="M533" s="1">
        <v>41610</v>
      </c>
      <c r="N533">
        <v>1964143</v>
      </c>
      <c r="O533" s="2">
        <v>0</v>
      </c>
      <c r="P533" s="2">
        <v>-570</v>
      </c>
      <c r="Q533">
        <v>351612</v>
      </c>
      <c r="R533" s="2">
        <v>40</v>
      </c>
      <c r="S533" t="s">
        <v>24</v>
      </c>
      <c r="T533" s="2">
        <v>0</v>
      </c>
    </row>
    <row r="534" spans="1:20" x14ac:dyDescent="0.25">
      <c r="A534" t="s">
        <v>403</v>
      </c>
      <c r="G534" t="s">
        <v>183</v>
      </c>
      <c r="H534" t="str">
        <f t="shared" si="8"/>
        <v>RG-3</v>
      </c>
      <c r="I534" t="s">
        <v>21</v>
      </c>
      <c r="J534" t="s">
        <v>25</v>
      </c>
      <c r="K534" t="s">
        <v>26</v>
      </c>
      <c r="L534">
        <v>627646</v>
      </c>
      <c r="M534" s="1">
        <v>41610</v>
      </c>
      <c r="N534">
        <v>1964143</v>
      </c>
      <c r="O534" s="2">
        <v>610</v>
      </c>
      <c r="P534" s="2">
        <v>0</v>
      </c>
      <c r="Q534">
        <v>351612</v>
      </c>
      <c r="R534" s="2">
        <v>40</v>
      </c>
      <c r="S534" t="s">
        <v>24</v>
      </c>
      <c r="T534" s="2">
        <v>0</v>
      </c>
    </row>
    <row r="535" spans="1:20" x14ac:dyDescent="0.25">
      <c r="A535" t="s">
        <v>404</v>
      </c>
      <c r="G535" t="s">
        <v>59</v>
      </c>
      <c r="H535" t="str">
        <f t="shared" si="8"/>
        <v>R-4A</v>
      </c>
      <c r="I535" t="s">
        <v>21</v>
      </c>
      <c r="J535" t="s">
        <v>22</v>
      </c>
      <c r="K535" t="s">
        <v>23</v>
      </c>
      <c r="L535">
        <v>627345</v>
      </c>
      <c r="M535" s="1">
        <v>41572</v>
      </c>
      <c r="N535">
        <v>1952182</v>
      </c>
      <c r="O535" s="2">
        <v>0</v>
      </c>
      <c r="P535" s="2">
        <v>-350</v>
      </c>
      <c r="Q535">
        <v>347845</v>
      </c>
      <c r="R535" s="2">
        <v>230</v>
      </c>
      <c r="S535" t="s">
        <v>24</v>
      </c>
      <c r="T535" s="2">
        <v>0</v>
      </c>
    </row>
    <row r="536" spans="1:20" x14ac:dyDescent="0.25">
      <c r="A536" t="s">
        <v>404</v>
      </c>
      <c r="G536" t="s">
        <v>59</v>
      </c>
      <c r="H536" t="str">
        <f t="shared" si="8"/>
        <v>R-4A</v>
      </c>
      <c r="I536" t="s">
        <v>21</v>
      </c>
      <c r="J536" t="s">
        <v>25</v>
      </c>
      <c r="K536" t="s">
        <v>26</v>
      </c>
      <c r="L536">
        <v>627345</v>
      </c>
      <c r="M536" s="1">
        <v>41572</v>
      </c>
      <c r="N536">
        <v>1952182</v>
      </c>
      <c r="O536" s="2">
        <v>580</v>
      </c>
      <c r="P536" s="2">
        <v>0</v>
      </c>
      <c r="Q536">
        <v>347845</v>
      </c>
      <c r="R536" s="2">
        <v>230</v>
      </c>
      <c r="S536" t="s">
        <v>24</v>
      </c>
      <c r="T536" s="2">
        <v>0</v>
      </c>
    </row>
    <row r="537" spans="1:20" x14ac:dyDescent="0.25">
      <c r="A537" t="s">
        <v>405</v>
      </c>
      <c r="G537" t="s">
        <v>28</v>
      </c>
      <c r="H537" t="str">
        <f t="shared" si="8"/>
        <v>R-2</v>
      </c>
      <c r="I537" t="s">
        <v>21</v>
      </c>
      <c r="J537" t="s">
        <v>22</v>
      </c>
      <c r="K537" t="s">
        <v>23</v>
      </c>
      <c r="L537">
        <v>628576</v>
      </c>
      <c r="M537" s="1">
        <v>41550</v>
      </c>
      <c r="N537">
        <v>1944064</v>
      </c>
      <c r="O537" s="2">
        <v>0</v>
      </c>
      <c r="P537" s="2">
        <v>-3500</v>
      </c>
      <c r="Q537">
        <v>345176</v>
      </c>
      <c r="R537" s="2">
        <v>8710</v>
      </c>
      <c r="S537" t="s">
        <v>24</v>
      </c>
      <c r="T537" s="2">
        <v>0</v>
      </c>
    </row>
    <row r="538" spans="1:20" x14ac:dyDescent="0.25">
      <c r="A538" t="s">
        <v>405</v>
      </c>
      <c r="G538" t="s">
        <v>28</v>
      </c>
      <c r="H538" t="str">
        <f t="shared" si="8"/>
        <v>R-2</v>
      </c>
      <c r="I538" t="s">
        <v>21</v>
      </c>
      <c r="J538" t="s">
        <v>25</v>
      </c>
      <c r="K538" t="s">
        <v>26</v>
      </c>
      <c r="L538">
        <v>628576</v>
      </c>
      <c r="M538" s="1">
        <v>41550</v>
      </c>
      <c r="N538">
        <v>1944064</v>
      </c>
      <c r="O538" s="2">
        <v>12210</v>
      </c>
      <c r="P538" s="2">
        <v>0</v>
      </c>
      <c r="Q538">
        <v>345176</v>
      </c>
      <c r="R538" s="2">
        <v>8710</v>
      </c>
      <c r="S538" t="s">
        <v>24</v>
      </c>
      <c r="T538" s="2">
        <v>0</v>
      </c>
    </row>
    <row r="539" spans="1:20" x14ac:dyDescent="0.25">
      <c r="A539" t="s">
        <v>406</v>
      </c>
      <c r="E539" t="s">
        <v>32</v>
      </c>
      <c r="H539" t="str">
        <f t="shared" si="8"/>
        <v>R-3</v>
      </c>
      <c r="I539" t="s">
        <v>21</v>
      </c>
      <c r="J539" t="s">
        <v>70</v>
      </c>
      <c r="K539" t="s">
        <v>71</v>
      </c>
      <c r="L539">
        <v>625347</v>
      </c>
      <c r="M539" s="1">
        <v>41543</v>
      </c>
      <c r="N539">
        <v>1941340</v>
      </c>
      <c r="O539" s="2">
        <v>4210</v>
      </c>
      <c r="P539" s="2">
        <v>0</v>
      </c>
      <c r="Q539">
        <v>344237</v>
      </c>
      <c r="R539" s="2">
        <v>4710</v>
      </c>
      <c r="S539" t="s">
        <v>24</v>
      </c>
      <c r="T539" s="2">
        <v>0</v>
      </c>
    </row>
    <row r="540" spans="1:20" x14ac:dyDescent="0.25">
      <c r="A540" t="s">
        <v>407</v>
      </c>
      <c r="G540" t="s">
        <v>54</v>
      </c>
      <c r="H540" t="str">
        <f t="shared" si="8"/>
        <v>R-4</v>
      </c>
      <c r="I540" t="s">
        <v>21</v>
      </c>
      <c r="J540" t="s">
        <v>22</v>
      </c>
      <c r="K540" t="s">
        <v>23</v>
      </c>
      <c r="L540">
        <v>628451</v>
      </c>
      <c r="M540" s="1">
        <v>41549</v>
      </c>
      <c r="N540">
        <v>1943634</v>
      </c>
      <c r="O540" s="2">
        <v>0</v>
      </c>
      <c r="P540" s="2">
        <v>-350</v>
      </c>
      <c r="Q540">
        <v>345055</v>
      </c>
      <c r="R540" s="2">
        <v>650</v>
      </c>
      <c r="S540" t="s">
        <v>24</v>
      </c>
      <c r="T540" s="2">
        <v>0</v>
      </c>
    </row>
    <row r="541" spans="1:20" x14ac:dyDescent="0.25">
      <c r="A541" t="s">
        <v>407</v>
      </c>
      <c r="G541" t="s">
        <v>54</v>
      </c>
      <c r="H541" t="str">
        <f t="shared" si="8"/>
        <v>R-4</v>
      </c>
      <c r="I541" t="s">
        <v>21</v>
      </c>
      <c r="J541" t="s">
        <v>25</v>
      </c>
      <c r="K541" t="s">
        <v>26</v>
      </c>
      <c r="L541">
        <v>628451</v>
      </c>
      <c r="M541" s="1">
        <v>41549</v>
      </c>
      <c r="N541">
        <v>1943634</v>
      </c>
      <c r="O541" s="2">
        <v>1000</v>
      </c>
      <c r="P541" s="2">
        <v>0</v>
      </c>
      <c r="Q541">
        <v>345055</v>
      </c>
      <c r="R541" s="2">
        <v>650</v>
      </c>
      <c r="S541" t="s">
        <v>24</v>
      </c>
      <c r="T541" s="2">
        <v>0</v>
      </c>
    </row>
    <row r="542" spans="1:20" x14ac:dyDescent="0.25">
      <c r="A542" t="s">
        <v>408</v>
      </c>
      <c r="G542" t="s">
        <v>54</v>
      </c>
      <c r="H542" t="str">
        <f t="shared" si="8"/>
        <v>R-4</v>
      </c>
      <c r="I542" t="s">
        <v>21</v>
      </c>
      <c r="J542" t="s">
        <v>22</v>
      </c>
      <c r="K542" t="s">
        <v>23</v>
      </c>
      <c r="L542">
        <v>631431</v>
      </c>
      <c r="M542" s="1">
        <v>41593</v>
      </c>
      <c r="N542">
        <v>1959460</v>
      </c>
      <c r="O542" s="2">
        <v>0</v>
      </c>
      <c r="P542" s="2">
        <v>-525</v>
      </c>
      <c r="Q542">
        <v>350173</v>
      </c>
      <c r="R542" s="2">
        <v>2185</v>
      </c>
      <c r="S542" t="s">
        <v>24</v>
      </c>
      <c r="T542" s="2">
        <v>0</v>
      </c>
    </row>
    <row r="543" spans="1:20" x14ac:dyDescent="0.25">
      <c r="A543" t="s">
        <v>408</v>
      </c>
      <c r="G543" t="s">
        <v>54</v>
      </c>
      <c r="H543" t="str">
        <f t="shared" si="8"/>
        <v>R-4</v>
      </c>
      <c r="I543" t="s">
        <v>21</v>
      </c>
      <c r="J543" t="s">
        <v>25</v>
      </c>
      <c r="K543" t="s">
        <v>26</v>
      </c>
      <c r="L543">
        <v>631431</v>
      </c>
      <c r="M543" s="1">
        <v>41593</v>
      </c>
      <c r="N543">
        <v>1959460</v>
      </c>
      <c r="O543" s="2">
        <v>2710</v>
      </c>
      <c r="P543" s="2">
        <v>0</v>
      </c>
      <c r="Q543">
        <v>350173</v>
      </c>
      <c r="R543" s="2">
        <v>2185</v>
      </c>
      <c r="S543" t="s">
        <v>24</v>
      </c>
      <c r="T543" s="2">
        <v>0</v>
      </c>
    </row>
    <row r="544" spans="1:20" x14ac:dyDescent="0.25">
      <c r="A544" t="s">
        <v>409</v>
      </c>
      <c r="G544" t="s">
        <v>32</v>
      </c>
      <c r="H544" t="str">
        <f t="shared" si="8"/>
        <v>R-3</v>
      </c>
      <c r="I544" t="s">
        <v>21</v>
      </c>
      <c r="J544" t="s">
        <v>25</v>
      </c>
      <c r="K544" t="s">
        <v>26</v>
      </c>
      <c r="L544">
        <v>637370</v>
      </c>
      <c r="M544" s="1">
        <v>41600</v>
      </c>
      <c r="N544">
        <v>1962156</v>
      </c>
      <c r="O544" s="2">
        <v>21360</v>
      </c>
      <c r="P544" s="2">
        <v>0</v>
      </c>
      <c r="Q544">
        <v>350991</v>
      </c>
      <c r="R544" s="2">
        <v>21360</v>
      </c>
      <c r="S544" t="s">
        <v>24</v>
      </c>
      <c r="T544" s="2">
        <v>0</v>
      </c>
    </row>
    <row r="545" spans="1:20" x14ac:dyDescent="0.25">
      <c r="A545" t="s">
        <v>410</v>
      </c>
      <c r="G545" t="s">
        <v>174</v>
      </c>
      <c r="H545" t="str">
        <f t="shared" si="8"/>
        <v>R-1</v>
      </c>
      <c r="I545" t="s">
        <v>21</v>
      </c>
      <c r="J545" t="s">
        <v>22</v>
      </c>
      <c r="K545" t="s">
        <v>23</v>
      </c>
      <c r="L545">
        <v>628253</v>
      </c>
      <c r="M545" s="1">
        <v>41541</v>
      </c>
      <c r="N545">
        <v>1940347</v>
      </c>
      <c r="O545" s="2">
        <v>0</v>
      </c>
      <c r="P545" s="2">
        <v>-4370</v>
      </c>
      <c r="Q545">
        <v>343913</v>
      </c>
      <c r="R545" s="2">
        <v>1910</v>
      </c>
      <c r="S545" t="s">
        <v>24</v>
      </c>
      <c r="T545" s="2">
        <v>0</v>
      </c>
    </row>
    <row r="546" spans="1:20" x14ac:dyDescent="0.25">
      <c r="A546" t="s">
        <v>410</v>
      </c>
      <c r="G546" t="s">
        <v>174</v>
      </c>
      <c r="H546" t="str">
        <f t="shared" si="8"/>
        <v>R-1</v>
      </c>
      <c r="I546" t="s">
        <v>21</v>
      </c>
      <c r="J546" t="s">
        <v>25</v>
      </c>
      <c r="K546" t="s">
        <v>26</v>
      </c>
      <c r="L546">
        <v>628253</v>
      </c>
      <c r="M546" s="1">
        <v>41541</v>
      </c>
      <c r="N546">
        <v>1940347</v>
      </c>
      <c r="O546" s="2">
        <v>6280</v>
      </c>
      <c r="P546" s="2">
        <v>0</v>
      </c>
      <c r="Q546">
        <v>343913</v>
      </c>
      <c r="R546" s="2">
        <v>1910</v>
      </c>
      <c r="S546" t="s">
        <v>24</v>
      </c>
      <c r="T546" s="2">
        <v>0</v>
      </c>
    </row>
    <row r="547" spans="1:20" x14ac:dyDescent="0.25">
      <c r="A547" t="s">
        <v>411</v>
      </c>
      <c r="G547" t="s">
        <v>28</v>
      </c>
      <c r="H547" t="str">
        <f t="shared" si="8"/>
        <v>R-2</v>
      </c>
      <c r="I547" t="s">
        <v>21</v>
      </c>
      <c r="J547" t="s">
        <v>25</v>
      </c>
      <c r="K547" t="s">
        <v>26</v>
      </c>
      <c r="L547">
        <v>629136</v>
      </c>
      <c r="M547" s="1">
        <v>41558</v>
      </c>
      <c r="N547">
        <v>1946892</v>
      </c>
      <c r="O547" s="2">
        <v>1100</v>
      </c>
      <c r="P547" s="2">
        <v>0</v>
      </c>
      <c r="Q547">
        <v>346100</v>
      </c>
      <c r="R547" s="2">
        <v>1100</v>
      </c>
      <c r="S547" t="s">
        <v>24</v>
      </c>
      <c r="T547" s="2">
        <v>0</v>
      </c>
    </row>
    <row r="548" spans="1:20" x14ac:dyDescent="0.25">
      <c r="A548" t="s">
        <v>412</v>
      </c>
      <c r="G548" t="s">
        <v>32</v>
      </c>
      <c r="H548" t="str">
        <f t="shared" si="8"/>
        <v>R-3</v>
      </c>
      <c r="I548" t="s">
        <v>21</v>
      </c>
      <c r="J548" t="s">
        <v>25</v>
      </c>
      <c r="K548" t="s">
        <v>26</v>
      </c>
      <c r="L548">
        <v>632343</v>
      </c>
      <c r="M548" s="1">
        <v>41578</v>
      </c>
      <c r="N548">
        <v>1954077</v>
      </c>
      <c r="O548" s="2">
        <v>400</v>
      </c>
      <c r="P548" s="2">
        <v>0</v>
      </c>
      <c r="Q548">
        <v>348391</v>
      </c>
      <c r="R548" s="2">
        <v>400</v>
      </c>
      <c r="S548" t="s">
        <v>24</v>
      </c>
      <c r="T548" s="2">
        <v>0</v>
      </c>
    </row>
    <row r="549" spans="1:20" x14ac:dyDescent="0.25">
      <c r="A549" t="s">
        <v>413</v>
      </c>
      <c r="G549" t="s">
        <v>54</v>
      </c>
      <c r="H549" t="str">
        <f t="shared" si="8"/>
        <v>R-4</v>
      </c>
      <c r="I549" t="s">
        <v>21</v>
      </c>
      <c r="J549" t="s">
        <v>22</v>
      </c>
      <c r="K549" t="s">
        <v>23</v>
      </c>
      <c r="L549">
        <v>628032</v>
      </c>
      <c r="M549" s="1">
        <v>41624</v>
      </c>
      <c r="N549">
        <v>1969055</v>
      </c>
      <c r="O549" s="2">
        <v>0</v>
      </c>
      <c r="P549" s="2">
        <v>-700</v>
      </c>
      <c r="Q549">
        <v>353148</v>
      </c>
      <c r="R549" s="2">
        <v>190</v>
      </c>
      <c r="S549" t="s">
        <v>24</v>
      </c>
      <c r="T549" s="2">
        <v>0</v>
      </c>
    </row>
    <row r="550" spans="1:20" x14ac:dyDescent="0.25">
      <c r="A550" t="s">
        <v>413</v>
      </c>
      <c r="G550" t="s">
        <v>54</v>
      </c>
      <c r="H550" t="str">
        <f t="shared" si="8"/>
        <v>R-4</v>
      </c>
      <c r="I550" t="s">
        <v>21</v>
      </c>
      <c r="J550" t="s">
        <v>25</v>
      </c>
      <c r="K550" t="s">
        <v>26</v>
      </c>
      <c r="L550">
        <v>628032</v>
      </c>
      <c r="M550" s="1">
        <v>41624</v>
      </c>
      <c r="N550">
        <v>1969055</v>
      </c>
      <c r="O550" s="2">
        <v>890</v>
      </c>
      <c r="P550" s="2">
        <v>0</v>
      </c>
      <c r="Q550">
        <v>353148</v>
      </c>
      <c r="R550" s="2">
        <v>190</v>
      </c>
      <c r="S550" t="s">
        <v>24</v>
      </c>
      <c r="T550" s="2">
        <v>0</v>
      </c>
    </row>
    <row r="551" spans="1:20" x14ac:dyDescent="0.25">
      <c r="A551" t="s">
        <v>414</v>
      </c>
      <c r="G551" t="s">
        <v>34</v>
      </c>
      <c r="H551" t="str">
        <f t="shared" si="8"/>
        <v>R-5</v>
      </c>
      <c r="I551" t="s">
        <v>21</v>
      </c>
      <c r="J551" t="s">
        <v>22</v>
      </c>
      <c r="K551" t="s">
        <v>23</v>
      </c>
      <c r="L551">
        <v>628271</v>
      </c>
      <c r="M551" s="1">
        <v>41556</v>
      </c>
      <c r="N551">
        <v>1946005</v>
      </c>
      <c r="O551" s="2">
        <v>0</v>
      </c>
      <c r="P551" s="2">
        <v>-350</v>
      </c>
      <c r="Q551">
        <v>345868</v>
      </c>
      <c r="R551" s="2">
        <v>410</v>
      </c>
      <c r="S551" t="s">
        <v>24</v>
      </c>
      <c r="T551" s="2">
        <v>0</v>
      </c>
    </row>
    <row r="552" spans="1:20" x14ac:dyDescent="0.25">
      <c r="A552" t="s">
        <v>414</v>
      </c>
      <c r="G552" t="s">
        <v>34</v>
      </c>
      <c r="H552" t="str">
        <f t="shared" si="8"/>
        <v>R-5</v>
      </c>
      <c r="I552" t="s">
        <v>21</v>
      </c>
      <c r="J552" t="s">
        <v>25</v>
      </c>
      <c r="K552" t="s">
        <v>26</v>
      </c>
      <c r="L552">
        <v>628271</v>
      </c>
      <c r="M552" s="1">
        <v>41556</v>
      </c>
      <c r="N552">
        <v>1946005</v>
      </c>
      <c r="O552" s="2">
        <v>760</v>
      </c>
      <c r="P552" s="2">
        <v>0</v>
      </c>
      <c r="Q552">
        <v>345868</v>
      </c>
      <c r="R552" s="2">
        <v>410</v>
      </c>
      <c r="S552" t="s">
        <v>24</v>
      </c>
      <c r="T552" s="2">
        <v>0</v>
      </c>
    </row>
    <row r="553" spans="1:20" x14ac:dyDescent="0.25">
      <c r="A553" t="s">
        <v>415</v>
      </c>
      <c r="G553" t="s">
        <v>34</v>
      </c>
      <c r="H553" t="str">
        <f t="shared" si="8"/>
        <v>R-5</v>
      </c>
      <c r="I553" t="s">
        <v>21</v>
      </c>
      <c r="J553" t="s">
        <v>25</v>
      </c>
      <c r="K553" t="s">
        <v>26</v>
      </c>
      <c r="L553">
        <v>628115</v>
      </c>
      <c r="M553" s="1">
        <v>41549</v>
      </c>
      <c r="N553">
        <v>1943495</v>
      </c>
      <c r="O553" s="2">
        <v>790</v>
      </c>
      <c r="P553" s="2">
        <v>0</v>
      </c>
      <c r="Q553">
        <v>345012</v>
      </c>
      <c r="R553" s="2">
        <v>790</v>
      </c>
      <c r="S553" t="s">
        <v>24</v>
      </c>
      <c r="T553" s="2">
        <v>0</v>
      </c>
    </row>
    <row r="554" spans="1:20" x14ac:dyDescent="0.25">
      <c r="A554" t="s">
        <v>416</v>
      </c>
      <c r="E554" t="s">
        <v>34</v>
      </c>
      <c r="H554" t="str">
        <f t="shared" si="8"/>
        <v>R-5</v>
      </c>
      <c r="I554" t="s">
        <v>21</v>
      </c>
      <c r="J554" t="s">
        <v>70</v>
      </c>
      <c r="K554" t="s">
        <v>71</v>
      </c>
      <c r="L554">
        <v>630255</v>
      </c>
      <c r="M554" s="1">
        <v>41541</v>
      </c>
      <c r="N554">
        <v>1940599</v>
      </c>
      <c r="O554" s="2">
        <v>2010</v>
      </c>
      <c r="P554" s="2">
        <v>0</v>
      </c>
      <c r="Q554">
        <v>344003</v>
      </c>
      <c r="R554" s="2">
        <v>3635</v>
      </c>
      <c r="S554" t="s">
        <v>24</v>
      </c>
      <c r="T554" s="2">
        <v>0</v>
      </c>
    </row>
    <row r="555" spans="1:20" x14ac:dyDescent="0.25">
      <c r="A555" t="s">
        <v>416</v>
      </c>
      <c r="E555" t="s">
        <v>34</v>
      </c>
      <c r="H555" t="str">
        <f t="shared" si="8"/>
        <v>R-5</v>
      </c>
      <c r="I555" t="s">
        <v>21</v>
      </c>
      <c r="J555" t="s">
        <v>22</v>
      </c>
      <c r="K555" t="s">
        <v>23</v>
      </c>
      <c r="L555">
        <v>630255</v>
      </c>
      <c r="M555" s="1">
        <v>41541</v>
      </c>
      <c r="N555">
        <v>1940599</v>
      </c>
      <c r="O555" s="2">
        <v>0</v>
      </c>
      <c r="P555" s="2">
        <v>-875</v>
      </c>
      <c r="Q555">
        <v>344003</v>
      </c>
      <c r="R555" s="2">
        <v>3635</v>
      </c>
      <c r="S555" t="s">
        <v>24</v>
      </c>
      <c r="T555" s="2">
        <v>0</v>
      </c>
    </row>
    <row r="556" spans="1:20" x14ac:dyDescent="0.25">
      <c r="A556" t="s">
        <v>417</v>
      </c>
      <c r="G556" t="s">
        <v>59</v>
      </c>
      <c r="H556" t="str">
        <f t="shared" si="8"/>
        <v>R-4A</v>
      </c>
      <c r="I556" t="s">
        <v>21</v>
      </c>
      <c r="J556" t="s">
        <v>25</v>
      </c>
      <c r="K556" t="s">
        <v>26</v>
      </c>
      <c r="L556">
        <v>631544</v>
      </c>
      <c r="M556" s="1">
        <v>41628</v>
      </c>
      <c r="N556">
        <v>1971350</v>
      </c>
      <c r="O556" s="2">
        <v>700</v>
      </c>
      <c r="P556" s="2">
        <v>0</v>
      </c>
      <c r="Q556">
        <v>353839</v>
      </c>
      <c r="R556" s="2">
        <v>700</v>
      </c>
      <c r="S556" t="s">
        <v>24</v>
      </c>
      <c r="T556" s="2">
        <v>0</v>
      </c>
    </row>
    <row r="557" spans="1:20" x14ac:dyDescent="0.25">
      <c r="A557" t="s">
        <v>418</v>
      </c>
      <c r="G557" t="s">
        <v>89</v>
      </c>
      <c r="H557" t="str">
        <f t="shared" si="8"/>
        <v>R-2B</v>
      </c>
      <c r="I557" t="s">
        <v>21</v>
      </c>
      <c r="J557" t="s">
        <v>41</v>
      </c>
      <c r="K557" t="s">
        <v>42</v>
      </c>
      <c r="L557">
        <v>629890</v>
      </c>
      <c r="M557" s="1">
        <v>41614</v>
      </c>
      <c r="N557">
        <v>1966035</v>
      </c>
      <c r="O557" s="2">
        <v>7100</v>
      </c>
      <c r="P557" s="2">
        <v>0</v>
      </c>
      <c r="Q557">
        <v>352216</v>
      </c>
      <c r="R557" s="2">
        <v>7100</v>
      </c>
      <c r="S557" t="s">
        <v>24</v>
      </c>
      <c r="T557" s="2">
        <v>0</v>
      </c>
    </row>
    <row r="558" spans="1:20" x14ac:dyDescent="0.25">
      <c r="A558" t="s">
        <v>419</v>
      </c>
      <c r="G558" t="s">
        <v>89</v>
      </c>
      <c r="H558" t="str">
        <f t="shared" si="8"/>
        <v>R-2B</v>
      </c>
      <c r="I558" t="s">
        <v>21</v>
      </c>
      <c r="J558" t="s">
        <v>41</v>
      </c>
      <c r="K558" t="s">
        <v>42</v>
      </c>
      <c r="L558">
        <v>629873</v>
      </c>
      <c r="M558" s="1">
        <v>41614</v>
      </c>
      <c r="N558">
        <v>1966158</v>
      </c>
      <c r="O558" s="2">
        <v>6000</v>
      </c>
      <c r="P558" s="2">
        <v>0</v>
      </c>
      <c r="Q558">
        <v>352275</v>
      </c>
      <c r="R558" s="2">
        <v>6000</v>
      </c>
      <c r="S558" t="s">
        <v>24</v>
      </c>
      <c r="T558" s="2">
        <v>0</v>
      </c>
    </row>
    <row r="559" spans="1:20" x14ac:dyDescent="0.25">
      <c r="A559" t="s">
        <v>420</v>
      </c>
      <c r="G559" t="s">
        <v>89</v>
      </c>
      <c r="H559" t="str">
        <f t="shared" si="8"/>
        <v>R-2B</v>
      </c>
      <c r="I559" t="s">
        <v>21</v>
      </c>
      <c r="J559" t="s">
        <v>41</v>
      </c>
      <c r="K559" t="s">
        <v>42</v>
      </c>
      <c r="L559">
        <v>629912</v>
      </c>
      <c r="M559" s="1">
        <v>41614</v>
      </c>
      <c r="N559">
        <v>1966038</v>
      </c>
      <c r="O559" s="2">
        <v>7000</v>
      </c>
      <c r="P559" s="2">
        <v>0</v>
      </c>
      <c r="Q559">
        <v>352220</v>
      </c>
      <c r="R559" s="2">
        <v>7000</v>
      </c>
      <c r="S559" t="s">
        <v>24</v>
      </c>
      <c r="T559" s="2">
        <v>0</v>
      </c>
    </row>
    <row r="560" spans="1:20" x14ac:dyDescent="0.25">
      <c r="A560" t="s">
        <v>421</v>
      </c>
      <c r="G560" t="s">
        <v>89</v>
      </c>
      <c r="H560" t="str">
        <f t="shared" si="8"/>
        <v>R-2B</v>
      </c>
      <c r="I560" t="s">
        <v>21</v>
      </c>
      <c r="J560" t="s">
        <v>41</v>
      </c>
      <c r="K560" t="s">
        <v>42</v>
      </c>
      <c r="L560">
        <v>629880</v>
      </c>
      <c r="M560" s="1">
        <v>41614</v>
      </c>
      <c r="N560">
        <v>1966041</v>
      </c>
      <c r="O560" s="2">
        <v>6000</v>
      </c>
      <c r="P560" s="2">
        <v>0</v>
      </c>
      <c r="Q560">
        <v>352224</v>
      </c>
      <c r="R560" s="2">
        <v>6000</v>
      </c>
      <c r="S560" t="s">
        <v>24</v>
      </c>
      <c r="T560" s="2">
        <v>0</v>
      </c>
    </row>
    <row r="561" spans="1:20" x14ac:dyDescent="0.25">
      <c r="A561" t="s">
        <v>422</v>
      </c>
      <c r="G561" t="s">
        <v>32</v>
      </c>
      <c r="H561" t="str">
        <f t="shared" si="8"/>
        <v>R-3</v>
      </c>
      <c r="I561" t="s">
        <v>21</v>
      </c>
      <c r="J561" t="s">
        <v>25</v>
      </c>
      <c r="K561" t="s">
        <v>26</v>
      </c>
      <c r="L561">
        <v>635096</v>
      </c>
      <c r="M561" s="1">
        <v>41590</v>
      </c>
      <c r="N561">
        <v>1958022</v>
      </c>
      <c r="O561" s="2">
        <v>520</v>
      </c>
      <c r="P561" s="2">
        <v>0</v>
      </c>
      <c r="Q561">
        <v>349769</v>
      </c>
      <c r="R561" s="2">
        <v>520</v>
      </c>
      <c r="S561" t="s">
        <v>24</v>
      </c>
      <c r="T561" s="2">
        <v>0</v>
      </c>
    </row>
    <row r="562" spans="1:20" x14ac:dyDescent="0.25">
      <c r="A562" t="s">
        <v>423</v>
      </c>
      <c r="G562" t="s">
        <v>54</v>
      </c>
      <c r="H562" t="str">
        <f t="shared" si="8"/>
        <v>R-4</v>
      </c>
      <c r="I562" t="s">
        <v>21</v>
      </c>
      <c r="J562" t="s">
        <v>22</v>
      </c>
      <c r="K562" t="s">
        <v>23</v>
      </c>
      <c r="L562">
        <v>627120</v>
      </c>
      <c r="M562" s="1">
        <v>41540</v>
      </c>
      <c r="N562">
        <v>1939761</v>
      </c>
      <c r="O562" s="2">
        <v>0</v>
      </c>
      <c r="P562" s="2">
        <v>-350</v>
      </c>
      <c r="Q562">
        <v>343691</v>
      </c>
      <c r="R562" s="2">
        <v>240</v>
      </c>
      <c r="S562" t="s">
        <v>24</v>
      </c>
      <c r="T562" s="2">
        <v>0</v>
      </c>
    </row>
    <row r="563" spans="1:20" x14ac:dyDescent="0.25">
      <c r="A563" t="s">
        <v>423</v>
      </c>
      <c r="G563" t="s">
        <v>54</v>
      </c>
      <c r="H563" t="str">
        <f t="shared" si="8"/>
        <v>R-4</v>
      </c>
      <c r="I563" t="s">
        <v>21</v>
      </c>
      <c r="J563" t="s">
        <v>25</v>
      </c>
      <c r="K563" t="s">
        <v>26</v>
      </c>
      <c r="L563">
        <v>627120</v>
      </c>
      <c r="M563" s="1">
        <v>41540</v>
      </c>
      <c r="N563">
        <v>1939761</v>
      </c>
      <c r="O563" s="2">
        <v>590</v>
      </c>
      <c r="P563" s="2">
        <v>0</v>
      </c>
      <c r="Q563">
        <v>343691</v>
      </c>
      <c r="R563" s="2">
        <v>240</v>
      </c>
      <c r="S563" t="s">
        <v>24</v>
      </c>
      <c r="T563" s="2">
        <v>0</v>
      </c>
    </row>
    <row r="564" spans="1:20" x14ac:dyDescent="0.25">
      <c r="A564" t="s">
        <v>424</v>
      </c>
      <c r="G564" t="s">
        <v>425</v>
      </c>
      <c r="H564" t="str">
        <f t="shared" si="8"/>
        <v>SPI-15 SA8</v>
      </c>
      <c r="I564" t="s">
        <v>21</v>
      </c>
      <c r="J564" t="s">
        <v>22</v>
      </c>
      <c r="K564" t="s">
        <v>23</v>
      </c>
      <c r="L564">
        <v>630781</v>
      </c>
      <c r="M564" s="1">
        <v>41582</v>
      </c>
      <c r="N564">
        <v>1955183</v>
      </c>
      <c r="O564" s="2">
        <v>0</v>
      </c>
      <c r="P564" s="2">
        <v>-23270</v>
      </c>
      <c r="Q564">
        <v>348808</v>
      </c>
      <c r="R564" s="2">
        <v>1020</v>
      </c>
      <c r="S564" t="s">
        <v>24</v>
      </c>
      <c r="T564" s="2">
        <v>0</v>
      </c>
    </row>
    <row r="565" spans="1:20" x14ac:dyDescent="0.25">
      <c r="A565" t="s">
        <v>424</v>
      </c>
      <c r="G565" t="s">
        <v>425</v>
      </c>
      <c r="H565" t="str">
        <f t="shared" si="8"/>
        <v>SPI-15 SA8</v>
      </c>
      <c r="I565" t="s">
        <v>21</v>
      </c>
      <c r="J565" t="s">
        <v>25</v>
      </c>
      <c r="K565" t="s">
        <v>26</v>
      </c>
      <c r="L565">
        <v>630781</v>
      </c>
      <c r="M565" s="1">
        <v>41582</v>
      </c>
      <c r="N565">
        <v>1955183</v>
      </c>
      <c r="O565" s="2">
        <v>24290</v>
      </c>
      <c r="P565" s="2">
        <v>0</v>
      </c>
      <c r="Q565">
        <v>348808</v>
      </c>
      <c r="R565" s="2">
        <v>1020</v>
      </c>
      <c r="S565" t="s">
        <v>24</v>
      </c>
      <c r="T565" s="2">
        <v>0</v>
      </c>
    </row>
    <row r="566" spans="1:20" x14ac:dyDescent="0.25">
      <c r="A566" t="s">
        <v>426</v>
      </c>
      <c r="H566" t="str">
        <f t="shared" si="8"/>
        <v/>
      </c>
      <c r="I566" t="s">
        <v>21</v>
      </c>
      <c r="J566" t="s">
        <v>22</v>
      </c>
      <c r="K566" t="s">
        <v>23</v>
      </c>
      <c r="L566">
        <v>628294</v>
      </c>
      <c r="M566" s="1">
        <v>41530</v>
      </c>
      <c r="N566">
        <v>1936869</v>
      </c>
      <c r="O566" s="2">
        <v>0</v>
      </c>
      <c r="P566" s="2">
        <v>-395</v>
      </c>
      <c r="Q566">
        <v>342726</v>
      </c>
      <c r="R566" s="2">
        <v>345</v>
      </c>
      <c r="S566" t="s">
        <v>24</v>
      </c>
      <c r="T566" s="2">
        <v>0</v>
      </c>
    </row>
    <row r="567" spans="1:20" x14ac:dyDescent="0.25">
      <c r="A567" t="s">
        <v>426</v>
      </c>
      <c r="H567" t="str">
        <f t="shared" si="8"/>
        <v/>
      </c>
      <c r="I567" t="s">
        <v>21</v>
      </c>
      <c r="J567" t="s">
        <v>25</v>
      </c>
      <c r="K567" t="s">
        <v>26</v>
      </c>
      <c r="L567">
        <v>628294</v>
      </c>
      <c r="M567" s="1">
        <v>41530</v>
      </c>
      <c r="N567">
        <v>1936869</v>
      </c>
      <c r="O567" s="2">
        <v>740</v>
      </c>
      <c r="P567" s="2">
        <v>0</v>
      </c>
      <c r="Q567">
        <v>342726</v>
      </c>
      <c r="R567" s="2">
        <v>345</v>
      </c>
      <c r="S567" t="s">
        <v>24</v>
      </c>
      <c r="T567" s="2">
        <v>0</v>
      </c>
    </row>
    <row r="568" spans="1:20" x14ac:dyDescent="0.25">
      <c r="A568" t="s">
        <v>427</v>
      </c>
      <c r="G568" t="s">
        <v>89</v>
      </c>
      <c r="H568" t="str">
        <f t="shared" si="8"/>
        <v>R-2B</v>
      </c>
      <c r="I568" t="s">
        <v>21</v>
      </c>
      <c r="J568" t="s">
        <v>22</v>
      </c>
      <c r="K568" t="s">
        <v>23</v>
      </c>
      <c r="L568">
        <v>629630</v>
      </c>
      <c r="M568" s="1">
        <v>41572</v>
      </c>
      <c r="N568">
        <v>1952309</v>
      </c>
      <c r="O568" s="2">
        <v>0</v>
      </c>
      <c r="P568" s="2">
        <v>-880</v>
      </c>
      <c r="Q568">
        <v>347890</v>
      </c>
      <c r="R568" s="2">
        <v>430</v>
      </c>
      <c r="S568" t="s">
        <v>24</v>
      </c>
      <c r="T568" s="2">
        <v>0</v>
      </c>
    </row>
    <row r="569" spans="1:20" x14ac:dyDescent="0.25">
      <c r="A569" t="s">
        <v>427</v>
      </c>
      <c r="G569" t="s">
        <v>89</v>
      </c>
      <c r="H569" t="str">
        <f t="shared" si="8"/>
        <v>R-2B</v>
      </c>
      <c r="I569" t="s">
        <v>21</v>
      </c>
      <c r="J569" t="s">
        <v>25</v>
      </c>
      <c r="K569" t="s">
        <v>26</v>
      </c>
      <c r="L569">
        <v>629630</v>
      </c>
      <c r="M569" s="1">
        <v>41572</v>
      </c>
      <c r="N569">
        <v>1952309</v>
      </c>
      <c r="O569" s="2">
        <v>1310</v>
      </c>
      <c r="P569" s="2">
        <v>0</v>
      </c>
      <c r="Q569">
        <v>347890</v>
      </c>
      <c r="R569" s="2">
        <v>430</v>
      </c>
      <c r="S569" t="s">
        <v>24</v>
      </c>
      <c r="T569" s="2">
        <v>0</v>
      </c>
    </row>
    <row r="570" spans="1:20" x14ac:dyDescent="0.25">
      <c r="A570" t="s">
        <v>428</v>
      </c>
      <c r="G570" t="s">
        <v>183</v>
      </c>
      <c r="H570" t="str">
        <f t="shared" si="8"/>
        <v>RG-3</v>
      </c>
      <c r="I570" t="s">
        <v>21</v>
      </c>
      <c r="J570" t="s">
        <v>22</v>
      </c>
      <c r="K570" t="s">
        <v>23</v>
      </c>
      <c r="L570">
        <v>631128</v>
      </c>
      <c r="M570" s="1">
        <v>41583</v>
      </c>
      <c r="N570">
        <v>1955805</v>
      </c>
      <c r="O570" s="2">
        <v>0</v>
      </c>
      <c r="P570" s="2">
        <v>-4370</v>
      </c>
      <c r="Q570">
        <v>348980</v>
      </c>
      <c r="R570" s="2">
        <v>170</v>
      </c>
      <c r="S570" t="s">
        <v>24</v>
      </c>
      <c r="T570" s="2">
        <v>0</v>
      </c>
    </row>
    <row r="571" spans="1:20" x14ac:dyDescent="0.25">
      <c r="A571" t="s">
        <v>428</v>
      </c>
      <c r="G571" t="s">
        <v>183</v>
      </c>
      <c r="H571" t="str">
        <f t="shared" si="8"/>
        <v>RG-3</v>
      </c>
      <c r="I571" t="s">
        <v>21</v>
      </c>
      <c r="J571" t="s">
        <v>25</v>
      </c>
      <c r="K571" t="s">
        <v>26</v>
      </c>
      <c r="L571">
        <v>631128</v>
      </c>
      <c r="M571" s="1">
        <v>41583</v>
      </c>
      <c r="N571">
        <v>1955805</v>
      </c>
      <c r="O571" s="2">
        <v>4540</v>
      </c>
      <c r="P571" s="2">
        <v>0</v>
      </c>
      <c r="Q571">
        <v>348980</v>
      </c>
      <c r="R571" s="2">
        <v>170</v>
      </c>
      <c r="S571" t="s">
        <v>24</v>
      </c>
      <c r="T571" s="2">
        <v>0</v>
      </c>
    </row>
    <row r="572" spans="1:20" x14ac:dyDescent="0.25">
      <c r="A572" t="s">
        <v>429</v>
      </c>
      <c r="G572" t="s">
        <v>104</v>
      </c>
      <c r="H572" t="str">
        <f t="shared" si="8"/>
        <v>SPI-9 SA2</v>
      </c>
      <c r="I572" t="s">
        <v>21</v>
      </c>
      <c r="J572" t="s">
        <v>22</v>
      </c>
      <c r="K572" t="s">
        <v>23</v>
      </c>
      <c r="L572">
        <v>633988</v>
      </c>
      <c r="M572" s="1">
        <v>41627</v>
      </c>
      <c r="N572">
        <v>1970598</v>
      </c>
      <c r="O572" s="2">
        <v>0</v>
      </c>
      <c r="P572" s="2">
        <v>-15220</v>
      </c>
      <c r="Q572">
        <v>353598</v>
      </c>
      <c r="R572" s="2">
        <v>32940</v>
      </c>
      <c r="S572" t="s">
        <v>24</v>
      </c>
      <c r="T572" s="2">
        <v>0</v>
      </c>
    </row>
    <row r="573" spans="1:20" x14ac:dyDescent="0.25">
      <c r="A573" t="s">
        <v>429</v>
      </c>
      <c r="G573" t="s">
        <v>104</v>
      </c>
      <c r="H573" t="str">
        <f t="shared" si="8"/>
        <v>SPI-9 SA2</v>
      </c>
      <c r="I573" t="s">
        <v>21</v>
      </c>
      <c r="J573" t="s">
        <v>25</v>
      </c>
      <c r="K573" t="s">
        <v>26</v>
      </c>
      <c r="L573">
        <v>633988</v>
      </c>
      <c r="M573" s="1">
        <v>41627</v>
      </c>
      <c r="N573">
        <v>1970598</v>
      </c>
      <c r="O573" s="2">
        <v>48160</v>
      </c>
      <c r="P573" s="2">
        <v>0</v>
      </c>
      <c r="Q573">
        <v>353598</v>
      </c>
      <c r="R573" s="2">
        <v>32940</v>
      </c>
      <c r="S573" t="s">
        <v>24</v>
      </c>
      <c r="T573" s="2">
        <v>0</v>
      </c>
    </row>
    <row r="574" spans="1:20" x14ac:dyDescent="0.25">
      <c r="A574" t="s">
        <v>430</v>
      </c>
      <c r="G574" t="s">
        <v>59</v>
      </c>
      <c r="H574" t="str">
        <f t="shared" si="8"/>
        <v>R-4A</v>
      </c>
      <c r="I574" t="s">
        <v>21</v>
      </c>
      <c r="J574" t="s">
        <v>22</v>
      </c>
      <c r="K574" t="s">
        <v>23</v>
      </c>
      <c r="L574">
        <v>630533</v>
      </c>
      <c r="M574" s="1">
        <v>41584</v>
      </c>
      <c r="N574">
        <v>1956308</v>
      </c>
      <c r="O574" s="2">
        <v>0</v>
      </c>
      <c r="P574" s="2">
        <v>-350</v>
      </c>
      <c r="Q574">
        <v>349151</v>
      </c>
      <c r="R574" s="2">
        <v>80</v>
      </c>
      <c r="S574" t="s">
        <v>24</v>
      </c>
      <c r="T574" s="2">
        <v>0</v>
      </c>
    </row>
    <row r="575" spans="1:20" x14ac:dyDescent="0.25">
      <c r="A575" t="s">
        <v>430</v>
      </c>
      <c r="G575" t="s">
        <v>59</v>
      </c>
      <c r="H575" t="str">
        <f t="shared" si="8"/>
        <v>R-4A</v>
      </c>
      <c r="I575" t="s">
        <v>21</v>
      </c>
      <c r="J575" t="s">
        <v>25</v>
      </c>
      <c r="K575" t="s">
        <v>26</v>
      </c>
      <c r="L575">
        <v>630533</v>
      </c>
      <c r="M575" s="1">
        <v>41584</v>
      </c>
      <c r="N575">
        <v>1956308</v>
      </c>
      <c r="O575" s="2">
        <v>430</v>
      </c>
      <c r="P575" s="2">
        <v>0</v>
      </c>
      <c r="Q575">
        <v>349151</v>
      </c>
      <c r="R575" s="2">
        <v>80</v>
      </c>
      <c r="S575" t="s">
        <v>24</v>
      </c>
      <c r="T575" s="2">
        <v>0</v>
      </c>
    </row>
    <row r="576" spans="1:20" x14ac:dyDescent="0.25">
      <c r="A576" t="s">
        <v>431</v>
      </c>
      <c r="G576" t="s">
        <v>54</v>
      </c>
      <c r="H576" t="str">
        <f t="shared" si="8"/>
        <v>R-4</v>
      </c>
      <c r="I576" t="s">
        <v>21</v>
      </c>
      <c r="J576" t="s">
        <v>22</v>
      </c>
      <c r="K576" t="s">
        <v>23</v>
      </c>
      <c r="L576">
        <v>632560</v>
      </c>
      <c r="M576" s="1">
        <v>41578</v>
      </c>
      <c r="N576">
        <v>1954195</v>
      </c>
      <c r="O576" s="2">
        <v>0</v>
      </c>
      <c r="P576" s="2">
        <v>-175</v>
      </c>
      <c r="Q576">
        <v>348476</v>
      </c>
      <c r="R576" s="2">
        <v>1125</v>
      </c>
      <c r="S576" t="s">
        <v>24</v>
      </c>
      <c r="T576" s="2">
        <v>0</v>
      </c>
    </row>
    <row r="577" spans="1:20" x14ac:dyDescent="0.25">
      <c r="A577" t="s">
        <v>431</v>
      </c>
      <c r="G577" t="s">
        <v>54</v>
      </c>
      <c r="H577" t="str">
        <f t="shared" si="8"/>
        <v>R-4</v>
      </c>
      <c r="I577" t="s">
        <v>21</v>
      </c>
      <c r="J577" t="s">
        <v>25</v>
      </c>
      <c r="K577" t="s">
        <v>26</v>
      </c>
      <c r="L577">
        <v>632560</v>
      </c>
      <c r="M577" s="1">
        <v>41578</v>
      </c>
      <c r="N577">
        <v>1954195</v>
      </c>
      <c r="O577" s="2">
        <v>1300</v>
      </c>
      <c r="P577" s="2">
        <v>0</v>
      </c>
      <c r="Q577">
        <v>348476</v>
      </c>
      <c r="R577" s="2">
        <v>1125</v>
      </c>
      <c r="S577" t="s">
        <v>24</v>
      </c>
      <c r="T577" s="2">
        <v>0</v>
      </c>
    </row>
    <row r="578" spans="1:20" x14ac:dyDescent="0.25">
      <c r="A578" t="s">
        <v>432</v>
      </c>
      <c r="G578" t="s">
        <v>34</v>
      </c>
      <c r="H578" t="str">
        <f t="shared" si="8"/>
        <v>R-5</v>
      </c>
      <c r="I578" t="s">
        <v>21</v>
      </c>
      <c r="J578" t="s">
        <v>22</v>
      </c>
      <c r="K578" t="s">
        <v>23</v>
      </c>
      <c r="L578">
        <v>636848</v>
      </c>
      <c r="M578" s="1">
        <v>41597</v>
      </c>
      <c r="N578">
        <v>1960749</v>
      </c>
      <c r="O578" s="2">
        <v>0</v>
      </c>
      <c r="P578" s="2">
        <v>-1330</v>
      </c>
      <c r="Q578">
        <v>350536</v>
      </c>
      <c r="R578" s="2">
        <v>410</v>
      </c>
      <c r="S578" t="s">
        <v>24</v>
      </c>
      <c r="T578" s="2">
        <v>0</v>
      </c>
    </row>
    <row r="579" spans="1:20" x14ac:dyDescent="0.25">
      <c r="A579" t="s">
        <v>432</v>
      </c>
      <c r="G579" t="s">
        <v>34</v>
      </c>
      <c r="H579" t="str">
        <f t="shared" ref="H579:H642" si="9">CONCATENATE(B579,C579,D579,E579,F579,G579)</f>
        <v>R-5</v>
      </c>
      <c r="I579" t="s">
        <v>21</v>
      </c>
      <c r="J579" t="s">
        <v>25</v>
      </c>
      <c r="K579" t="s">
        <v>26</v>
      </c>
      <c r="L579">
        <v>636848</v>
      </c>
      <c r="M579" s="1">
        <v>41597</v>
      </c>
      <c r="N579">
        <v>1960749</v>
      </c>
      <c r="O579" s="2">
        <v>1740</v>
      </c>
      <c r="P579" s="2">
        <v>0</v>
      </c>
      <c r="Q579">
        <v>350536</v>
      </c>
      <c r="R579" s="2">
        <v>410</v>
      </c>
      <c r="S579" t="s">
        <v>24</v>
      </c>
      <c r="T579" s="2">
        <v>0</v>
      </c>
    </row>
    <row r="580" spans="1:20" x14ac:dyDescent="0.25">
      <c r="A580" t="s">
        <v>433</v>
      </c>
      <c r="G580" t="s">
        <v>54</v>
      </c>
      <c r="H580" t="str">
        <f t="shared" si="9"/>
        <v>R-4</v>
      </c>
      <c r="I580" t="s">
        <v>21</v>
      </c>
      <c r="J580" t="s">
        <v>25</v>
      </c>
      <c r="K580" t="s">
        <v>26</v>
      </c>
      <c r="L580">
        <v>632760</v>
      </c>
      <c r="M580" s="1">
        <v>41575</v>
      </c>
      <c r="N580">
        <v>1952696</v>
      </c>
      <c r="O580" s="2">
        <v>1610</v>
      </c>
      <c r="P580" s="2">
        <v>0</v>
      </c>
      <c r="Q580">
        <v>348029</v>
      </c>
      <c r="R580" s="2">
        <v>1610</v>
      </c>
      <c r="S580" t="s">
        <v>24</v>
      </c>
      <c r="T580" s="2">
        <v>0</v>
      </c>
    </row>
    <row r="581" spans="1:20" x14ac:dyDescent="0.25">
      <c r="A581" t="s">
        <v>434</v>
      </c>
      <c r="G581" t="s">
        <v>54</v>
      </c>
      <c r="H581" t="str">
        <f t="shared" si="9"/>
        <v>R-4</v>
      </c>
      <c r="I581" t="s">
        <v>21</v>
      </c>
      <c r="J581" t="s">
        <v>22</v>
      </c>
      <c r="K581" t="s">
        <v>23</v>
      </c>
      <c r="L581">
        <v>630582</v>
      </c>
      <c r="M581" s="1">
        <v>41598</v>
      </c>
      <c r="N581">
        <v>1961317</v>
      </c>
      <c r="O581" s="2">
        <v>0</v>
      </c>
      <c r="P581" s="2">
        <v>-525</v>
      </c>
      <c r="Q581">
        <v>350701</v>
      </c>
      <c r="R581" s="2">
        <v>905</v>
      </c>
      <c r="S581" t="s">
        <v>24</v>
      </c>
      <c r="T581" s="2">
        <v>0</v>
      </c>
    </row>
    <row r="582" spans="1:20" x14ac:dyDescent="0.25">
      <c r="A582" t="s">
        <v>434</v>
      </c>
      <c r="G582" t="s">
        <v>54</v>
      </c>
      <c r="H582" t="str">
        <f t="shared" si="9"/>
        <v>R-4</v>
      </c>
      <c r="I582" t="s">
        <v>21</v>
      </c>
      <c r="J582" t="s">
        <v>25</v>
      </c>
      <c r="K582" t="s">
        <v>26</v>
      </c>
      <c r="L582">
        <v>630582</v>
      </c>
      <c r="M582" s="1">
        <v>41598</v>
      </c>
      <c r="N582">
        <v>1961317</v>
      </c>
      <c r="O582" s="2">
        <v>1430</v>
      </c>
      <c r="P582" s="2">
        <v>0</v>
      </c>
      <c r="Q582">
        <v>350701</v>
      </c>
      <c r="R582" s="2">
        <v>905</v>
      </c>
      <c r="S582" t="s">
        <v>24</v>
      </c>
      <c r="T582" s="2">
        <v>0</v>
      </c>
    </row>
    <row r="583" spans="1:20" x14ac:dyDescent="0.25">
      <c r="A583" t="s">
        <v>435</v>
      </c>
      <c r="G583" t="s">
        <v>59</v>
      </c>
      <c r="H583" t="str">
        <f t="shared" si="9"/>
        <v>R-4A</v>
      </c>
      <c r="I583" t="s">
        <v>21</v>
      </c>
      <c r="J583" t="s">
        <v>25</v>
      </c>
      <c r="K583" t="s">
        <v>26</v>
      </c>
      <c r="L583">
        <v>632461</v>
      </c>
      <c r="M583" s="1">
        <v>41579</v>
      </c>
      <c r="N583">
        <v>1954772</v>
      </c>
      <c r="O583" s="2">
        <v>7300</v>
      </c>
      <c r="P583" s="2">
        <v>0</v>
      </c>
      <c r="Q583">
        <v>348679</v>
      </c>
      <c r="R583" s="2">
        <v>7300</v>
      </c>
      <c r="S583" t="s">
        <v>24</v>
      </c>
      <c r="T583" s="2">
        <v>0</v>
      </c>
    </row>
    <row r="584" spans="1:20" x14ac:dyDescent="0.25">
      <c r="A584" t="s">
        <v>436</v>
      </c>
      <c r="E584" t="s">
        <v>59</v>
      </c>
      <c r="H584" t="str">
        <f t="shared" si="9"/>
        <v>R-4A</v>
      </c>
      <c r="I584" t="s">
        <v>21</v>
      </c>
      <c r="J584" t="s">
        <v>70</v>
      </c>
      <c r="K584" t="s">
        <v>71</v>
      </c>
      <c r="L584">
        <v>629993</v>
      </c>
      <c r="M584" s="1">
        <v>41577</v>
      </c>
      <c r="N584">
        <v>1953519</v>
      </c>
      <c r="O584" s="2">
        <v>1600</v>
      </c>
      <c r="P584" s="2">
        <v>0</v>
      </c>
      <c r="Q584">
        <v>348249</v>
      </c>
      <c r="R584" s="2">
        <v>2100</v>
      </c>
      <c r="S584" t="s">
        <v>24</v>
      </c>
      <c r="T584" s="2">
        <v>0</v>
      </c>
    </row>
    <row r="585" spans="1:20" x14ac:dyDescent="0.25">
      <c r="A585" t="s">
        <v>437</v>
      </c>
      <c r="G585" t="s">
        <v>32</v>
      </c>
      <c r="H585" t="str">
        <f t="shared" si="9"/>
        <v>R-3</v>
      </c>
      <c r="I585" t="s">
        <v>21</v>
      </c>
      <c r="J585" t="s">
        <v>25</v>
      </c>
      <c r="K585" t="s">
        <v>26</v>
      </c>
      <c r="L585">
        <v>632546</v>
      </c>
      <c r="M585" s="1">
        <v>41583</v>
      </c>
      <c r="N585">
        <v>1955692</v>
      </c>
      <c r="O585" s="2">
        <v>14050</v>
      </c>
      <c r="P585" s="2">
        <v>0</v>
      </c>
      <c r="Q585">
        <v>348947</v>
      </c>
      <c r="R585" s="2">
        <v>14050</v>
      </c>
      <c r="S585" t="s">
        <v>24</v>
      </c>
      <c r="T585" s="2">
        <v>0</v>
      </c>
    </row>
    <row r="586" spans="1:20" x14ac:dyDescent="0.25">
      <c r="A586" t="s">
        <v>438</v>
      </c>
      <c r="G586" t="s">
        <v>34</v>
      </c>
      <c r="H586" t="str">
        <f t="shared" si="9"/>
        <v>R-5</v>
      </c>
      <c r="I586" t="s">
        <v>21</v>
      </c>
      <c r="J586" t="s">
        <v>22</v>
      </c>
      <c r="K586" t="s">
        <v>23</v>
      </c>
      <c r="L586">
        <v>631167</v>
      </c>
      <c r="M586" s="1">
        <v>41600</v>
      </c>
      <c r="N586">
        <v>1962348</v>
      </c>
      <c r="O586" s="2">
        <v>0</v>
      </c>
      <c r="P586" s="2">
        <v>-175</v>
      </c>
      <c r="Q586">
        <v>351068</v>
      </c>
      <c r="R586" s="2">
        <v>555</v>
      </c>
      <c r="S586" t="s">
        <v>24</v>
      </c>
      <c r="T586" s="2">
        <v>0</v>
      </c>
    </row>
    <row r="587" spans="1:20" x14ac:dyDescent="0.25">
      <c r="A587" t="s">
        <v>438</v>
      </c>
      <c r="G587" t="s">
        <v>34</v>
      </c>
      <c r="H587" t="str">
        <f t="shared" si="9"/>
        <v>R-5</v>
      </c>
      <c r="I587" t="s">
        <v>21</v>
      </c>
      <c r="J587" t="s">
        <v>25</v>
      </c>
      <c r="K587" t="s">
        <v>26</v>
      </c>
      <c r="L587">
        <v>631167</v>
      </c>
      <c r="M587" s="1">
        <v>41600</v>
      </c>
      <c r="N587">
        <v>1962348</v>
      </c>
      <c r="O587" s="2">
        <v>730</v>
      </c>
      <c r="P587" s="2">
        <v>0</v>
      </c>
      <c r="Q587">
        <v>351068</v>
      </c>
      <c r="R587" s="2">
        <v>555</v>
      </c>
      <c r="S587" t="s">
        <v>24</v>
      </c>
      <c r="T587" s="2">
        <v>0</v>
      </c>
    </row>
    <row r="588" spans="1:20" x14ac:dyDescent="0.25">
      <c r="A588" t="s">
        <v>439</v>
      </c>
      <c r="G588" t="s">
        <v>54</v>
      </c>
      <c r="H588" t="str">
        <f t="shared" si="9"/>
        <v>R-4</v>
      </c>
      <c r="I588" t="s">
        <v>21</v>
      </c>
      <c r="J588" t="s">
        <v>22</v>
      </c>
      <c r="K588" t="s">
        <v>23</v>
      </c>
      <c r="L588">
        <v>632504</v>
      </c>
      <c r="M588" s="1">
        <v>41576</v>
      </c>
      <c r="N588">
        <v>1953006</v>
      </c>
      <c r="O588" s="2">
        <v>0</v>
      </c>
      <c r="P588" s="2">
        <v>-175</v>
      </c>
      <c r="Q588">
        <v>348100</v>
      </c>
      <c r="R588" s="2">
        <v>1095</v>
      </c>
      <c r="S588" t="s">
        <v>24</v>
      </c>
      <c r="T588" s="2">
        <v>0</v>
      </c>
    </row>
    <row r="589" spans="1:20" x14ac:dyDescent="0.25">
      <c r="A589" t="s">
        <v>439</v>
      </c>
      <c r="G589" t="s">
        <v>54</v>
      </c>
      <c r="H589" t="str">
        <f t="shared" si="9"/>
        <v>R-4</v>
      </c>
      <c r="I589" t="s">
        <v>21</v>
      </c>
      <c r="J589" t="s">
        <v>25</v>
      </c>
      <c r="K589" t="s">
        <v>26</v>
      </c>
      <c r="L589">
        <v>632504</v>
      </c>
      <c r="M589" s="1">
        <v>41576</v>
      </c>
      <c r="N589">
        <v>1953006</v>
      </c>
      <c r="O589" s="2">
        <v>1270</v>
      </c>
      <c r="P589" s="2">
        <v>0</v>
      </c>
      <c r="Q589">
        <v>348100</v>
      </c>
      <c r="R589" s="2">
        <v>1095</v>
      </c>
      <c r="S589" t="s">
        <v>24</v>
      </c>
      <c r="T589" s="2">
        <v>0</v>
      </c>
    </row>
    <row r="590" spans="1:20" x14ac:dyDescent="0.25">
      <c r="A590" t="s">
        <v>440</v>
      </c>
      <c r="G590" t="s">
        <v>34</v>
      </c>
      <c r="H590" t="str">
        <f t="shared" si="9"/>
        <v>R-5</v>
      </c>
      <c r="I590" t="s">
        <v>21</v>
      </c>
      <c r="J590" t="s">
        <v>22</v>
      </c>
      <c r="K590" t="s">
        <v>23</v>
      </c>
      <c r="L590">
        <v>631558</v>
      </c>
      <c r="M590" s="1">
        <v>41600</v>
      </c>
      <c r="N590">
        <v>1962207</v>
      </c>
      <c r="O590" s="2">
        <v>0</v>
      </c>
      <c r="P590" s="2">
        <v>-350</v>
      </c>
      <c r="Q590">
        <v>351020</v>
      </c>
      <c r="R590" s="2">
        <v>290</v>
      </c>
      <c r="S590" t="s">
        <v>24</v>
      </c>
      <c r="T590" s="2">
        <v>0</v>
      </c>
    </row>
    <row r="591" spans="1:20" x14ac:dyDescent="0.25">
      <c r="A591" t="s">
        <v>440</v>
      </c>
      <c r="G591" t="s">
        <v>34</v>
      </c>
      <c r="H591" t="str">
        <f t="shared" si="9"/>
        <v>R-5</v>
      </c>
      <c r="I591" t="s">
        <v>21</v>
      </c>
      <c r="J591" t="s">
        <v>25</v>
      </c>
      <c r="K591" t="s">
        <v>26</v>
      </c>
      <c r="L591">
        <v>631558</v>
      </c>
      <c r="M591" s="1">
        <v>41600</v>
      </c>
      <c r="N591">
        <v>1962207</v>
      </c>
      <c r="O591" s="2">
        <v>640</v>
      </c>
      <c r="P591" s="2">
        <v>0</v>
      </c>
      <c r="Q591">
        <v>351020</v>
      </c>
      <c r="R591" s="2">
        <v>290</v>
      </c>
      <c r="S591" t="s">
        <v>24</v>
      </c>
      <c r="T591" s="2">
        <v>0</v>
      </c>
    </row>
    <row r="592" spans="1:20" x14ac:dyDescent="0.25">
      <c r="A592" t="s">
        <v>441</v>
      </c>
      <c r="G592" t="s">
        <v>32</v>
      </c>
      <c r="H592" t="str">
        <f t="shared" si="9"/>
        <v>R-3</v>
      </c>
      <c r="I592" t="s">
        <v>21</v>
      </c>
      <c r="J592" t="s">
        <v>25</v>
      </c>
      <c r="K592" t="s">
        <v>26</v>
      </c>
      <c r="L592">
        <v>637879</v>
      </c>
      <c r="M592" s="1">
        <v>41604</v>
      </c>
      <c r="N592">
        <v>1963342</v>
      </c>
      <c r="O592" s="2">
        <v>4490</v>
      </c>
      <c r="P592" s="2">
        <v>0</v>
      </c>
      <c r="Q592">
        <v>351340</v>
      </c>
      <c r="R592" s="2">
        <v>4490</v>
      </c>
      <c r="S592" t="s">
        <v>24</v>
      </c>
      <c r="T592" s="2">
        <v>0</v>
      </c>
    </row>
    <row r="593" spans="1:20" x14ac:dyDescent="0.25">
      <c r="A593" t="s">
        <v>442</v>
      </c>
      <c r="G593" t="s">
        <v>54</v>
      </c>
      <c r="H593" t="str">
        <f t="shared" si="9"/>
        <v>R-4</v>
      </c>
      <c r="I593" t="s">
        <v>21</v>
      </c>
      <c r="J593" t="s">
        <v>41</v>
      </c>
      <c r="K593" t="s">
        <v>42</v>
      </c>
      <c r="L593">
        <v>636592</v>
      </c>
      <c r="M593" s="1">
        <v>41618</v>
      </c>
      <c r="N593">
        <v>1967005</v>
      </c>
      <c r="O593" s="2">
        <v>850</v>
      </c>
      <c r="P593" s="2">
        <v>0</v>
      </c>
      <c r="Q593">
        <v>352522</v>
      </c>
      <c r="R593" s="2">
        <v>850</v>
      </c>
      <c r="S593" t="s">
        <v>24</v>
      </c>
      <c r="T593" s="2">
        <v>0</v>
      </c>
    </row>
    <row r="594" spans="1:20" x14ac:dyDescent="0.25">
      <c r="A594" t="s">
        <v>443</v>
      </c>
      <c r="G594" t="s">
        <v>32</v>
      </c>
      <c r="H594" t="str">
        <f t="shared" si="9"/>
        <v>R-3</v>
      </c>
      <c r="I594" t="s">
        <v>21</v>
      </c>
      <c r="J594" t="s">
        <v>22</v>
      </c>
      <c r="K594" t="s">
        <v>23</v>
      </c>
      <c r="L594">
        <v>632797</v>
      </c>
      <c r="M594" s="1">
        <v>41593</v>
      </c>
      <c r="N594">
        <v>1959318</v>
      </c>
      <c r="O594" s="2">
        <v>0</v>
      </c>
      <c r="P594" s="2">
        <v>-350</v>
      </c>
      <c r="Q594">
        <v>350131</v>
      </c>
      <c r="R594" s="2">
        <v>2140</v>
      </c>
      <c r="S594" t="s">
        <v>24</v>
      </c>
      <c r="T594" s="2">
        <v>0</v>
      </c>
    </row>
    <row r="595" spans="1:20" x14ac:dyDescent="0.25">
      <c r="A595" t="s">
        <v>443</v>
      </c>
      <c r="G595" t="s">
        <v>32</v>
      </c>
      <c r="H595" t="str">
        <f t="shared" si="9"/>
        <v>R-3</v>
      </c>
      <c r="I595" t="s">
        <v>21</v>
      </c>
      <c r="J595" t="s">
        <v>25</v>
      </c>
      <c r="K595" t="s">
        <v>26</v>
      </c>
      <c r="L595">
        <v>632797</v>
      </c>
      <c r="M595" s="1">
        <v>41593</v>
      </c>
      <c r="N595">
        <v>1959318</v>
      </c>
      <c r="O595" s="2">
        <v>2490</v>
      </c>
      <c r="P595" s="2">
        <v>0</v>
      </c>
      <c r="Q595">
        <v>350131</v>
      </c>
      <c r="R595" s="2">
        <v>2140</v>
      </c>
      <c r="S595" t="s">
        <v>24</v>
      </c>
      <c r="T595" s="2">
        <v>0</v>
      </c>
    </row>
    <row r="596" spans="1:20" x14ac:dyDescent="0.25">
      <c r="A596" t="s">
        <v>444</v>
      </c>
      <c r="G596" t="s">
        <v>32</v>
      </c>
      <c r="H596" t="str">
        <f t="shared" si="9"/>
        <v>R-3</v>
      </c>
      <c r="I596" t="s">
        <v>21</v>
      </c>
      <c r="J596" t="s">
        <v>25</v>
      </c>
      <c r="K596" t="s">
        <v>26</v>
      </c>
      <c r="L596">
        <v>634878</v>
      </c>
      <c r="M596" s="1">
        <v>41590</v>
      </c>
      <c r="N596">
        <v>1957535</v>
      </c>
      <c r="O596" s="2">
        <v>4860</v>
      </c>
      <c r="P596" s="2">
        <v>0</v>
      </c>
      <c r="Q596">
        <v>349595</v>
      </c>
      <c r="R596" s="2">
        <v>4860</v>
      </c>
      <c r="S596" t="s">
        <v>24</v>
      </c>
      <c r="T596" s="2">
        <v>0</v>
      </c>
    </row>
    <row r="597" spans="1:20" x14ac:dyDescent="0.25">
      <c r="A597" t="s">
        <v>445</v>
      </c>
      <c r="G597" t="s">
        <v>54</v>
      </c>
      <c r="H597" t="str">
        <f t="shared" si="9"/>
        <v>R-4</v>
      </c>
      <c r="I597" t="s">
        <v>21</v>
      </c>
      <c r="J597" t="s">
        <v>22</v>
      </c>
      <c r="K597" t="s">
        <v>23</v>
      </c>
      <c r="L597">
        <v>632179</v>
      </c>
      <c r="M597" s="1">
        <v>41571</v>
      </c>
      <c r="N597">
        <v>1951665</v>
      </c>
      <c r="O597" s="2">
        <v>0</v>
      </c>
      <c r="P597" s="2">
        <v>-525</v>
      </c>
      <c r="Q597">
        <v>347666</v>
      </c>
      <c r="R597" s="2">
        <v>1705</v>
      </c>
      <c r="S597" t="s">
        <v>24</v>
      </c>
      <c r="T597" s="2">
        <v>0</v>
      </c>
    </row>
    <row r="598" spans="1:20" x14ac:dyDescent="0.25">
      <c r="A598" t="s">
        <v>445</v>
      </c>
      <c r="G598" t="s">
        <v>54</v>
      </c>
      <c r="H598" t="str">
        <f t="shared" si="9"/>
        <v>R-4</v>
      </c>
      <c r="I598" t="s">
        <v>21</v>
      </c>
      <c r="J598" t="s">
        <v>25</v>
      </c>
      <c r="K598" t="s">
        <v>26</v>
      </c>
      <c r="L598">
        <v>632179</v>
      </c>
      <c r="M598" s="1">
        <v>41571</v>
      </c>
      <c r="N598">
        <v>1951665</v>
      </c>
      <c r="O598" s="2">
        <v>2230</v>
      </c>
      <c r="P598" s="2">
        <v>0</v>
      </c>
      <c r="Q598">
        <v>347666</v>
      </c>
      <c r="R598" s="2">
        <v>1705</v>
      </c>
      <c r="S598" t="s">
        <v>24</v>
      </c>
      <c r="T598" s="2">
        <v>0</v>
      </c>
    </row>
    <row r="599" spans="1:20" x14ac:dyDescent="0.25">
      <c r="A599" t="s">
        <v>446</v>
      </c>
      <c r="G599" t="s">
        <v>54</v>
      </c>
      <c r="H599" t="str">
        <f t="shared" si="9"/>
        <v>R-4</v>
      </c>
      <c r="I599" t="s">
        <v>21</v>
      </c>
      <c r="J599" t="s">
        <v>22</v>
      </c>
      <c r="K599" t="s">
        <v>23</v>
      </c>
      <c r="L599">
        <v>635339</v>
      </c>
      <c r="M599" s="1">
        <v>41591</v>
      </c>
      <c r="N599">
        <v>1958408</v>
      </c>
      <c r="O599" s="2">
        <v>0</v>
      </c>
      <c r="P599" s="2">
        <v>-525</v>
      </c>
      <c r="Q599">
        <v>349897</v>
      </c>
      <c r="R599" s="2">
        <v>945</v>
      </c>
      <c r="S599" t="s">
        <v>24</v>
      </c>
      <c r="T599" s="2">
        <v>0</v>
      </c>
    </row>
    <row r="600" spans="1:20" x14ac:dyDescent="0.25">
      <c r="A600" t="s">
        <v>446</v>
      </c>
      <c r="G600" t="s">
        <v>54</v>
      </c>
      <c r="H600" t="str">
        <f t="shared" si="9"/>
        <v>R-4</v>
      </c>
      <c r="I600" t="s">
        <v>21</v>
      </c>
      <c r="J600" t="s">
        <v>25</v>
      </c>
      <c r="K600" t="s">
        <v>26</v>
      </c>
      <c r="L600">
        <v>635339</v>
      </c>
      <c r="M600" s="1">
        <v>41591</v>
      </c>
      <c r="N600">
        <v>1958408</v>
      </c>
      <c r="O600" s="2">
        <v>1470</v>
      </c>
      <c r="P600" s="2">
        <v>0</v>
      </c>
      <c r="Q600">
        <v>349897</v>
      </c>
      <c r="R600" s="2">
        <v>945</v>
      </c>
      <c r="S600" t="s">
        <v>24</v>
      </c>
      <c r="T600" s="2">
        <v>0</v>
      </c>
    </row>
    <row r="601" spans="1:20" x14ac:dyDescent="0.25">
      <c r="A601" t="s">
        <v>447</v>
      </c>
      <c r="H601" t="str">
        <f t="shared" si="9"/>
        <v/>
      </c>
      <c r="I601" t="s">
        <v>21</v>
      </c>
      <c r="J601" t="s">
        <v>22</v>
      </c>
      <c r="K601" t="s">
        <v>23</v>
      </c>
      <c r="L601">
        <v>634616</v>
      </c>
      <c r="M601" s="1">
        <v>41578</v>
      </c>
      <c r="N601">
        <v>1954289</v>
      </c>
      <c r="O601" s="2">
        <v>0</v>
      </c>
      <c r="P601" s="2">
        <v>-380</v>
      </c>
      <c r="Q601">
        <v>348519</v>
      </c>
      <c r="R601" s="2">
        <v>270</v>
      </c>
      <c r="S601" t="s">
        <v>24</v>
      </c>
      <c r="T601" s="2">
        <v>0</v>
      </c>
    </row>
    <row r="602" spans="1:20" x14ac:dyDescent="0.25">
      <c r="A602" t="s">
        <v>447</v>
      </c>
      <c r="H602" t="str">
        <f t="shared" si="9"/>
        <v/>
      </c>
      <c r="I602" t="s">
        <v>21</v>
      </c>
      <c r="J602" t="s">
        <v>25</v>
      </c>
      <c r="K602" t="s">
        <v>26</v>
      </c>
      <c r="L602">
        <v>634616</v>
      </c>
      <c r="M602" s="1">
        <v>41578</v>
      </c>
      <c r="N602">
        <v>1954289</v>
      </c>
      <c r="O602" s="2">
        <v>650</v>
      </c>
      <c r="P602" s="2">
        <v>0</v>
      </c>
      <c r="Q602">
        <v>348519</v>
      </c>
      <c r="R602" s="2">
        <v>270</v>
      </c>
      <c r="S602" t="s">
        <v>24</v>
      </c>
      <c r="T602" s="2">
        <v>0</v>
      </c>
    </row>
    <row r="603" spans="1:20" x14ac:dyDescent="0.25">
      <c r="A603" t="s">
        <v>448</v>
      </c>
      <c r="G603" t="s">
        <v>54</v>
      </c>
      <c r="H603" t="str">
        <f t="shared" si="9"/>
        <v>R-4</v>
      </c>
      <c r="I603" t="s">
        <v>21</v>
      </c>
      <c r="J603" t="s">
        <v>22</v>
      </c>
      <c r="K603" t="s">
        <v>23</v>
      </c>
      <c r="L603">
        <v>634378</v>
      </c>
      <c r="M603" s="1">
        <v>41626</v>
      </c>
      <c r="N603">
        <v>1970222</v>
      </c>
      <c r="O603" s="2">
        <v>0</v>
      </c>
      <c r="P603" s="2">
        <v>-190</v>
      </c>
      <c r="Q603">
        <v>353497</v>
      </c>
      <c r="R603" s="2">
        <v>2990</v>
      </c>
      <c r="S603" t="s">
        <v>24</v>
      </c>
      <c r="T603" s="2">
        <v>0</v>
      </c>
    </row>
    <row r="604" spans="1:20" x14ac:dyDescent="0.25">
      <c r="A604" t="s">
        <v>448</v>
      </c>
      <c r="G604" t="s">
        <v>54</v>
      </c>
      <c r="H604" t="str">
        <f t="shared" si="9"/>
        <v>R-4</v>
      </c>
      <c r="I604" t="s">
        <v>21</v>
      </c>
      <c r="J604" t="s">
        <v>25</v>
      </c>
      <c r="K604" t="s">
        <v>26</v>
      </c>
      <c r="L604">
        <v>634378</v>
      </c>
      <c r="M604" s="1">
        <v>41626</v>
      </c>
      <c r="N604">
        <v>1970222</v>
      </c>
      <c r="O604" s="2">
        <v>3180</v>
      </c>
      <c r="P604" s="2">
        <v>0</v>
      </c>
      <c r="Q604">
        <v>353497</v>
      </c>
      <c r="R604" s="2">
        <v>2990</v>
      </c>
      <c r="S604" t="s">
        <v>24</v>
      </c>
      <c r="T604" s="2">
        <v>0</v>
      </c>
    </row>
    <row r="605" spans="1:20" x14ac:dyDescent="0.25">
      <c r="A605" t="s">
        <v>449</v>
      </c>
      <c r="G605" t="s">
        <v>54</v>
      </c>
      <c r="H605" t="str">
        <f t="shared" si="9"/>
        <v>R-4</v>
      </c>
      <c r="I605" t="s">
        <v>21</v>
      </c>
      <c r="J605" t="s">
        <v>41</v>
      </c>
      <c r="K605" t="s">
        <v>42</v>
      </c>
      <c r="L605">
        <v>636568</v>
      </c>
      <c r="M605" s="1">
        <v>41604</v>
      </c>
      <c r="N605">
        <v>1963357</v>
      </c>
      <c r="O605" s="2">
        <v>500</v>
      </c>
      <c r="P605" s="2">
        <v>0</v>
      </c>
      <c r="Q605">
        <v>351346</v>
      </c>
      <c r="R605" s="2">
        <v>150</v>
      </c>
      <c r="S605" t="s">
        <v>24</v>
      </c>
      <c r="T605" s="2">
        <v>0</v>
      </c>
    </row>
    <row r="606" spans="1:20" x14ac:dyDescent="0.25">
      <c r="A606" t="s">
        <v>449</v>
      </c>
      <c r="G606" t="s">
        <v>54</v>
      </c>
      <c r="H606" t="str">
        <f t="shared" si="9"/>
        <v>R-4</v>
      </c>
      <c r="I606" t="s">
        <v>21</v>
      </c>
      <c r="J606" t="s">
        <v>22</v>
      </c>
      <c r="K606" t="s">
        <v>23</v>
      </c>
      <c r="L606">
        <v>636568</v>
      </c>
      <c r="M606" s="1">
        <v>41604</v>
      </c>
      <c r="N606">
        <v>1963357</v>
      </c>
      <c r="O606" s="2">
        <v>0</v>
      </c>
      <c r="P606" s="2">
        <v>-350</v>
      </c>
      <c r="Q606">
        <v>351346</v>
      </c>
      <c r="R606" s="2">
        <v>150</v>
      </c>
      <c r="S606" t="s">
        <v>24</v>
      </c>
      <c r="T606" s="2">
        <v>0</v>
      </c>
    </row>
    <row r="607" spans="1:20" x14ac:dyDescent="0.25">
      <c r="A607" t="s">
        <v>450</v>
      </c>
      <c r="G607" t="s">
        <v>54</v>
      </c>
      <c r="H607" t="str">
        <f t="shared" si="9"/>
        <v>R-4</v>
      </c>
      <c r="I607" t="s">
        <v>21</v>
      </c>
      <c r="J607" t="s">
        <v>22</v>
      </c>
      <c r="K607" t="s">
        <v>23</v>
      </c>
      <c r="L607">
        <v>643469</v>
      </c>
      <c r="M607" s="1">
        <v>41638</v>
      </c>
      <c r="N607">
        <v>1972813</v>
      </c>
      <c r="O607" s="2">
        <v>0</v>
      </c>
      <c r="P607" s="2">
        <v>-700</v>
      </c>
      <c r="Q607">
        <v>354262</v>
      </c>
      <c r="R607" s="2">
        <v>630</v>
      </c>
      <c r="S607" t="s">
        <v>24</v>
      </c>
      <c r="T607" s="2">
        <v>0</v>
      </c>
    </row>
    <row r="608" spans="1:20" x14ac:dyDescent="0.25">
      <c r="A608" t="s">
        <v>450</v>
      </c>
      <c r="G608" t="s">
        <v>54</v>
      </c>
      <c r="H608" t="str">
        <f t="shared" si="9"/>
        <v>R-4</v>
      </c>
      <c r="I608" t="s">
        <v>21</v>
      </c>
      <c r="J608" t="s">
        <v>25</v>
      </c>
      <c r="K608" t="s">
        <v>26</v>
      </c>
      <c r="L608">
        <v>643469</v>
      </c>
      <c r="M608" s="1">
        <v>41638</v>
      </c>
      <c r="N608">
        <v>1972813</v>
      </c>
      <c r="O608" s="2">
        <v>1330</v>
      </c>
      <c r="P608" s="2">
        <v>0</v>
      </c>
      <c r="Q608">
        <v>354262</v>
      </c>
      <c r="R608" s="2">
        <v>630</v>
      </c>
      <c r="S608" t="s">
        <v>24</v>
      </c>
      <c r="T608" s="2">
        <v>0</v>
      </c>
    </row>
    <row r="609" spans="1:20" x14ac:dyDescent="0.25">
      <c r="A609" t="s">
        <v>451</v>
      </c>
      <c r="G609" t="s">
        <v>54</v>
      </c>
      <c r="H609" t="str">
        <f t="shared" si="9"/>
        <v>R-4</v>
      </c>
      <c r="I609" t="s">
        <v>21</v>
      </c>
      <c r="J609" t="s">
        <v>25</v>
      </c>
      <c r="K609" t="s">
        <v>26</v>
      </c>
      <c r="L609">
        <v>636236</v>
      </c>
      <c r="M609" s="1">
        <v>41596</v>
      </c>
      <c r="N609">
        <v>1959698</v>
      </c>
      <c r="O609" s="2">
        <v>1950</v>
      </c>
      <c r="P609" s="2">
        <v>0</v>
      </c>
      <c r="Q609">
        <v>350258</v>
      </c>
      <c r="R609" s="2">
        <v>1950</v>
      </c>
      <c r="S609" t="s">
        <v>24</v>
      </c>
      <c r="T609" s="2">
        <v>0</v>
      </c>
    </row>
    <row r="610" spans="1:20" x14ac:dyDescent="0.25">
      <c r="A610" t="s">
        <v>452</v>
      </c>
      <c r="H610" t="str">
        <f t="shared" si="9"/>
        <v/>
      </c>
      <c r="I610" t="s">
        <v>21</v>
      </c>
      <c r="J610" t="s">
        <v>25</v>
      </c>
      <c r="K610" t="s">
        <v>26</v>
      </c>
      <c r="L610">
        <v>633942</v>
      </c>
      <c r="M610" s="1">
        <v>41592</v>
      </c>
      <c r="N610">
        <v>1958705</v>
      </c>
      <c r="O610" s="2">
        <v>3280</v>
      </c>
      <c r="P610" s="2">
        <v>0</v>
      </c>
      <c r="Q610">
        <v>349962</v>
      </c>
      <c r="R610" s="2">
        <v>3280</v>
      </c>
      <c r="S610" t="s">
        <v>24</v>
      </c>
      <c r="T610" s="2">
        <v>0</v>
      </c>
    </row>
    <row r="611" spans="1:20" x14ac:dyDescent="0.25">
      <c r="A611" t="s">
        <v>453</v>
      </c>
      <c r="G611" t="s">
        <v>32</v>
      </c>
      <c r="H611" t="str">
        <f t="shared" si="9"/>
        <v>R-3</v>
      </c>
      <c r="I611" t="s">
        <v>21</v>
      </c>
      <c r="J611" t="s">
        <v>22</v>
      </c>
      <c r="K611" t="s">
        <v>23</v>
      </c>
      <c r="L611">
        <v>637754</v>
      </c>
      <c r="M611" s="1">
        <v>41618</v>
      </c>
      <c r="N611">
        <v>1966963</v>
      </c>
      <c r="O611" s="2">
        <v>0</v>
      </c>
      <c r="P611" s="2">
        <v>-350</v>
      </c>
      <c r="Q611">
        <v>352501</v>
      </c>
      <c r="R611" s="2">
        <v>11060</v>
      </c>
      <c r="S611" t="s">
        <v>24</v>
      </c>
      <c r="T611" s="2">
        <v>0</v>
      </c>
    </row>
    <row r="612" spans="1:20" x14ac:dyDescent="0.25">
      <c r="A612" t="s">
        <v>453</v>
      </c>
      <c r="G612" t="s">
        <v>32</v>
      </c>
      <c r="H612" t="str">
        <f t="shared" si="9"/>
        <v>R-3</v>
      </c>
      <c r="I612" t="s">
        <v>21</v>
      </c>
      <c r="J612" t="s">
        <v>25</v>
      </c>
      <c r="K612" t="s">
        <v>26</v>
      </c>
      <c r="L612">
        <v>637754</v>
      </c>
      <c r="M612" s="1">
        <v>41618</v>
      </c>
      <c r="N612">
        <v>1966963</v>
      </c>
      <c r="O612" s="2">
        <v>11410</v>
      </c>
      <c r="P612" s="2">
        <v>0</v>
      </c>
      <c r="Q612">
        <v>352501</v>
      </c>
      <c r="R612" s="2">
        <v>11060</v>
      </c>
      <c r="S612" t="s">
        <v>24</v>
      </c>
      <c r="T612" s="2">
        <v>0</v>
      </c>
    </row>
    <row r="613" spans="1:20" x14ac:dyDescent="0.25">
      <c r="A613" t="s">
        <v>454</v>
      </c>
      <c r="G613" t="s">
        <v>54</v>
      </c>
      <c r="H613" t="str">
        <f t="shared" si="9"/>
        <v>R-4</v>
      </c>
      <c r="I613" t="s">
        <v>21</v>
      </c>
      <c r="J613" t="s">
        <v>25</v>
      </c>
      <c r="K613" t="s">
        <v>26</v>
      </c>
      <c r="L613">
        <v>634454</v>
      </c>
      <c r="M613" s="1">
        <v>41605</v>
      </c>
      <c r="N613">
        <v>1963588</v>
      </c>
      <c r="O613" s="2">
        <v>940</v>
      </c>
      <c r="P613" s="2">
        <v>0</v>
      </c>
      <c r="Q613">
        <v>351419</v>
      </c>
      <c r="R613" s="2">
        <v>940</v>
      </c>
      <c r="S613" t="s">
        <v>24</v>
      </c>
      <c r="T613" s="2">
        <v>0</v>
      </c>
    </row>
    <row r="614" spans="1:20" x14ac:dyDescent="0.25">
      <c r="A614" t="s">
        <v>455</v>
      </c>
      <c r="G614" t="s">
        <v>54</v>
      </c>
      <c r="H614" t="str">
        <f t="shared" si="9"/>
        <v>R-4</v>
      </c>
      <c r="I614" t="s">
        <v>21</v>
      </c>
      <c r="J614" t="s">
        <v>25</v>
      </c>
      <c r="K614" t="s">
        <v>26</v>
      </c>
      <c r="L614">
        <v>634117</v>
      </c>
      <c r="M614" s="1">
        <v>41592</v>
      </c>
      <c r="N614">
        <v>1958737</v>
      </c>
      <c r="O614" s="2">
        <v>1270</v>
      </c>
      <c r="P614" s="2">
        <v>0</v>
      </c>
      <c r="Q614">
        <v>349986</v>
      </c>
      <c r="R614" s="2">
        <v>1270</v>
      </c>
      <c r="S614" t="s">
        <v>24</v>
      </c>
      <c r="T614" s="2">
        <v>0</v>
      </c>
    </row>
    <row r="615" spans="1:20" x14ac:dyDescent="0.25">
      <c r="A615" t="s">
        <v>456</v>
      </c>
      <c r="H615" t="str">
        <f t="shared" si="9"/>
        <v/>
      </c>
      <c r="I615" t="s">
        <v>21</v>
      </c>
      <c r="J615" t="s">
        <v>22</v>
      </c>
      <c r="K615" t="s">
        <v>23</v>
      </c>
      <c r="L615">
        <v>637124</v>
      </c>
      <c r="M615" s="1">
        <v>41631</v>
      </c>
      <c r="N615">
        <v>1971653</v>
      </c>
      <c r="O615" s="2">
        <v>0</v>
      </c>
      <c r="P615" s="2">
        <v>-10740</v>
      </c>
      <c r="Q615">
        <v>353898</v>
      </c>
      <c r="R615" s="2">
        <v>7920</v>
      </c>
      <c r="S615" t="s">
        <v>24</v>
      </c>
      <c r="T615" s="2">
        <v>0</v>
      </c>
    </row>
    <row r="616" spans="1:20" x14ac:dyDescent="0.25">
      <c r="A616" t="s">
        <v>456</v>
      </c>
      <c r="H616" t="str">
        <f t="shared" si="9"/>
        <v/>
      </c>
      <c r="I616" t="s">
        <v>21</v>
      </c>
      <c r="J616" t="s">
        <v>25</v>
      </c>
      <c r="K616" t="s">
        <v>26</v>
      </c>
      <c r="L616">
        <v>637124</v>
      </c>
      <c r="M616" s="1">
        <v>41631</v>
      </c>
      <c r="N616">
        <v>1971653</v>
      </c>
      <c r="O616" s="2">
        <v>18660</v>
      </c>
      <c r="P616" s="2">
        <v>0</v>
      </c>
      <c r="Q616">
        <v>353898</v>
      </c>
      <c r="R616" s="2">
        <v>7920</v>
      </c>
      <c r="S616" t="s">
        <v>24</v>
      </c>
      <c r="T616" s="2">
        <v>0</v>
      </c>
    </row>
    <row r="617" spans="1:20" x14ac:dyDescent="0.25">
      <c r="A617" t="s">
        <v>457</v>
      </c>
      <c r="E617" t="s">
        <v>54</v>
      </c>
      <c r="H617" t="str">
        <f t="shared" si="9"/>
        <v>R-4</v>
      </c>
      <c r="I617" t="s">
        <v>21</v>
      </c>
      <c r="J617" t="s">
        <v>70</v>
      </c>
      <c r="K617" t="s">
        <v>71</v>
      </c>
      <c r="L617">
        <v>634335</v>
      </c>
      <c r="M617" s="1">
        <v>41614</v>
      </c>
      <c r="N617">
        <v>1965982</v>
      </c>
      <c r="O617" s="2">
        <v>640</v>
      </c>
      <c r="P617" s="2">
        <v>0</v>
      </c>
      <c r="Q617">
        <v>352194</v>
      </c>
      <c r="R617" s="2">
        <v>1640</v>
      </c>
      <c r="S617" t="s">
        <v>24</v>
      </c>
      <c r="T617" s="2">
        <v>0</v>
      </c>
    </row>
    <row r="618" spans="1:20" x14ac:dyDescent="0.25">
      <c r="A618" t="s">
        <v>458</v>
      </c>
      <c r="G618" t="s">
        <v>54</v>
      </c>
      <c r="H618" t="str">
        <f t="shared" si="9"/>
        <v>R-4</v>
      </c>
      <c r="I618" t="s">
        <v>21</v>
      </c>
      <c r="J618" t="s">
        <v>22</v>
      </c>
      <c r="K618" t="s">
        <v>23</v>
      </c>
      <c r="L618">
        <v>634477</v>
      </c>
      <c r="M618" s="1">
        <v>41592</v>
      </c>
      <c r="N618">
        <v>1958825</v>
      </c>
      <c r="O618" s="2">
        <v>0</v>
      </c>
      <c r="P618" s="2">
        <v>-175</v>
      </c>
      <c r="Q618">
        <v>350018</v>
      </c>
      <c r="R618" s="2">
        <v>2805</v>
      </c>
      <c r="S618" t="s">
        <v>24</v>
      </c>
      <c r="T618" s="2">
        <v>0</v>
      </c>
    </row>
    <row r="619" spans="1:20" x14ac:dyDescent="0.25">
      <c r="A619" t="s">
        <v>458</v>
      </c>
      <c r="G619" t="s">
        <v>54</v>
      </c>
      <c r="H619" t="str">
        <f t="shared" si="9"/>
        <v>R-4</v>
      </c>
      <c r="I619" t="s">
        <v>21</v>
      </c>
      <c r="J619" t="s">
        <v>25</v>
      </c>
      <c r="K619" t="s">
        <v>26</v>
      </c>
      <c r="L619">
        <v>634477</v>
      </c>
      <c r="M619" s="1">
        <v>41592</v>
      </c>
      <c r="N619">
        <v>1958825</v>
      </c>
      <c r="O619" s="2">
        <v>2980</v>
      </c>
      <c r="P619" s="2">
        <v>0</v>
      </c>
      <c r="Q619">
        <v>350018</v>
      </c>
      <c r="R619" s="2">
        <v>2805</v>
      </c>
      <c r="S619" t="s">
        <v>24</v>
      </c>
      <c r="T619" s="2">
        <v>0</v>
      </c>
    </row>
    <row r="620" spans="1:20" x14ac:dyDescent="0.25">
      <c r="A620" t="s">
        <v>459</v>
      </c>
      <c r="G620" t="s">
        <v>28</v>
      </c>
      <c r="H620" t="str">
        <f t="shared" si="9"/>
        <v>R-2</v>
      </c>
      <c r="I620" t="s">
        <v>21</v>
      </c>
      <c r="J620" t="s">
        <v>22</v>
      </c>
      <c r="K620" t="s">
        <v>23</v>
      </c>
      <c r="L620">
        <v>635815</v>
      </c>
      <c r="M620" s="1">
        <v>41612</v>
      </c>
      <c r="N620">
        <v>1965147</v>
      </c>
      <c r="O620" s="2">
        <v>0</v>
      </c>
      <c r="P620" s="2">
        <v>-1945</v>
      </c>
      <c r="Q620">
        <v>351962</v>
      </c>
      <c r="R620" s="2">
        <v>7265</v>
      </c>
      <c r="S620" t="s">
        <v>24</v>
      </c>
      <c r="T620" s="2">
        <v>0</v>
      </c>
    </row>
    <row r="621" spans="1:20" x14ac:dyDescent="0.25">
      <c r="A621" t="s">
        <v>459</v>
      </c>
      <c r="G621" t="s">
        <v>28</v>
      </c>
      <c r="H621" t="str">
        <f t="shared" si="9"/>
        <v>R-2</v>
      </c>
      <c r="I621" t="s">
        <v>21</v>
      </c>
      <c r="J621" t="s">
        <v>25</v>
      </c>
      <c r="K621" t="s">
        <v>26</v>
      </c>
      <c r="L621">
        <v>635815</v>
      </c>
      <c r="M621" s="1">
        <v>41612</v>
      </c>
      <c r="N621">
        <v>1965147</v>
      </c>
      <c r="O621" s="2">
        <v>9210</v>
      </c>
      <c r="P621" s="2">
        <v>0</v>
      </c>
      <c r="Q621">
        <v>351962</v>
      </c>
      <c r="R621" s="2">
        <v>7265</v>
      </c>
      <c r="S621" t="s">
        <v>24</v>
      </c>
      <c r="T621" s="2">
        <v>0</v>
      </c>
    </row>
    <row r="622" spans="1:20" x14ac:dyDescent="0.25">
      <c r="A622" t="s">
        <v>460</v>
      </c>
      <c r="G622" t="s">
        <v>174</v>
      </c>
      <c r="H622" t="str">
        <f t="shared" si="9"/>
        <v>R-1</v>
      </c>
      <c r="I622" t="s">
        <v>21</v>
      </c>
      <c r="J622" t="s">
        <v>25</v>
      </c>
      <c r="K622" t="s">
        <v>26</v>
      </c>
      <c r="L622">
        <v>637323</v>
      </c>
      <c r="M622" s="1">
        <v>41628</v>
      </c>
      <c r="N622">
        <v>1971281</v>
      </c>
      <c r="O622" s="2">
        <v>24120</v>
      </c>
      <c r="P622" s="2">
        <v>0</v>
      </c>
      <c r="Q622">
        <v>353812</v>
      </c>
      <c r="R622" s="2">
        <v>24120</v>
      </c>
      <c r="S622" t="s">
        <v>24</v>
      </c>
      <c r="T622" s="2">
        <v>0</v>
      </c>
    </row>
    <row r="623" spans="1:20" x14ac:dyDescent="0.25">
      <c r="A623" t="s">
        <v>461</v>
      </c>
      <c r="G623" t="s">
        <v>32</v>
      </c>
      <c r="H623" t="str">
        <f t="shared" si="9"/>
        <v>R-3</v>
      </c>
      <c r="I623" t="s">
        <v>21</v>
      </c>
      <c r="J623" t="s">
        <v>25</v>
      </c>
      <c r="K623" t="s">
        <v>26</v>
      </c>
      <c r="L623">
        <v>636478</v>
      </c>
      <c r="M623" s="1">
        <v>41599</v>
      </c>
      <c r="N623">
        <v>1961565</v>
      </c>
      <c r="O623" s="2">
        <v>640</v>
      </c>
      <c r="P623" s="2">
        <v>0</v>
      </c>
      <c r="Q623">
        <v>350766</v>
      </c>
      <c r="R623" s="2">
        <v>640</v>
      </c>
      <c r="S623" t="s">
        <v>24</v>
      </c>
      <c r="T623" s="2">
        <v>0</v>
      </c>
    </row>
    <row r="624" spans="1:20" x14ac:dyDescent="0.25">
      <c r="A624" t="s">
        <v>462</v>
      </c>
      <c r="H624" t="str">
        <f t="shared" si="9"/>
        <v/>
      </c>
      <c r="I624" t="s">
        <v>21</v>
      </c>
      <c r="J624" t="s">
        <v>25</v>
      </c>
      <c r="K624" t="s">
        <v>26</v>
      </c>
      <c r="L624">
        <v>637376</v>
      </c>
      <c r="M624" s="1">
        <v>41604</v>
      </c>
      <c r="N624">
        <v>1963057</v>
      </c>
      <c r="O624" s="2">
        <v>4670</v>
      </c>
      <c r="P624" s="2">
        <v>0</v>
      </c>
      <c r="Q624">
        <v>351289</v>
      </c>
      <c r="R624" s="2">
        <v>4670</v>
      </c>
      <c r="S624" t="s">
        <v>24</v>
      </c>
      <c r="T624" s="2">
        <v>0</v>
      </c>
    </row>
    <row r="625" spans="1:20" x14ac:dyDescent="0.25">
      <c r="A625" t="s">
        <v>463</v>
      </c>
      <c r="G625" t="s">
        <v>32</v>
      </c>
      <c r="H625" t="str">
        <f t="shared" si="9"/>
        <v>R-3</v>
      </c>
      <c r="I625" t="s">
        <v>21</v>
      </c>
      <c r="J625" t="s">
        <v>22</v>
      </c>
      <c r="K625" t="s">
        <v>23</v>
      </c>
      <c r="L625">
        <v>641578</v>
      </c>
      <c r="M625" s="1">
        <v>41631</v>
      </c>
      <c r="N625">
        <v>1971805</v>
      </c>
      <c r="O625" s="2">
        <v>0</v>
      </c>
      <c r="P625" s="2">
        <v>-1750</v>
      </c>
      <c r="Q625">
        <v>353950</v>
      </c>
      <c r="R625" s="2">
        <v>3450</v>
      </c>
      <c r="S625" t="s">
        <v>24</v>
      </c>
      <c r="T625" s="2">
        <v>0</v>
      </c>
    </row>
    <row r="626" spans="1:20" x14ac:dyDescent="0.25">
      <c r="A626" t="s">
        <v>463</v>
      </c>
      <c r="G626" t="s">
        <v>32</v>
      </c>
      <c r="H626" t="str">
        <f t="shared" si="9"/>
        <v>R-3</v>
      </c>
      <c r="I626" t="s">
        <v>21</v>
      </c>
      <c r="J626" t="s">
        <v>25</v>
      </c>
      <c r="K626" t="s">
        <v>26</v>
      </c>
      <c r="L626">
        <v>641578</v>
      </c>
      <c r="M626" s="1">
        <v>41631</v>
      </c>
      <c r="N626">
        <v>1971805</v>
      </c>
      <c r="O626" s="2">
        <v>5200</v>
      </c>
      <c r="P626" s="2">
        <v>0</v>
      </c>
      <c r="Q626">
        <v>353950</v>
      </c>
      <c r="R626" s="2">
        <v>3450</v>
      </c>
      <c r="S626" t="s">
        <v>24</v>
      </c>
      <c r="T626" s="2">
        <v>0</v>
      </c>
    </row>
    <row r="627" spans="1:20" x14ac:dyDescent="0.25">
      <c r="A627" t="s">
        <v>464</v>
      </c>
      <c r="E627" t="s">
        <v>54</v>
      </c>
      <c r="H627" t="str">
        <f t="shared" si="9"/>
        <v>R-4</v>
      </c>
      <c r="I627" t="s">
        <v>21</v>
      </c>
      <c r="J627" t="s">
        <v>70</v>
      </c>
      <c r="K627" t="s">
        <v>71</v>
      </c>
      <c r="L627">
        <v>635557</v>
      </c>
      <c r="M627" s="1">
        <v>41576</v>
      </c>
      <c r="N627">
        <v>1953113</v>
      </c>
      <c r="O627" s="2">
        <v>520</v>
      </c>
      <c r="P627" s="2">
        <v>0</v>
      </c>
      <c r="Q627">
        <v>348137</v>
      </c>
      <c r="R627" s="2">
        <v>1020</v>
      </c>
      <c r="S627" t="s">
        <v>24</v>
      </c>
      <c r="T627" s="2">
        <v>0</v>
      </c>
    </row>
    <row r="628" spans="1:20" x14ac:dyDescent="0.25">
      <c r="A628" t="s">
        <v>465</v>
      </c>
      <c r="G628" t="s">
        <v>28</v>
      </c>
      <c r="H628" t="str">
        <f t="shared" si="9"/>
        <v>R-2</v>
      </c>
      <c r="I628" t="s">
        <v>21</v>
      </c>
      <c r="J628" t="s">
        <v>22</v>
      </c>
      <c r="K628" t="s">
        <v>23</v>
      </c>
      <c r="L628">
        <v>640785</v>
      </c>
      <c r="M628" s="1">
        <v>41621</v>
      </c>
      <c r="N628">
        <v>1968756</v>
      </c>
      <c r="O628" s="2">
        <v>0</v>
      </c>
      <c r="P628" s="2">
        <v>-3280</v>
      </c>
      <c r="Q628">
        <v>353055</v>
      </c>
      <c r="R628" s="2">
        <v>8950</v>
      </c>
      <c r="S628" t="s">
        <v>24</v>
      </c>
      <c r="T628" s="2">
        <v>0</v>
      </c>
    </row>
    <row r="629" spans="1:20" x14ac:dyDescent="0.25">
      <c r="A629" t="s">
        <v>465</v>
      </c>
      <c r="G629" t="s">
        <v>28</v>
      </c>
      <c r="H629" t="str">
        <f t="shared" si="9"/>
        <v>R-2</v>
      </c>
      <c r="I629" t="s">
        <v>21</v>
      </c>
      <c r="J629" t="s">
        <v>25</v>
      </c>
      <c r="K629" t="s">
        <v>26</v>
      </c>
      <c r="L629">
        <v>640785</v>
      </c>
      <c r="M629" s="1">
        <v>41621</v>
      </c>
      <c r="N629">
        <v>1968756</v>
      </c>
      <c r="O629" s="2">
        <v>12230</v>
      </c>
      <c r="P629" s="2">
        <v>0</v>
      </c>
      <c r="Q629">
        <v>353055</v>
      </c>
      <c r="R629" s="2">
        <v>8950</v>
      </c>
      <c r="S629" t="s">
        <v>24</v>
      </c>
      <c r="T629" s="2">
        <v>0</v>
      </c>
    </row>
    <row r="630" spans="1:20" x14ac:dyDescent="0.25">
      <c r="A630" t="s">
        <v>466</v>
      </c>
      <c r="G630" t="s">
        <v>28</v>
      </c>
      <c r="H630" t="str">
        <f t="shared" si="9"/>
        <v>R-2</v>
      </c>
      <c r="I630" t="s">
        <v>21</v>
      </c>
      <c r="J630" t="s">
        <v>22</v>
      </c>
      <c r="K630" t="s">
        <v>23</v>
      </c>
      <c r="L630">
        <v>641577</v>
      </c>
      <c r="M630" s="1">
        <v>41635</v>
      </c>
      <c r="N630">
        <v>1972563</v>
      </c>
      <c r="O630" s="2">
        <v>0</v>
      </c>
      <c r="P630" s="2">
        <v>-7030</v>
      </c>
      <c r="Q630">
        <v>354182</v>
      </c>
      <c r="R630" s="2">
        <v>8300</v>
      </c>
      <c r="S630" t="s">
        <v>24</v>
      </c>
      <c r="T630" s="2">
        <v>0</v>
      </c>
    </row>
    <row r="631" spans="1:20" x14ac:dyDescent="0.25">
      <c r="A631" t="s">
        <v>466</v>
      </c>
      <c r="G631" t="s">
        <v>28</v>
      </c>
      <c r="H631" t="str">
        <f t="shared" si="9"/>
        <v>R-2</v>
      </c>
      <c r="I631" t="s">
        <v>21</v>
      </c>
      <c r="J631" t="s">
        <v>25</v>
      </c>
      <c r="K631" t="s">
        <v>26</v>
      </c>
      <c r="L631">
        <v>641577</v>
      </c>
      <c r="M631" s="1">
        <v>41635</v>
      </c>
      <c r="N631">
        <v>1972563</v>
      </c>
      <c r="O631" s="2">
        <v>15330</v>
      </c>
      <c r="P631" s="2">
        <v>0</v>
      </c>
      <c r="Q631">
        <v>354182</v>
      </c>
      <c r="R631" s="2">
        <v>8300</v>
      </c>
      <c r="S631" t="s">
        <v>24</v>
      </c>
      <c r="T631" s="2">
        <v>0</v>
      </c>
    </row>
    <row r="632" spans="1:20" x14ac:dyDescent="0.25">
      <c r="A632" t="s">
        <v>467</v>
      </c>
      <c r="G632" t="s">
        <v>468</v>
      </c>
      <c r="H632" t="str">
        <f t="shared" si="9"/>
        <v>SPI-11 SA8</v>
      </c>
      <c r="I632" t="s">
        <v>21</v>
      </c>
      <c r="J632" t="s">
        <v>25</v>
      </c>
      <c r="K632" t="s">
        <v>26</v>
      </c>
      <c r="L632">
        <v>639224</v>
      </c>
      <c r="M632" s="1">
        <v>41612</v>
      </c>
      <c r="N632">
        <v>1965257</v>
      </c>
      <c r="O632" s="2">
        <v>2580</v>
      </c>
      <c r="P632" s="2">
        <v>0</v>
      </c>
      <c r="Q632">
        <v>352000</v>
      </c>
      <c r="R632" s="2">
        <v>2580</v>
      </c>
      <c r="S632" t="s">
        <v>24</v>
      </c>
      <c r="T632" s="2">
        <v>0</v>
      </c>
    </row>
    <row r="633" spans="1:20" x14ac:dyDescent="0.25">
      <c r="A633" t="s">
        <v>469</v>
      </c>
      <c r="G633" t="s">
        <v>468</v>
      </c>
      <c r="H633" t="str">
        <f t="shared" si="9"/>
        <v>SPI-11 SA8</v>
      </c>
      <c r="I633" t="s">
        <v>21</v>
      </c>
      <c r="J633" t="s">
        <v>25</v>
      </c>
      <c r="K633" t="s">
        <v>26</v>
      </c>
      <c r="L633">
        <v>636857</v>
      </c>
      <c r="M633" s="1">
        <v>41610</v>
      </c>
      <c r="N633">
        <v>1963973</v>
      </c>
      <c r="O633" s="2">
        <v>1800</v>
      </c>
      <c r="P633" s="2">
        <v>0</v>
      </c>
      <c r="Q633">
        <v>351535</v>
      </c>
      <c r="R633" s="2">
        <v>1800</v>
      </c>
      <c r="S633" t="s">
        <v>24</v>
      </c>
      <c r="T633" s="2">
        <v>0</v>
      </c>
    </row>
    <row r="634" spans="1:20" x14ac:dyDescent="0.25">
      <c r="A634" t="s">
        <v>470</v>
      </c>
      <c r="G634" t="s">
        <v>59</v>
      </c>
      <c r="H634" t="str">
        <f t="shared" si="9"/>
        <v>R-4A</v>
      </c>
      <c r="I634" t="s">
        <v>21</v>
      </c>
      <c r="J634" t="s">
        <v>41</v>
      </c>
      <c r="K634" t="s">
        <v>42</v>
      </c>
      <c r="L634">
        <v>636611</v>
      </c>
      <c r="M634" s="1">
        <v>41605</v>
      </c>
      <c r="N634">
        <v>1963548</v>
      </c>
      <c r="O634" s="2">
        <v>820</v>
      </c>
      <c r="P634" s="2">
        <v>0</v>
      </c>
      <c r="Q634">
        <v>351389</v>
      </c>
      <c r="R634" s="2">
        <v>820</v>
      </c>
      <c r="S634" t="s">
        <v>24</v>
      </c>
      <c r="T634" s="2">
        <v>0</v>
      </c>
    </row>
    <row r="635" spans="1:20" x14ac:dyDescent="0.25">
      <c r="A635" t="s">
        <v>471</v>
      </c>
      <c r="G635" t="s">
        <v>32</v>
      </c>
      <c r="H635" t="str">
        <f t="shared" si="9"/>
        <v>R-3</v>
      </c>
      <c r="I635" t="s">
        <v>21</v>
      </c>
      <c r="J635" t="s">
        <v>22</v>
      </c>
      <c r="K635" t="s">
        <v>23</v>
      </c>
      <c r="L635">
        <v>636897</v>
      </c>
      <c r="M635" s="1">
        <v>41614</v>
      </c>
      <c r="N635">
        <v>1966060</v>
      </c>
      <c r="O635" s="2">
        <v>0</v>
      </c>
      <c r="P635" s="2">
        <v>-570</v>
      </c>
      <c r="Q635">
        <v>352228</v>
      </c>
      <c r="R635" s="2">
        <v>2530</v>
      </c>
      <c r="S635" t="s">
        <v>24</v>
      </c>
      <c r="T635" s="2">
        <v>0</v>
      </c>
    </row>
    <row r="636" spans="1:20" x14ac:dyDescent="0.25">
      <c r="A636" t="s">
        <v>471</v>
      </c>
      <c r="G636" t="s">
        <v>32</v>
      </c>
      <c r="H636" t="str">
        <f t="shared" si="9"/>
        <v>R-3</v>
      </c>
      <c r="I636" t="s">
        <v>21</v>
      </c>
      <c r="J636" t="s">
        <v>25</v>
      </c>
      <c r="K636" t="s">
        <v>26</v>
      </c>
      <c r="L636">
        <v>636897</v>
      </c>
      <c r="M636" s="1">
        <v>41614</v>
      </c>
      <c r="N636">
        <v>1966060</v>
      </c>
      <c r="O636" s="2">
        <v>3100</v>
      </c>
      <c r="P636" s="2">
        <v>0</v>
      </c>
      <c r="Q636">
        <v>352228</v>
      </c>
      <c r="R636" s="2">
        <v>2530</v>
      </c>
      <c r="S636" t="s">
        <v>24</v>
      </c>
      <c r="T636" s="2">
        <v>0</v>
      </c>
    </row>
    <row r="637" spans="1:20" x14ac:dyDescent="0.25">
      <c r="A637" t="s">
        <v>472</v>
      </c>
      <c r="G637" t="s">
        <v>468</v>
      </c>
      <c r="H637" t="str">
        <f t="shared" si="9"/>
        <v>SPI-11 SA8</v>
      </c>
      <c r="I637" t="s">
        <v>21</v>
      </c>
      <c r="J637" t="s">
        <v>25</v>
      </c>
      <c r="K637" t="s">
        <v>26</v>
      </c>
      <c r="L637">
        <v>639231</v>
      </c>
      <c r="M637" s="1">
        <v>41612</v>
      </c>
      <c r="N637">
        <v>1965254</v>
      </c>
      <c r="O637" s="2">
        <v>1940</v>
      </c>
      <c r="P637" s="2">
        <v>0</v>
      </c>
      <c r="Q637">
        <v>351998</v>
      </c>
      <c r="R637" s="2">
        <v>1940</v>
      </c>
      <c r="S637" t="s">
        <v>24</v>
      </c>
      <c r="T637" s="2">
        <v>0</v>
      </c>
    </row>
    <row r="638" spans="1:20" x14ac:dyDescent="0.25">
      <c r="A638" t="s">
        <v>473</v>
      </c>
      <c r="G638" t="s">
        <v>54</v>
      </c>
      <c r="H638" t="str">
        <f t="shared" si="9"/>
        <v>R-4</v>
      </c>
      <c r="I638" t="s">
        <v>21</v>
      </c>
      <c r="J638" t="s">
        <v>25</v>
      </c>
      <c r="K638" t="s">
        <v>26</v>
      </c>
      <c r="L638">
        <v>638041</v>
      </c>
      <c r="M638" s="1">
        <v>41604</v>
      </c>
      <c r="N638">
        <v>1963029</v>
      </c>
      <c r="O638" s="2">
        <v>940</v>
      </c>
      <c r="P638" s="2">
        <v>0</v>
      </c>
      <c r="Q638">
        <v>351272</v>
      </c>
      <c r="R638" s="2">
        <v>940</v>
      </c>
      <c r="S638" t="s">
        <v>24</v>
      </c>
      <c r="T638" s="2">
        <v>0</v>
      </c>
    </row>
    <row r="639" spans="1:20" x14ac:dyDescent="0.25">
      <c r="A639" t="s">
        <v>474</v>
      </c>
      <c r="G639" t="s">
        <v>475</v>
      </c>
      <c r="H639" t="str">
        <f t="shared" si="9"/>
        <v>SPI-12 SA1</v>
      </c>
      <c r="I639" t="s">
        <v>21</v>
      </c>
      <c r="J639" t="s">
        <v>22</v>
      </c>
      <c r="K639" t="s">
        <v>23</v>
      </c>
      <c r="L639">
        <v>638993</v>
      </c>
      <c r="M639" s="1">
        <v>41627</v>
      </c>
      <c r="N639">
        <v>1970922</v>
      </c>
      <c r="O639" s="2">
        <v>0</v>
      </c>
      <c r="P639" s="2">
        <v>-380</v>
      </c>
      <c r="Q639">
        <v>353698</v>
      </c>
      <c r="R639" s="2">
        <v>260</v>
      </c>
      <c r="S639" t="s">
        <v>24</v>
      </c>
      <c r="T639" s="2">
        <v>0</v>
      </c>
    </row>
    <row r="640" spans="1:20" x14ac:dyDescent="0.25">
      <c r="A640" t="s">
        <v>474</v>
      </c>
      <c r="G640" t="s">
        <v>475</v>
      </c>
      <c r="H640" t="str">
        <f t="shared" si="9"/>
        <v>SPI-12 SA1</v>
      </c>
      <c r="I640" t="s">
        <v>21</v>
      </c>
      <c r="J640" t="s">
        <v>25</v>
      </c>
      <c r="K640" t="s">
        <v>26</v>
      </c>
      <c r="L640">
        <v>638993</v>
      </c>
      <c r="M640" s="1">
        <v>41627</v>
      </c>
      <c r="N640">
        <v>1970922</v>
      </c>
      <c r="O640" s="2">
        <v>640</v>
      </c>
      <c r="P640" s="2">
        <v>0</v>
      </c>
      <c r="Q640">
        <v>353698</v>
      </c>
      <c r="R640" s="2">
        <v>260</v>
      </c>
      <c r="S640" t="s">
        <v>24</v>
      </c>
      <c r="T640" s="2">
        <v>0</v>
      </c>
    </row>
    <row r="641" spans="1:20" x14ac:dyDescent="0.25">
      <c r="A641" t="s">
        <v>476</v>
      </c>
      <c r="G641" t="s">
        <v>54</v>
      </c>
      <c r="H641" t="str">
        <f t="shared" si="9"/>
        <v>R-4</v>
      </c>
      <c r="I641" t="s">
        <v>21</v>
      </c>
      <c r="J641" t="s">
        <v>70</v>
      </c>
      <c r="K641" t="s">
        <v>71</v>
      </c>
      <c r="L641">
        <v>640872</v>
      </c>
      <c r="M641" s="1">
        <v>41628</v>
      </c>
      <c r="N641">
        <v>1971320</v>
      </c>
      <c r="O641" s="2">
        <v>400</v>
      </c>
      <c r="P641" s="2">
        <v>0</v>
      </c>
      <c r="Q641">
        <v>353820</v>
      </c>
      <c r="R641" s="2">
        <v>900</v>
      </c>
      <c r="S641" t="s">
        <v>24</v>
      </c>
      <c r="T641" s="2">
        <v>0</v>
      </c>
    </row>
    <row r="642" spans="1:20" x14ac:dyDescent="0.25">
      <c r="A642" t="s">
        <v>477</v>
      </c>
      <c r="G642" t="s">
        <v>34</v>
      </c>
      <c r="H642" t="str">
        <f t="shared" si="9"/>
        <v>R-5</v>
      </c>
      <c r="I642" t="s">
        <v>21</v>
      </c>
      <c r="J642" t="s">
        <v>70</v>
      </c>
      <c r="K642" t="s">
        <v>71</v>
      </c>
      <c r="L642">
        <v>639510</v>
      </c>
      <c r="M642" s="1">
        <v>41627</v>
      </c>
      <c r="N642">
        <v>1971086</v>
      </c>
      <c r="O642" s="2">
        <v>520</v>
      </c>
      <c r="P642" s="2">
        <v>0</v>
      </c>
      <c r="Q642">
        <v>353721</v>
      </c>
      <c r="R642" s="2">
        <v>845</v>
      </c>
      <c r="S642" t="s">
        <v>24</v>
      </c>
      <c r="T642" s="2">
        <v>0</v>
      </c>
    </row>
    <row r="643" spans="1:20" x14ac:dyDescent="0.25">
      <c r="A643" t="s">
        <v>477</v>
      </c>
      <c r="G643" t="s">
        <v>34</v>
      </c>
      <c r="H643" t="str">
        <f t="shared" ref="H643:H644" si="10">CONCATENATE(B643,C643,D643,E643,F643,G643)</f>
        <v>R-5</v>
      </c>
      <c r="I643" t="s">
        <v>21</v>
      </c>
      <c r="J643" t="s">
        <v>22</v>
      </c>
      <c r="K643" t="s">
        <v>23</v>
      </c>
      <c r="L643">
        <v>639510</v>
      </c>
      <c r="M643" s="1">
        <v>41627</v>
      </c>
      <c r="N643">
        <v>1971086</v>
      </c>
      <c r="O643" s="2">
        <v>0</v>
      </c>
      <c r="P643" s="2">
        <v>-175</v>
      </c>
      <c r="Q643">
        <v>353721</v>
      </c>
      <c r="R643" s="2">
        <v>845</v>
      </c>
      <c r="S643" t="s">
        <v>24</v>
      </c>
      <c r="T643" s="2">
        <v>0</v>
      </c>
    </row>
    <row r="644" spans="1:20" x14ac:dyDescent="0.25">
      <c r="A644" t="s">
        <v>478</v>
      </c>
      <c r="H644" t="str">
        <f t="shared" si="10"/>
        <v/>
      </c>
      <c r="I644" t="s">
        <v>21</v>
      </c>
      <c r="J644" t="s">
        <v>25</v>
      </c>
      <c r="K644" t="s">
        <v>26</v>
      </c>
      <c r="L644">
        <v>640585</v>
      </c>
      <c r="M644" s="1">
        <v>41639</v>
      </c>
      <c r="N644">
        <v>1973355</v>
      </c>
      <c r="O644" s="2">
        <v>580</v>
      </c>
      <c r="P644" s="2">
        <v>0</v>
      </c>
      <c r="Q644">
        <v>354421</v>
      </c>
      <c r="R644" s="2">
        <v>580</v>
      </c>
      <c r="S644" t="s">
        <v>24</v>
      </c>
      <c r="T644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tabSelected="1" workbookViewId="0">
      <selection activeCell="E4" sqref="E4"/>
    </sheetView>
  </sheetViews>
  <sheetFormatPr defaultRowHeight="15" x14ac:dyDescent="0.25"/>
  <cols>
    <col min="1" max="1" width="13.140625" bestFit="1" customWidth="1"/>
    <col min="2" max="2" width="29" style="5" bestFit="1" customWidth="1"/>
    <col min="3" max="3" width="28.85546875" style="5" bestFit="1" customWidth="1"/>
    <col min="4" max="4" width="35.85546875" style="6" customWidth="1"/>
  </cols>
  <sheetData>
    <row r="1" spans="1:4" x14ac:dyDescent="0.25">
      <c r="A1" s="3" t="s">
        <v>17</v>
      </c>
      <c r="B1" s="5" t="s">
        <v>24</v>
      </c>
    </row>
    <row r="3" spans="1:4" x14ac:dyDescent="0.25">
      <c r="A3" s="3" t="s">
        <v>480</v>
      </c>
      <c r="B3" s="5" t="s">
        <v>482</v>
      </c>
      <c r="C3" s="5" t="s">
        <v>483</v>
      </c>
      <c r="D3" s="7" t="s">
        <v>484</v>
      </c>
    </row>
    <row r="4" spans="1:4" x14ac:dyDescent="0.25">
      <c r="A4" s="4"/>
      <c r="B4" s="5">
        <v>546295</v>
      </c>
      <c r="C4" s="5">
        <v>-273540</v>
      </c>
      <c r="D4" s="6">
        <f>SUM(B4:C4)</f>
        <v>272755</v>
      </c>
    </row>
    <row r="5" spans="1:4" x14ac:dyDescent="0.25">
      <c r="A5" s="4" t="s">
        <v>44</v>
      </c>
      <c r="B5" s="5">
        <v>18180</v>
      </c>
      <c r="C5" s="5">
        <v>-8390</v>
      </c>
      <c r="D5" s="6">
        <f t="shared" ref="D5:D47" si="0">SUM(B5:C5)</f>
        <v>9790</v>
      </c>
    </row>
    <row r="6" spans="1:4" x14ac:dyDescent="0.25">
      <c r="A6" s="4" t="s">
        <v>20</v>
      </c>
      <c r="B6" s="5">
        <v>20660</v>
      </c>
      <c r="C6" s="5">
        <v>-15460</v>
      </c>
      <c r="D6" s="6">
        <f t="shared" si="0"/>
        <v>5200</v>
      </c>
    </row>
    <row r="7" spans="1:4" x14ac:dyDescent="0.25">
      <c r="A7" s="4" t="s">
        <v>298</v>
      </c>
      <c r="B7" s="5">
        <v>9020</v>
      </c>
      <c r="C7" s="5">
        <v>-6320</v>
      </c>
      <c r="D7" s="6">
        <f t="shared" si="0"/>
        <v>2700</v>
      </c>
    </row>
    <row r="8" spans="1:4" x14ac:dyDescent="0.25">
      <c r="A8" s="4" t="s">
        <v>283</v>
      </c>
      <c r="B8" s="5">
        <v>23490</v>
      </c>
      <c r="C8" s="5">
        <v>-7385</v>
      </c>
      <c r="D8" s="6">
        <f t="shared" si="0"/>
        <v>16105</v>
      </c>
    </row>
    <row r="9" spans="1:4" x14ac:dyDescent="0.25">
      <c r="A9" s="4" t="s">
        <v>219</v>
      </c>
      <c r="B9" s="5">
        <v>6100</v>
      </c>
      <c r="C9" s="5">
        <v>-2660</v>
      </c>
      <c r="D9" s="6">
        <f t="shared" si="0"/>
        <v>3440</v>
      </c>
    </row>
    <row r="10" spans="1:4" x14ac:dyDescent="0.25">
      <c r="A10" s="4" t="s">
        <v>205</v>
      </c>
      <c r="B10" s="5">
        <v>0</v>
      </c>
      <c r="C10" s="5">
        <v>-18810</v>
      </c>
      <c r="D10" s="6">
        <f t="shared" si="0"/>
        <v>-18810</v>
      </c>
    </row>
    <row r="11" spans="1:4" x14ac:dyDescent="0.25">
      <c r="A11" s="4" t="s">
        <v>290</v>
      </c>
      <c r="B11" s="5">
        <v>76160</v>
      </c>
      <c r="C11" s="5">
        <v>0</v>
      </c>
      <c r="D11" s="6">
        <f t="shared" si="0"/>
        <v>76160</v>
      </c>
    </row>
    <row r="12" spans="1:4" x14ac:dyDescent="0.25">
      <c r="A12" s="4" t="s">
        <v>209</v>
      </c>
      <c r="B12" s="5">
        <v>42420</v>
      </c>
      <c r="C12" s="5">
        <v>-6125</v>
      </c>
      <c r="D12" s="6">
        <f t="shared" si="0"/>
        <v>36295</v>
      </c>
    </row>
    <row r="13" spans="1:4" x14ac:dyDescent="0.25">
      <c r="A13" s="4" t="s">
        <v>50</v>
      </c>
      <c r="B13" s="5">
        <v>8900</v>
      </c>
      <c r="C13" s="5">
        <v>-8170</v>
      </c>
      <c r="D13" s="6">
        <f t="shared" si="0"/>
        <v>730</v>
      </c>
    </row>
    <row r="14" spans="1:4" x14ac:dyDescent="0.25">
      <c r="A14" s="4" t="s">
        <v>52</v>
      </c>
      <c r="B14" s="5">
        <v>9161</v>
      </c>
      <c r="C14" s="5">
        <v>-1925</v>
      </c>
      <c r="D14" s="6">
        <f t="shared" si="0"/>
        <v>7236</v>
      </c>
    </row>
    <row r="15" spans="1:4" x14ac:dyDescent="0.25">
      <c r="A15" s="4" t="s">
        <v>38</v>
      </c>
      <c r="B15" s="5">
        <v>2160</v>
      </c>
      <c r="C15" s="5">
        <v>-600</v>
      </c>
      <c r="D15" s="6">
        <f t="shared" si="0"/>
        <v>1560</v>
      </c>
    </row>
    <row r="16" spans="1:4" x14ac:dyDescent="0.25">
      <c r="A16" s="4" t="s">
        <v>126</v>
      </c>
      <c r="B16" s="5">
        <v>1890</v>
      </c>
      <c r="C16" s="5">
        <v>-950</v>
      </c>
      <c r="D16" s="6">
        <f t="shared" si="0"/>
        <v>940</v>
      </c>
    </row>
    <row r="17" spans="1:4" x14ac:dyDescent="0.25">
      <c r="A17" s="4" t="s">
        <v>137</v>
      </c>
      <c r="B17" s="5">
        <v>0</v>
      </c>
      <c r="C17" s="5">
        <v>-875</v>
      </c>
      <c r="D17" s="6">
        <f t="shared" si="0"/>
        <v>-875</v>
      </c>
    </row>
    <row r="18" spans="1:4" x14ac:dyDescent="0.25">
      <c r="A18" s="4" t="s">
        <v>174</v>
      </c>
      <c r="B18" s="5">
        <v>91300</v>
      </c>
      <c r="C18" s="5">
        <v>-19555</v>
      </c>
      <c r="D18" s="6">
        <f t="shared" si="0"/>
        <v>71745</v>
      </c>
    </row>
    <row r="19" spans="1:4" x14ac:dyDescent="0.25">
      <c r="A19" s="4" t="s">
        <v>28</v>
      </c>
      <c r="B19" s="5">
        <v>167285</v>
      </c>
      <c r="C19" s="5">
        <v>-49810</v>
      </c>
      <c r="D19" s="6">
        <f t="shared" si="0"/>
        <v>117475</v>
      </c>
    </row>
    <row r="20" spans="1:4" x14ac:dyDescent="0.25">
      <c r="A20" s="4" t="s">
        <v>77</v>
      </c>
      <c r="B20" s="5">
        <v>32960</v>
      </c>
      <c r="C20" s="5">
        <v>-18725</v>
      </c>
      <c r="D20" s="6">
        <f t="shared" si="0"/>
        <v>14235</v>
      </c>
    </row>
    <row r="21" spans="1:4" x14ac:dyDescent="0.25">
      <c r="A21" s="4" t="s">
        <v>89</v>
      </c>
      <c r="B21" s="5">
        <v>46290</v>
      </c>
      <c r="C21" s="5">
        <v>-3905</v>
      </c>
      <c r="D21" s="6">
        <f t="shared" si="0"/>
        <v>42385</v>
      </c>
    </row>
    <row r="22" spans="1:4" x14ac:dyDescent="0.25">
      <c r="A22" s="4" t="s">
        <v>32</v>
      </c>
      <c r="B22" s="5">
        <v>590485</v>
      </c>
      <c r="C22" s="5">
        <v>-160585</v>
      </c>
      <c r="D22" s="6">
        <f t="shared" si="0"/>
        <v>429900</v>
      </c>
    </row>
    <row r="23" spans="1:4" x14ac:dyDescent="0.25">
      <c r="A23" s="4" t="s">
        <v>96</v>
      </c>
      <c r="B23" s="5">
        <v>5850</v>
      </c>
      <c r="C23" s="5">
        <v>-175</v>
      </c>
      <c r="D23" s="6">
        <f t="shared" si="0"/>
        <v>5675</v>
      </c>
    </row>
    <row r="24" spans="1:4" x14ac:dyDescent="0.25">
      <c r="A24" s="4" t="s">
        <v>54</v>
      </c>
      <c r="B24" s="5">
        <v>208340</v>
      </c>
      <c r="C24" s="5">
        <v>-31290</v>
      </c>
      <c r="D24" s="6">
        <f t="shared" si="0"/>
        <v>177050</v>
      </c>
    </row>
    <row r="25" spans="1:4" x14ac:dyDescent="0.25">
      <c r="A25" s="4" t="s">
        <v>59</v>
      </c>
      <c r="B25" s="5">
        <v>45650</v>
      </c>
      <c r="C25" s="5">
        <v>-6755</v>
      </c>
      <c r="D25" s="6">
        <f t="shared" si="0"/>
        <v>38895</v>
      </c>
    </row>
    <row r="26" spans="1:4" x14ac:dyDescent="0.25">
      <c r="A26" s="4" t="s">
        <v>163</v>
      </c>
      <c r="B26" s="5">
        <v>3420</v>
      </c>
      <c r="C26" s="5">
        <v>-175</v>
      </c>
      <c r="D26" s="6">
        <f t="shared" si="0"/>
        <v>3245</v>
      </c>
    </row>
    <row r="27" spans="1:4" x14ac:dyDescent="0.25">
      <c r="A27" s="4" t="s">
        <v>34</v>
      </c>
      <c r="B27" s="5">
        <v>23250.010000000002</v>
      </c>
      <c r="C27" s="5">
        <v>-7690</v>
      </c>
      <c r="D27" s="6">
        <f t="shared" si="0"/>
        <v>15560.010000000002</v>
      </c>
    </row>
    <row r="28" spans="1:4" x14ac:dyDescent="0.25">
      <c r="A28" s="4" t="s">
        <v>40</v>
      </c>
      <c r="B28" s="5">
        <v>10265</v>
      </c>
      <c r="C28" s="5">
        <v>-350</v>
      </c>
      <c r="D28" s="6">
        <f t="shared" si="0"/>
        <v>9915</v>
      </c>
    </row>
    <row r="29" spans="1:4" x14ac:dyDescent="0.25">
      <c r="A29" s="4" t="s">
        <v>183</v>
      </c>
      <c r="B29" s="5">
        <v>12760</v>
      </c>
      <c r="C29" s="5">
        <v>-7410</v>
      </c>
      <c r="D29" s="6">
        <f t="shared" si="0"/>
        <v>5350</v>
      </c>
    </row>
    <row r="30" spans="1:4" x14ac:dyDescent="0.25">
      <c r="A30" s="4" t="s">
        <v>67</v>
      </c>
      <c r="B30" s="5">
        <v>156370</v>
      </c>
      <c r="C30" s="5">
        <v>-112500</v>
      </c>
      <c r="D30" s="6">
        <f t="shared" si="0"/>
        <v>43870</v>
      </c>
    </row>
    <row r="31" spans="1:4" x14ac:dyDescent="0.25">
      <c r="A31" s="4" t="s">
        <v>56</v>
      </c>
      <c r="B31" s="5">
        <v>1200</v>
      </c>
      <c r="C31" s="5">
        <v>0</v>
      </c>
      <c r="D31" s="6">
        <f t="shared" si="0"/>
        <v>1200</v>
      </c>
    </row>
    <row r="32" spans="1:4" x14ac:dyDescent="0.25">
      <c r="A32" s="4" t="s">
        <v>74</v>
      </c>
      <c r="B32" s="5">
        <v>86430</v>
      </c>
      <c r="C32" s="5">
        <v>-45050</v>
      </c>
      <c r="D32" s="6">
        <f t="shared" si="0"/>
        <v>41380</v>
      </c>
    </row>
    <row r="33" spans="1:4" x14ac:dyDescent="0.25">
      <c r="A33" s="4" t="s">
        <v>155</v>
      </c>
      <c r="B33" s="5">
        <v>1220</v>
      </c>
      <c r="C33" s="5">
        <v>-1100</v>
      </c>
      <c r="D33" s="6">
        <f t="shared" si="0"/>
        <v>120</v>
      </c>
    </row>
    <row r="34" spans="1:4" x14ac:dyDescent="0.25">
      <c r="A34" s="4" t="s">
        <v>36</v>
      </c>
      <c r="B34" s="5">
        <v>8960</v>
      </c>
      <c r="C34" s="5">
        <v>-5200</v>
      </c>
      <c r="D34" s="6">
        <f t="shared" si="0"/>
        <v>3760</v>
      </c>
    </row>
    <row r="35" spans="1:4" x14ac:dyDescent="0.25">
      <c r="A35" s="4" t="s">
        <v>278</v>
      </c>
      <c r="B35" s="5">
        <v>3160</v>
      </c>
      <c r="C35" s="5">
        <v>-350</v>
      </c>
      <c r="D35" s="6">
        <f t="shared" si="0"/>
        <v>2810</v>
      </c>
    </row>
    <row r="36" spans="1:4" x14ac:dyDescent="0.25">
      <c r="A36" s="4" t="s">
        <v>296</v>
      </c>
      <c r="B36" s="5">
        <v>2600</v>
      </c>
      <c r="C36" s="5">
        <v>0</v>
      </c>
      <c r="D36" s="6">
        <f t="shared" si="0"/>
        <v>2600</v>
      </c>
    </row>
    <row r="37" spans="1:4" x14ac:dyDescent="0.25">
      <c r="A37" s="4" t="s">
        <v>468</v>
      </c>
      <c r="B37" s="5">
        <v>6320</v>
      </c>
      <c r="C37" s="5">
        <v>0</v>
      </c>
      <c r="D37" s="6">
        <f t="shared" si="0"/>
        <v>6320</v>
      </c>
    </row>
    <row r="38" spans="1:4" x14ac:dyDescent="0.25">
      <c r="A38" s="4" t="s">
        <v>475</v>
      </c>
      <c r="B38" s="5">
        <v>640</v>
      </c>
      <c r="C38" s="5">
        <v>-380</v>
      </c>
      <c r="D38" s="6">
        <f t="shared" si="0"/>
        <v>260</v>
      </c>
    </row>
    <row r="39" spans="1:4" x14ac:dyDescent="0.25">
      <c r="A39" s="4" t="s">
        <v>425</v>
      </c>
      <c r="B39" s="5">
        <v>24290</v>
      </c>
      <c r="C39" s="5">
        <v>-23270</v>
      </c>
      <c r="D39" s="6">
        <f t="shared" si="0"/>
        <v>1020</v>
      </c>
    </row>
    <row r="40" spans="1:4" x14ac:dyDescent="0.25">
      <c r="A40" s="4" t="s">
        <v>101</v>
      </c>
      <c r="B40" s="5">
        <v>49180</v>
      </c>
      <c r="C40" s="5">
        <v>-9870</v>
      </c>
      <c r="D40" s="6">
        <f t="shared" si="0"/>
        <v>39310</v>
      </c>
    </row>
    <row r="41" spans="1:4" x14ac:dyDescent="0.25">
      <c r="A41" s="4" t="s">
        <v>402</v>
      </c>
      <c r="B41" s="5">
        <v>14260</v>
      </c>
      <c r="C41" s="5">
        <v>-4900</v>
      </c>
      <c r="D41" s="6">
        <f t="shared" si="0"/>
        <v>9360</v>
      </c>
    </row>
    <row r="42" spans="1:4" x14ac:dyDescent="0.25">
      <c r="A42" s="4" t="s">
        <v>379</v>
      </c>
      <c r="B42" s="5">
        <v>545</v>
      </c>
      <c r="C42" s="5">
        <v>0</v>
      </c>
      <c r="D42" s="6">
        <f t="shared" si="0"/>
        <v>545</v>
      </c>
    </row>
    <row r="43" spans="1:4" x14ac:dyDescent="0.25">
      <c r="A43" s="4" t="s">
        <v>119</v>
      </c>
      <c r="B43" s="5">
        <v>950</v>
      </c>
      <c r="C43" s="5">
        <v>0</v>
      </c>
      <c r="D43" s="6">
        <f t="shared" si="0"/>
        <v>950</v>
      </c>
    </row>
    <row r="44" spans="1:4" x14ac:dyDescent="0.25">
      <c r="A44" s="4" t="s">
        <v>122</v>
      </c>
      <c r="B44" s="5">
        <v>1020</v>
      </c>
      <c r="C44" s="5">
        <v>-190</v>
      </c>
      <c r="D44" s="6">
        <f t="shared" si="0"/>
        <v>830</v>
      </c>
    </row>
    <row r="45" spans="1:4" x14ac:dyDescent="0.25">
      <c r="A45" s="4" t="s">
        <v>104</v>
      </c>
      <c r="B45" s="5">
        <v>62420</v>
      </c>
      <c r="C45" s="5">
        <v>-25100</v>
      </c>
      <c r="D45" s="6">
        <f t="shared" si="0"/>
        <v>37320</v>
      </c>
    </row>
    <row r="46" spans="1:4" x14ac:dyDescent="0.25">
      <c r="A46" s="4" t="s">
        <v>179</v>
      </c>
      <c r="B46" s="5">
        <v>4670</v>
      </c>
      <c r="C46" s="5">
        <v>-4630</v>
      </c>
      <c r="D46" s="6">
        <f t="shared" si="0"/>
        <v>40</v>
      </c>
    </row>
    <row r="47" spans="1:4" x14ac:dyDescent="0.25">
      <c r="A47" s="4" t="s">
        <v>481</v>
      </c>
      <c r="B47" s="5">
        <v>2426526.0099999998</v>
      </c>
      <c r="C47" s="5">
        <v>-890175</v>
      </c>
      <c r="D47" s="8">
        <f t="shared" si="0"/>
        <v>1536351.0099999998</v>
      </c>
    </row>
  </sheetData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2013 Arborist Recompense Totals</vt:lpstr>
      <vt:lpstr>2013 Recompense fees per Zone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Bullock, Joseph</dc:creator>
  <cp:lastModifiedBy>Bullock, Joseph</cp:lastModifiedBy>
  <dcterms:created xsi:type="dcterms:W3CDTF">2018-03-01T18:41:38Z</dcterms:created>
  <dcterms:modified xsi:type="dcterms:W3CDTF">2018-03-01T19:47:06Z</dcterms:modified>
</cp:coreProperties>
</file>