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jbullock_atlantaga_gov/Documents/Documents/Temp/"/>
    </mc:Choice>
  </mc:AlternateContent>
  <bookViews>
    <workbookView xWindow="0" yWindow="0" windowWidth="27195" windowHeight="7875" activeTab="1"/>
  </bookViews>
  <sheets>
    <sheet name="2018 Arborist Recompense Totals" sheetId="1" r:id="rId1"/>
    <sheet name="2018 Recompense Fees per Zone" sheetId="2" r:id="rId2"/>
  </sheets>
  <calcPr calcId="0"/>
  <pivotCaches>
    <pivotCache cacheId="23" r:id="rId3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<sst xmlns="http://schemas.openxmlformats.org/spreadsheetml/2006/main" count="1208" uniqueCount="174">
  <si>
    <t>RECORD ID</t>
  </si>
  <si>
    <t>ARB APPEAL ZONING</t>
  </si>
  <si>
    <t>ARB COMPLAINT ZONING</t>
  </si>
  <si>
    <t>ARB DDH ZONING</t>
  </si>
  <si>
    <t>ARB ILLEGAL ZONING</t>
  </si>
  <si>
    <t>ARB INFRASTRUCTURE ZONING</t>
  </si>
  <si>
    <t>ARB PLAN REVIEW ZONING</t>
  </si>
  <si>
    <t>FEE SCHEDULE</t>
  </si>
  <si>
    <t>FEE CODE</t>
  </si>
  <si>
    <t>FEE DESCRIPTION</t>
  </si>
  <si>
    <t>INVOICE ID</t>
  </si>
  <si>
    <t>DATE PAYMENT</t>
  </si>
  <si>
    <t>PAYMENT ID</t>
  </si>
  <si>
    <t>FEE AMOUNT ASSESSED</t>
  </si>
  <si>
    <t>FEE AMOUNT CREDITED</t>
  </si>
  <si>
    <t>RECEIPT ID</t>
  </si>
  <si>
    <t>RECEIPT TOTAL</t>
  </si>
  <si>
    <t>ACTION</t>
  </si>
  <si>
    <t>BALANCE DUE</t>
  </si>
  <si>
    <t>BA-201502857</t>
  </si>
  <si>
    <t>ARBORIST</t>
  </si>
  <si>
    <t>STAN-REC</t>
  </si>
  <si>
    <t>ARBORIST STANDARD RECOMPENSE</t>
  </si>
  <si>
    <t>Payment Applied</t>
  </si>
  <si>
    <t>BA-201600977</t>
  </si>
  <si>
    <t>SPI-16 SA1</t>
  </si>
  <si>
    <t>REPL-CREDIT</t>
  </si>
  <si>
    <t>REPLACEMENT CREDIT</t>
  </si>
  <si>
    <t>BA-201603067</t>
  </si>
  <si>
    <t>R-4</t>
  </si>
  <si>
    <t>BA-201608420</t>
  </si>
  <si>
    <t>R-2</t>
  </si>
  <si>
    <t>ILLEGAL-REC</t>
  </si>
  <si>
    <t>ILLEGAL RECOMPENSE</t>
  </si>
  <si>
    <t>BA-201608715</t>
  </si>
  <si>
    <t>R-2B</t>
  </si>
  <si>
    <t>BA-201701617</t>
  </si>
  <si>
    <t>BA-201702140</t>
  </si>
  <si>
    <t>BA-201702141</t>
  </si>
  <si>
    <t>BA-201705227</t>
  </si>
  <si>
    <t>BA-201705360</t>
  </si>
  <si>
    <t>I-1</t>
  </si>
  <si>
    <t>BA-201705710</t>
  </si>
  <si>
    <t>R-5</t>
  </si>
  <si>
    <t>BA-201705736</t>
  </si>
  <si>
    <t>BA-201706215</t>
  </si>
  <si>
    <t>BA-201706312</t>
  </si>
  <si>
    <t>HC-20B</t>
  </si>
  <si>
    <t>BA-201706460</t>
  </si>
  <si>
    <t>BA-201706510</t>
  </si>
  <si>
    <t>BA-201706557</t>
  </si>
  <si>
    <t>BA-201706769</t>
  </si>
  <si>
    <t>BA-201706806</t>
  </si>
  <si>
    <t>BA-201707092</t>
  </si>
  <si>
    <t>RG-3</t>
  </si>
  <si>
    <t>BA-201707125</t>
  </si>
  <si>
    <t>BA-201707303</t>
  </si>
  <si>
    <t>R-3</t>
  </si>
  <si>
    <t>BA-201707304</t>
  </si>
  <si>
    <t>BA-201707306</t>
  </si>
  <si>
    <t>R-4A</t>
  </si>
  <si>
    <t>BA-201707415</t>
  </si>
  <si>
    <t>MR-2-C</t>
  </si>
  <si>
    <t>MAX-REC</t>
  </si>
  <si>
    <t>ARBORIST MAXIMUM RECOMPENSE</t>
  </si>
  <si>
    <t>BA-201707478</t>
  </si>
  <si>
    <t>BA-201707517</t>
  </si>
  <si>
    <t>BA-201707624</t>
  </si>
  <si>
    <t>MR-4A-C</t>
  </si>
  <si>
    <t>BA-201707632</t>
  </si>
  <si>
    <t>BA-201707671</t>
  </si>
  <si>
    <t>BA-201707675</t>
  </si>
  <si>
    <t>BA-201707737</t>
  </si>
  <si>
    <t>BA-201707807</t>
  </si>
  <si>
    <t>BA-201707971</t>
  </si>
  <si>
    <t>BA-201708136</t>
  </si>
  <si>
    <t>BA-201708219</t>
  </si>
  <si>
    <t>BA-201708233</t>
  </si>
  <si>
    <t>I-2</t>
  </si>
  <si>
    <t>BA-201708284</t>
  </si>
  <si>
    <t>BA-201708366</t>
  </si>
  <si>
    <t>BA-201708392</t>
  </si>
  <si>
    <t>RG-2</t>
  </si>
  <si>
    <t>BA-201708404</t>
  </si>
  <si>
    <t>BA-201708407</t>
  </si>
  <si>
    <t>BA-201708408</t>
  </si>
  <si>
    <t>BA-201708475</t>
  </si>
  <si>
    <t>BA-201708552</t>
  </si>
  <si>
    <t>BA-201708673</t>
  </si>
  <si>
    <t>BA-201708674</t>
  </si>
  <si>
    <t>BA-201708675</t>
  </si>
  <si>
    <t>BA-201708676</t>
  </si>
  <si>
    <t>BA-201708677</t>
  </si>
  <si>
    <t>BA-201708678</t>
  </si>
  <si>
    <t>BA-201708687</t>
  </si>
  <si>
    <t>BA-201708689</t>
  </si>
  <si>
    <t>BA-201708690</t>
  </si>
  <si>
    <t>R-5-C</t>
  </si>
  <si>
    <t>BA-201708721</t>
  </si>
  <si>
    <t>BA-201708729</t>
  </si>
  <si>
    <t>BA-201708730</t>
  </si>
  <si>
    <t>R-1</t>
  </si>
  <si>
    <t>BA-201708732</t>
  </si>
  <si>
    <t>BA-201708736</t>
  </si>
  <si>
    <t>BA-201708804</t>
  </si>
  <si>
    <t>BA-201708843</t>
  </si>
  <si>
    <t>BA-201708862</t>
  </si>
  <si>
    <t>BA-201708867</t>
  </si>
  <si>
    <t>BA-201708868</t>
  </si>
  <si>
    <t>BA-201708869</t>
  </si>
  <si>
    <t>BA-201708870</t>
  </si>
  <si>
    <t>BA-201708873</t>
  </si>
  <si>
    <t>BA-201708874</t>
  </si>
  <si>
    <t>BA-201708876</t>
  </si>
  <si>
    <t>BA-201708897</t>
  </si>
  <si>
    <t>BA-201709021</t>
  </si>
  <si>
    <t>BA-201709023</t>
  </si>
  <si>
    <t>BA-201709065</t>
  </si>
  <si>
    <t>BA-201709066</t>
  </si>
  <si>
    <t>BA-201709076</t>
  </si>
  <si>
    <t>BA-201709077</t>
  </si>
  <si>
    <t>BA-201709080</t>
  </si>
  <si>
    <t>C-1</t>
  </si>
  <si>
    <t>BA-201709082</t>
  </si>
  <si>
    <t>BA-201709123</t>
  </si>
  <si>
    <t>BA-201709147</t>
  </si>
  <si>
    <t>BA-201709182</t>
  </si>
  <si>
    <t>BA-201709183</t>
  </si>
  <si>
    <t>BA-201709188</t>
  </si>
  <si>
    <t>NC-3</t>
  </si>
  <si>
    <t>BA-201709216</t>
  </si>
  <si>
    <t>BA-201709218</t>
  </si>
  <si>
    <t>BA-201709219</t>
  </si>
  <si>
    <t>BA-201709228</t>
  </si>
  <si>
    <t>BA-201709230</t>
  </si>
  <si>
    <t>BA-201709246</t>
  </si>
  <si>
    <t>R-2A</t>
  </si>
  <si>
    <t>BA-201709247</t>
  </si>
  <si>
    <t>BA-201709302</t>
  </si>
  <si>
    <t>BA-201709360</t>
  </si>
  <si>
    <t>BA-201709413</t>
  </si>
  <si>
    <t>BA-201709416</t>
  </si>
  <si>
    <t>R-3A</t>
  </si>
  <si>
    <t>BA-201709452</t>
  </si>
  <si>
    <t>BA-201709464</t>
  </si>
  <si>
    <t>BA-201709468</t>
  </si>
  <si>
    <t>BA-201709500</t>
  </si>
  <si>
    <t>BA-201709519</t>
  </si>
  <si>
    <t>BA-201709562</t>
  </si>
  <si>
    <t>BA-201709564</t>
  </si>
  <si>
    <t>BA-201709565</t>
  </si>
  <si>
    <t>BA-201800084</t>
  </si>
  <si>
    <t>BA-201800099</t>
  </si>
  <si>
    <t>BA-201800175</t>
  </si>
  <si>
    <t>BA-201800212</t>
  </si>
  <si>
    <t>BA-201800249</t>
  </si>
  <si>
    <t>BA-201800271</t>
  </si>
  <si>
    <t>BA-201800280</t>
  </si>
  <si>
    <t>BA-201800325</t>
  </si>
  <si>
    <t>BA-201800327</t>
  </si>
  <si>
    <t>BA-201800349</t>
  </si>
  <si>
    <t>BA-201800401</t>
  </si>
  <si>
    <t>BA-201800594</t>
  </si>
  <si>
    <t>BA-201800741</t>
  </si>
  <si>
    <t>BA-201801170</t>
  </si>
  <si>
    <t>BA-201801299</t>
  </si>
  <si>
    <t>BA-201801390</t>
  </si>
  <si>
    <t>BA-201801410</t>
  </si>
  <si>
    <t>ZONING</t>
  </si>
  <si>
    <t>Sum of FEE AMOUNT ASSESSED</t>
  </si>
  <si>
    <t>Sum of FEE AMOUNT CREDITED</t>
  </si>
  <si>
    <t>Row Labels</t>
  </si>
  <si>
    <t>Grand Total</t>
  </si>
  <si>
    <t>Total Fees per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</si>
</sst>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10" xfId="1" applyFont="1" applyBorder="1"/>
    <xf numFmtId="44" fontId="16" fillId="33" borderId="11" xfId="1" applyFont="1" applyFill="1" applyBorder="1"/>
    <xf numFmtId="44" fontId="16" fillId="33" borderId="12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60.636434953703" createdVersion="6" refreshedVersion="6" minRefreshableVersion="3" recordCount="200">
  <cacheSource type="worksheet">
    <worksheetSource ref="A1:T201" sheet="2018 Arborist Recompense Totals"/>
  </cacheSource>
  <cacheFields count="20">
    <cacheField name="RECORD ID" numFmtId="0">
      <sharedItems/>
    </cacheField>
    <cacheField name="ARB APPEAL ZONING" numFmtId="0">
      <sharedItems containsNonDate="0" containsString="0" containsBlank="1"/>
    </cacheField>
    <cacheField name="ARB COMPLAINT ZONING" numFmtId="0">
      <sharedItems containsNonDate="0" containsString="0" containsBlank="1"/>
    </cacheField>
    <cacheField name="ARB DDH ZONING" numFmtId="0">
      <sharedItems containsNonDate="0" containsString="0" containsBlank="1"/>
    </cacheField>
    <cacheField name="ARB ILLEGAL ZONING" numFmtId="0">
      <sharedItems containsBlank="1"/>
    </cacheField>
    <cacheField name="ARB INFRASTRUCTURE ZONING" numFmtId="0">
      <sharedItems containsNonDate="0" containsString="0" containsBlank="1"/>
    </cacheField>
    <cacheField name="ARB PLAN REVIEW ZONING" numFmtId="0">
      <sharedItems containsBlank="1"/>
    </cacheField>
    <cacheField name="ZONING" numFmtId="0">
      <sharedItems count="21">
        <s v=""/>
        <s v="SPI-16 SA1"/>
        <s v="R-4"/>
        <s v="R-2"/>
        <s v="R-2B"/>
        <s v="I-1"/>
        <s v="R-5"/>
        <s v="HC-20B"/>
        <s v="RG-3"/>
        <s v="R-3"/>
        <s v="R-4A"/>
        <s v="MR-2-C"/>
        <s v="MR-4A-C"/>
        <s v="I-2"/>
        <s v="RG-2"/>
        <s v="R-5-C"/>
        <s v="R-1"/>
        <s v="C-1"/>
        <s v="NC-3"/>
        <s v="R-2A"/>
        <s v="R-3A"/>
      </sharedItems>
    </cacheField>
    <cacheField name="FEE SCHEDULE" numFmtId="0">
      <sharedItems/>
    </cacheField>
    <cacheField name="FEE CODE" numFmtId="0">
      <sharedItems/>
    </cacheField>
    <cacheField name="FEE DESCRIPTION" numFmtId="0">
      <sharedItems/>
    </cacheField>
    <cacheField name="INVOICE ID" numFmtId="0">
      <sharedItems containsSemiMixedTypes="0" containsString="0" containsNumber="1" containsInteger="1" minValue="791746" maxValue="914920"/>
    </cacheField>
    <cacheField name="DATE PAYMENT" numFmtId="14">
      <sharedItems containsSemiMixedTypes="0" containsNonDate="0" containsDate="1" containsString="0" minDate="2018-01-02T00:00:00" maxDate="2018-03-02T00:00:00"/>
    </cacheField>
    <cacheField name="PAYMENT ID" numFmtId="0">
      <sharedItems containsSemiMixedTypes="0" containsString="0" containsNumber="1" containsInteger="1" minValue="5123555" maxValue="6419614"/>
    </cacheField>
    <cacheField name="FEE AMOUNT ASSESSED" numFmtId="8">
      <sharedItems containsSemiMixedTypes="0" containsString="0" containsNumber="1" containsInteger="1" minValue="0" maxValue="163840"/>
    </cacheField>
    <cacheField name="FEE AMOUNT CREDITED" numFmtId="8">
      <sharedItems containsSemiMixedTypes="0" containsString="0" containsNumber="1" containsInteger="1" minValue="-60040" maxValue="0"/>
    </cacheField>
    <cacheField name="RECEIPT ID" numFmtId="0">
      <sharedItems containsSemiMixedTypes="0" containsString="0" containsNumber="1" containsInteger="1" minValue="557911" maxValue="567483"/>
    </cacheField>
    <cacheField name="RECEIPT TOTAL" numFmtId="8">
      <sharedItems containsSemiMixedTypes="0" containsString="0" containsNumber="1" containsInteger="1" minValue="115" maxValue="103800"/>
    </cacheField>
    <cacheField name="ACTION" numFmtId="0">
      <sharedItems count="1">
        <s v="Payment Applied"/>
      </sharedItems>
    </cacheField>
    <cacheField name="BALANCE DUE" numFmtId="8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BA-201502857"/>
    <m/>
    <m/>
    <m/>
    <m/>
    <m/>
    <m/>
    <x v="0"/>
    <s v="ARBORIST"/>
    <s v="STAN-REC"/>
    <s v="ARBORIST STANDARD RECOMPENSE"/>
    <n v="909522"/>
    <d v="2018-02-05T00:00:00"/>
    <n v="5294834"/>
    <n v="220"/>
    <n v="0"/>
    <n v="562699"/>
    <n v="220"/>
    <x v="0"/>
    <n v="0"/>
  </r>
  <r>
    <s v="BA-201600977"/>
    <m/>
    <m/>
    <m/>
    <m/>
    <m/>
    <s v="SPI-16 SA1"/>
    <x v="1"/>
    <s v="ARBORIST"/>
    <s v="REPL-CREDIT"/>
    <s v="REPLACEMENT CREDIT"/>
    <n v="791746"/>
    <d v="2018-01-16T00:00:00"/>
    <n v="5262523"/>
    <n v="0"/>
    <n v="-2395"/>
    <n v="559661"/>
    <n v="1725"/>
    <x v="0"/>
    <n v="0"/>
  </r>
  <r>
    <s v="BA-201600977"/>
    <m/>
    <m/>
    <m/>
    <m/>
    <m/>
    <s v="SPI-16 SA1"/>
    <x v="1"/>
    <s v="ARBORIST"/>
    <s v="STAN-REC"/>
    <s v="ARBORIST STANDARD RECOMPENSE"/>
    <n v="791746"/>
    <d v="2018-01-16T00:00:00"/>
    <n v="5262523"/>
    <n v="4120"/>
    <n v="0"/>
    <n v="559661"/>
    <n v="1725"/>
    <x v="0"/>
    <n v="0"/>
  </r>
  <r>
    <s v="BA-201603067"/>
    <m/>
    <m/>
    <m/>
    <m/>
    <m/>
    <s v="R-4"/>
    <x v="2"/>
    <s v="ARBORIST"/>
    <s v="REPL-CREDIT"/>
    <s v="REPLACEMENT CREDIT"/>
    <n v="796493"/>
    <d v="2018-02-20T00:00:00"/>
    <n v="6391044"/>
    <n v="0"/>
    <n v="-350"/>
    <n v="565734"/>
    <n v="2240"/>
    <x v="0"/>
    <n v="0"/>
  </r>
  <r>
    <s v="BA-201603067"/>
    <m/>
    <m/>
    <m/>
    <m/>
    <m/>
    <s v="R-4"/>
    <x v="2"/>
    <s v="ARBORIST"/>
    <s v="STAN-REC"/>
    <s v="ARBORIST STANDARD RECOMPENSE"/>
    <n v="796493"/>
    <d v="2018-02-20T00:00:00"/>
    <n v="6391044"/>
    <n v="2590"/>
    <n v="0"/>
    <n v="565734"/>
    <n v="2240"/>
    <x v="0"/>
    <n v="0"/>
  </r>
  <r>
    <s v="BA-201608420"/>
    <m/>
    <m/>
    <m/>
    <s v="R-2"/>
    <m/>
    <m/>
    <x v="3"/>
    <s v="ARBORIST"/>
    <s v="ILLEGAL-REC"/>
    <s v="ILLEGAL RECOMPENSE"/>
    <n v="827751"/>
    <d v="2018-01-16T00:00:00"/>
    <n v="5262431"/>
    <n v="1090"/>
    <n v="0"/>
    <n v="559656"/>
    <n v="1590"/>
    <x v="0"/>
    <n v="0"/>
  </r>
  <r>
    <s v="BA-201608715"/>
    <m/>
    <m/>
    <m/>
    <m/>
    <m/>
    <s v="R-2B"/>
    <x v="4"/>
    <s v="ARBORIST"/>
    <s v="REPL-CREDIT"/>
    <s v="REPLACEMENT CREDIT"/>
    <n v="834397"/>
    <d v="2018-01-27T00:00:00"/>
    <n v="5280296"/>
    <n v="0"/>
    <n v="-1550"/>
    <n v="561424"/>
    <n v="1720"/>
    <x v="0"/>
    <n v="0"/>
  </r>
  <r>
    <s v="BA-201608715"/>
    <m/>
    <m/>
    <m/>
    <m/>
    <m/>
    <s v="R-2B"/>
    <x v="4"/>
    <s v="ARBORIST"/>
    <s v="STAN-REC"/>
    <s v="ARBORIST STANDARD RECOMPENSE"/>
    <n v="834397"/>
    <d v="2018-01-27T00:00:00"/>
    <n v="5280296"/>
    <n v="3270"/>
    <n v="0"/>
    <n v="561424"/>
    <n v="1720"/>
    <x v="0"/>
    <n v="0"/>
  </r>
  <r>
    <s v="BA-201701617"/>
    <m/>
    <m/>
    <m/>
    <m/>
    <m/>
    <s v="R-4"/>
    <x v="2"/>
    <s v="ARBORIST"/>
    <s v="STAN-REC"/>
    <s v="ARBORIST STANDARD RECOMPENSE"/>
    <n v="856137"/>
    <d v="2018-01-27T00:00:00"/>
    <n v="5280316"/>
    <n v="670"/>
    <n v="0"/>
    <n v="561425"/>
    <n v="670"/>
    <x v="0"/>
    <n v="0"/>
  </r>
  <r>
    <s v="BA-201702140"/>
    <m/>
    <m/>
    <m/>
    <m/>
    <m/>
    <m/>
    <x v="0"/>
    <s v="ARBORIST"/>
    <s v="REPL-CREDIT"/>
    <s v="REPLACEMENT CREDIT"/>
    <n v="895633"/>
    <d v="2018-01-04T00:00:00"/>
    <n v="5128884"/>
    <n v="0"/>
    <n v="-7790"/>
    <n v="558323"/>
    <n v="34790"/>
    <x v="0"/>
    <n v="0"/>
  </r>
  <r>
    <s v="BA-201702140"/>
    <m/>
    <m/>
    <m/>
    <m/>
    <m/>
    <m/>
    <x v="0"/>
    <s v="ARBORIST"/>
    <s v="STAN-REC"/>
    <s v="ARBORIST STANDARD RECOMPENSE"/>
    <n v="895633"/>
    <d v="2018-01-04T00:00:00"/>
    <n v="5128884"/>
    <n v="42580"/>
    <n v="0"/>
    <n v="558323"/>
    <n v="34790"/>
    <x v="0"/>
    <n v="0"/>
  </r>
  <r>
    <s v="BA-201702141"/>
    <m/>
    <m/>
    <m/>
    <m/>
    <m/>
    <m/>
    <x v="0"/>
    <s v="ARBORIST"/>
    <s v="REPL-CREDIT"/>
    <s v="REPLACEMENT CREDIT"/>
    <n v="895635"/>
    <d v="2018-01-09T00:00:00"/>
    <n v="5135227"/>
    <n v="0"/>
    <n v="-3000"/>
    <n v="558826"/>
    <n v="17670"/>
    <x v="0"/>
    <n v="0"/>
  </r>
  <r>
    <s v="BA-201702141"/>
    <m/>
    <m/>
    <m/>
    <m/>
    <m/>
    <m/>
    <x v="0"/>
    <s v="ARBORIST"/>
    <s v="STAN-REC"/>
    <s v="ARBORIST STANDARD RECOMPENSE"/>
    <n v="895635"/>
    <d v="2018-01-09T00:00:00"/>
    <n v="5135227"/>
    <n v="20670"/>
    <n v="0"/>
    <n v="558826"/>
    <n v="17670"/>
    <x v="0"/>
    <n v="0"/>
  </r>
  <r>
    <s v="BA-201705227"/>
    <m/>
    <m/>
    <m/>
    <m/>
    <m/>
    <s v="R-4"/>
    <x v="2"/>
    <s v="ARBORIST"/>
    <s v="STAN-REC"/>
    <s v="ARBORIST STANDARD RECOMPENSE"/>
    <n v="906269"/>
    <d v="2018-02-08T00:00:00"/>
    <n v="5306885"/>
    <n v="820"/>
    <n v="0"/>
    <n v="563466"/>
    <n v="820"/>
    <x v="0"/>
    <n v="0"/>
  </r>
  <r>
    <s v="BA-201705360"/>
    <m/>
    <m/>
    <m/>
    <m/>
    <m/>
    <s v="I-1"/>
    <x v="5"/>
    <s v="ARBORIST"/>
    <s v="REPL-CREDIT"/>
    <s v="REPLACEMENT CREDIT"/>
    <n v="897485"/>
    <d v="2018-02-19T00:00:00"/>
    <n v="6387626"/>
    <n v="0"/>
    <n v="-5775"/>
    <n v="565451"/>
    <n v="25995"/>
    <x v="0"/>
    <n v="0"/>
  </r>
  <r>
    <s v="BA-201705360"/>
    <m/>
    <m/>
    <m/>
    <m/>
    <m/>
    <s v="I-1"/>
    <x v="5"/>
    <s v="ARBORIST"/>
    <s v="STAN-REC"/>
    <s v="ARBORIST STANDARD RECOMPENSE"/>
    <n v="897485"/>
    <d v="2018-02-19T00:00:00"/>
    <n v="6387626"/>
    <n v="31770"/>
    <n v="0"/>
    <n v="565451"/>
    <n v="25995"/>
    <x v="0"/>
    <n v="0"/>
  </r>
  <r>
    <s v="BA-201705710"/>
    <m/>
    <m/>
    <m/>
    <m/>
    <m/>
    <s v="R-5"/>
    <x v="6"/>
    <s v="ARBORIST"/>
    <s v="REPL-CREDIT"/>
    <s v="REPLACEMENT CREDIT"/>
    <n v="903126"/>
    <d v="2018-01-02T00:00:00"/>
    <n v="5123555"/>
    <n v="0"/>
    <n v="-660"/>
    <n v="557911"/>
    <n v="260"/>
    <x v="0"/>
    <n v="0"/>
  </r>
  <r>
    <s v="BA-201705710"/>
    <m/>
    <m/>
    <m/>
    <m/>
    <m/>
    <s v="R-5"/>
    <x v="6"/>
    <s v="ARBORIST"/>
    <s v="STAN-REC"/>
    <s v="ARBORIST STANDARD RECOMPENSE"/>
    <n v="903126"/>
    <d v="2018-01-02T00:00:00"/>
    <n v="5123555"/>
    <n v="920"/>
    <n v="0"/>
    <n v="557911"/>
    <n v="260"/>
    <x v="0"/>
    <n v="0"/>
  </r>
  <r>
    <s v="BA-201705736"/>
    <m/>
    <m/>
    <m/>
    <m/>
    <m/>
    <s v="R-4"/>
    <x v="2"/>
    <s v="ARBORIST"/>
    <s v="REPL-CREDIT"/>
    <s v="REPLACEMENT CREDIT"/>
    <n v="912115"/>
    <d v="2018-02-20T00:00:00"/>
    <n v="6390197"/>
    <n v="0"/>
    <n v="-175"/>
    <n v="565638"/>
    <n v="645"/>
    <x v="0"/>
    <n v="0"/>
  </r>
  <r>
    <s v="BA-201705736"/>
    <m/>
    <m/>
    <m/>
    <m/>
    <m/>
    <s v="R-4"/>
    <x v="2"/>
    <s v="ARBORIST"/>
    <s v="STAN-REC"/>
    <s v="ARBORIST STANDARD RECOMPENSE"/>
    <n v="912115"/>
    <d v="2018-02-20T00:00:00"/>
    <n v="6390197"/>
    <n v="820"/>
    <n v="0"/>
    <n v="565638"/>
    <n v="645"/>
    <x v="0"/>
    <n v="0"/>
  </r>
  <r>
    <s v="BA-201706215"/>
    <m/>
    <m/>
    <m/>
    <m/>
    <m/>
    <s v="R-2"/>
    <x v="3"/>
    <s v="ARBORIST"/>
    <s v="REPL-CREDIT"/>
    <s v="REPLACEMENT CREDIT"/>
    <n v="890945"/>
    <d v="2018-01-19T00:00:00"/>
    <n v="5268722"/>
    <n v="0"/>
    <n v="-1825"/>
    <n v="560064"/>
    <n v="15085"/>
    <x v="0"/>
    <n v="0"/>
  </r>
  <r>
    <s v="BA-201706215"/>
    <m/>
    <m/>
    <m/>
    <m/>
    <m/>
    <s v="R-2"/>
    <x v="3"/>
    <s v="ARBORIST"/>
    <s v="STAN-REC"/>
    <s v="ARBORIST STANDARD RECOMPENSE"/>
    <n v="890945"/>
    <d v="2018-01-19T00:00:00"/>
    <n v="5268722"/>
    <n v="16910"/>
    <n v="0"/>
    <n v="560064"/>
    <n v="15085"/>
    <x v="0"/>
    <n v="0"/>
  </r>
  <r>
    <s v="BA-201706312"/>
    <m/>
    <m/>
    <m/>
    <m/>
    <m/>
    <s v="HC-20B"/>
    <x v="7"/>
    <s v="ARBORIST"/>
    <s v="REPL-CREDIT"/>
    <s v="REPLACEMENT CREDIT"/>
    <n v="896871"/>
    <d v="2018-01-09T00:00:00"/>
    <n v="5135224"/>
    <n v="0"/>
    <n v="-700"/>
    <n v="558821"/>
    <n v="180"/>
    <x v="0"/>
    <n v="0"/>
  </r>
  <r>
    <s v="BA-201706312"/>
    <m/>
    <m/>
    <m/>
    <m/>
    <m/>
    <s v="HC-20B"/>
    <x v="7"/>
    <s v="ARBORIST"/>
    <s v="STAN-REC"/>
    <s v="ARBORIST STANDARD RECOMPENSE"/>
    <n v="896871"/>
    <d v="2018-01-09T00:00:00"/>
    <n v="5135224"/>
    <n v="880"/>
    <n v="0"/>
    <n v="558821"/>
    <n v="180"/>
    <x v="0"/>
    <n v="0"/>
  </r>
  <r>
    <s v="BA-201706460"/>
    <m/>
    <m/>
    <m/>
    <m/>
    <m/>
    <s v="R-5"/>
    <x v="6"/>
    <s v="ARBORIST"/>
    <s v="STAN-REC"/>
    <s v="ARBORIST STANDARD RECOMPENSE"/>
    <n v="903904"/>
    <d v="2018-01-11T00:00:00"/>
    <n v="5139576"/>
    <n v="2660"/>
    <n v="0"/>
    <n v="559296"/>
    <n v="2660"/>
    <x v="0"/>
    <n v="0"/>
  </r>
  <r>
    <s v="BA-201706510"/>
    <m/>
    <m/>
    <m/>
    <m/>
    <m/>
    <m/>
    <x v="0"/>
    <s v="ARBORIST"/>
    <s v="STAN-REC"/>
    <s v="ARBORIST STANDARD RECOMPENSE"/>
    <n v="907141"/>
    <d v="2018-01-29T00:00:00"/>
    <n v="5282507"/>
    <n v="2060"/>
    <n v="0"/>
    <n v="561651"/>
    <n v="2060"/>
    <x v="0"/>
    <n v="0"/>
  </r>
  <r>
    <s v="BA-201706557"/>
    <m/>
    <m/>
    <m/>
    <m/>
    <m/>
    <s v="R-2"/>
    <x v="3"/>
    <s v="ARBORIST"/>
    <s v="REPL-CREDIT"/>
    <s v="REPLACEMENT CREDIT"/>
    <n v="887305"/>
    <d v="2018-02-13T00:00:00"/>
    <n v="6370250"/>
    <n v="0"/>
    <n v="-175"/>
    <n v="564223"/>
    <n v="985"/>
    <x v="0"/>
    <n v="0"/>
  </r>
  <r>
    <s v="BA-201706557"/>
    <m/>
    <m/>
    <m/>
    <m/>
    <m/>
    <s v="R-2"/>
    <x v="3"/>
    <s v="ARBORIST"/>
    <s v="STAN-REC"/>
    <s v="ARBORIST STANDARD RECOMPENSE"/>
    <n v="887305"/>
    <d v="2018-02-13T00:00:00"/>
    <n v="6370250"/>
    <n v="1160"/>
    <n v="0"/>
    <n v="564223"/>
    <n v="985"/>
    <x v="0"/>
    <n v="0"/>
  </r>
  <r>
    <s v="BA-201706769"/>
    <m/>
    <m/>
    <m/>
    <m/>
    <m/>
    <s v="R-4"/>
    <x v="2"/>
    <s v="ARBORIST"/>
    <s v="REPL-CREDIT"/>
    <s v="REPLACEMENT CREDIT"/>
    <n v="889010"/>
    <d v="2018-02-26T00:00:00"/>
    <n v="6406891"/>
    <n v="0"/>
    <n v="-175"/>
    <n v="566684"/>
    <n v="405"/>
    <x v="0"/>
    <n v="0"/>
  </r>
  <r>
    <s v="BA-201706769"/>
    <m/>
    <m/>
    <m/>
    <m/>
    <m/>
    <s v="R-4"/>
    <x v="2"/>
    <s v="ARBORIST"/>
    <s v="STAN-REC"/>
    <s v="ARBORIST STANDARD RECOMPENSE"/>
    <n v="889010"/>
    <d v="2018-02-26T00:00:00"/>
    <n v="6406891"/>
    <n v="580"/>
    <n v="0"/>
    <n v="566684"/>
    <n v="405"/>
    <x v="0"/>
    <n v="0"/>
  </r>
  <r>
    <s v="BA-201706806"/>
    <m/>
    <m/>
    <m/>
    <m/>
    <m/>
    <s v="R-5"/>
    <x v="6"/>
    <s v="ARBORIST"/>
    <s v="REPL-CREDIT"/>
    <s v="REPLACEMENT CREDIT"/>
    <n v="910500"/>
    <d v="2018-02-23T00:00:00"/>
    <n v="6401368"/>
    <n v="0"/>
    <n v="-760"/>
    <n v="566425"/>
    <n v="700"/>
    <x v="0"/>
    <n v="0"/>
  </r>
  <r>
    <s v="BA-201706806"/>
    <m/>
    <m/>
    <m/>
    <m/>
    <m/>
    <s v="R-5"/>
    <x v="6"/>
    <s v="ARBORIST"/>
    <s v="STAN-REC"/>
    <s v="ARBORIST STANDARD RECOMPENSE"/>
    <n v="910500"/>
    <d v="2018-02-23T00:00:00"/>
    <n v="6401368"/>
    <n v="1460"/>
    <n v="0"/>
    <n v="566425"/>
    <n v="700"/>
    <x v="0"/>
    <n v="0"/>
  </r>
  <r>
    <s v="BA-201707092"/>
    <m/>
    <m/>
    <m/>
    <m/>
    <m/>
    <s v="RG-3"/>
    <x v="8"/>
    <s v="ARBORIST"/>
    <s v="REPL-CREDIT"/>
    <s v="REPLACEMENT CREDIT"/>
    <n v="907674"/>
    <d v="2018-02-13T00:00:00"/>
    <n v="6372779"/>
    <n v="0"/>
    <n v="-2020"/>
    <n v="564451"/>
    <n v="5750"/>
    <x v="0"/>
    <n v="0"/>
  </r>
  <r>
    <s v="BA-201707092"/>
    <m/>
    <m/>
    <m/>
    <m/>
    <m/>
    <s v="RG-3"/>
    <x v="8"/>
    <s v="ARBORIST"/>
    <s v="STAN-REC"/>
    <s v="ARBORIST STANDARD RECOMPENSE"/>
    <n v="907674"/>
    <d v="2018-02-13T00:00:00"/>
    <n v="6372779"/>
    <n v="7770"/>
    <n v="0"/>
    <n v="564451"/>
    <n v="5750"/>
    <x v="0"/>
    <n v="0"/>
  </r>
  <r>
    <s v="BA-201707125"/>
    <m/>
    <m/>
    <m/>
    <m/>
    <m/>
    <s v="R-2"/>
    <x v="3"/>
    <s v="ARBORIST"/>
    <s v="REPL-CREDIT"/>
    <s v="REPLACEMENT CREDIT"/>
    <n v="907003"/>
    <d v="2018-01-26T00:00:00"/>
    <n v="5279778"/>
    <n v="0"/>
    <n v="-2175"/>
    <n v="561354"/>
    <n v="14575"/>
    <x v="0"/>
    <n v="0"/>
  </r>
  <r>
    <s v="BA-201707125"/>
    <m/>
    <m/>
    <m/>
    <m/>
    <m/>
    <s v="R-2"/>
    <x v="3"/>
    <s v="ARBORIST"/>
    <s v="STAN-REC"/>
    <s v="ARBORIST STANDARD RECOMPENSE"/>
    <n v="907003"/>
    <d v="2018-01-26T00:00:00"/>
    <n v="5279778"/>
    <n v="16750"/>
    <n v="0"/>
    <n v="561354"/>
    <n v="14575"/>
    <x v="0"/>
    <n v="0"/>
  </r>
  <r>
    <s v="BA-201707303"/>
    <m/>
    <m/>
    <m/>
    <m/>
    <m/>
    <s v="R-3"/>
    <x v="9"/>
    <s v="ARBORIST"/>
    <s v="REPL-CREDIT"/>
    <s v="REPLACEMENT CREDIT"/>
    <n v="898866"/>
    <d v="2018-01-26T00:00:00"/>
    <n v="5280276"/>
    <n v="0"/>
    <n v="-1285"/>
    <n v="561419"/>
    <n v="2755"/>
    <x v="0"/>
    <n v="0"/>
  </r>
  <r>
    <s v="BA-201707303"/>
    <m/>
    <m/>
    <m/>
    <m/>
    <m/>
    <s v="R-3"/>
    <x v="9"/>
    <s v="ARBORIST"/>
    <s v="STAN-REC"/>
    <s v="ARBORIST STANDARD RECOMPENSE"/>
    <n v="898866"/>
    <d v="2018-01-26T00:00:00"/>
    <n v="5280276"/>
    <n v="4040"/>
    <n v="0"/>
    <n v="561419"/>
    <n v="2755"/>
    <x v="0"/>
    <n v="0"/>
  </r>
  <r>
    <s v="BA-201707304"/>
    <m/>
    <m/>
    <m/>
    <m/>
    <m/>
    <s v="R-3"/>
    <x v="9"/>
    <s v="ARBORIST"/>
    <s v="REPL-CREDIT"/>
    <s v="REPLACEMENT CREDIT"/>
    <n v="903160"/>
    <d v="2018-01-16T00:00:00"/>
    <n v="5263783"/>
    <n v="0"/>
    <n v="-1520"/>
    <n v="559852"/>
    <n v="10470"/>
    <x v="0"/>
    <n v="0"/>
  </r>
  <r>
    <s v="BA-201707304"/>
    <m/>
    <m/>
    <m/>
    <m/>
    <m/>
    <s v="R-3"/>
    <x v="9"/>
    <s v="ARBORIST"/>
    <s v="STAN-REC"/>
    <s v="ARBORIST STANDARD RECOMPENSE"/>
    <n v="903160"/>
    <d v="2018-01-16T00:00:00"/>
    <n v="5263783"/>
    <n v="11990"/>
    <n v="0"/>
    <n v="559852"/>
    <n v="10470"/>
    <x v="0"/>
    <n v="0"/>
  </r>
  <r>
    <s v="BA-201707306"/>
    <m/>
    <m/>
    <m/>
    <s v="R-4A"/>
    <m/>
    <m/>
    <x v="10"/>
    <s v="ARBORIST"/>
    <s v="ILLEGAL-REC"/>
    <s v="ILLEGAL RECOMPENSE"/>
    <n v="887114"/>
    <d v="2018-01-25T00:00:00"/>
    <n v="5278214"/>
    <n v="310"/>
    <n v="0"/>
    <n v="561184"/>
    <n v="810"/>
    <x v="0"/>
    <n v="0"/>
  </r>
  <r>
    <s v="BA-201707415"/>
    <m/>
    <m/>
    <m/>
    <m/>
    <m/>
    <s v="MR-2-C"/>
    <x v="11"/>
    <s v="ARBORIST"/>
    <s v="MAX-REC"/>
    <s v="ARBORIST MAXIMUM RECOMPENSE"/>
    <n v="901712"/>
    <d v="2018-01-09T00:00:00"/>
    <n v="5135400"/>
    <n v="11690"/>
    <n v="0"/>
    <n v="558840"/>
    <n v="2240"/>
    <x v="0"/>
    <n v="0"/>
  </r>
  <r>
    <s v="BA-201707415"/>
    <m/>
    <m/>
    <m/>
    <m/>
    <m/>
    <s v="MR-2-C"/>
    <x v="11"/>
    <s v="ARBORIST"/>
    <s v="REPL-CREDIT"/>
    <s v="REPLACEMENT CREDIT"/>
    <n v="901712"/>
    <d v="2018-01-09T00:00:00"/>
    <n v="5135400"/>
    <n v="0"/>
    <n v="-9450"/>
    <n v="558840"/>
    <n v="2240"/>
    <x v="0"/>
    <n v="0"/>
  </r>
  <r>
    <s v="BA-201707478"/>
    <m/>
    <m/>
    <m/>
    <m/>
    <m/>
    <s v="R-4"/>
    <x v="2"/>
    <s v="ARBORIST"/>
    <s v="REPL-CREDIT"/>
    <s v="REPLACEMENT CREDIT"/>
    <n v="910437"/>
    <d v="2018-02-13T00:00:00"/>
    <n v="6370671"/>
    <n v="0"/>
    <n v="-175"/>
    <n v="564259"/>
    <n v="345"/>
    <x v="0"/>
    <n v="0"/>
  </r>
  <r>
    <s v="BA-201707478"/>
    <m/>
    <m/>
    <m/>
    <m/>
    <m/>
    <s v="R-4"/>
    <x v="2"/>
    <s v="ARBORIST"/>
    <s v="STAN-REC"/>
    <s v="ARBORIST STANDARD RECOMPENSE"/>
    <n v="910437"/>
    <d v="2018-02-13T00:00:00"/>
    <n v="6370671"/>
    <n v="520"/>
    <n v="0"/>
    <n v="564259"/>
    <n v="345"/>
    <x v="0"/>
    <n v="0"/>
  </r>
  <r>
    <s v="BA-201707517"/>
    <m/>
    <m/>
    <m/>
    <m/>
    <m/>
    <s v="R-4"/>
    <x v="2"/>
    <s v="ARBORIST"/>
    <s v="REPL-CREDIT"/>
    <s v="REPLACEMENT CREDIT"/>
    <n v="901767"/>
    <d v="2018-01-05T00:00:00"/>
    <n v="5130608"/>
    <n v="0"/>
    <n v="-175"/>
    <n v="558495"/>
    <n v="1905"/>
    <x v="0"/>
    <n v="0"/>
  </r>
  <r>
    <s v="BA-201707517"/>
    <m/>
    <m/>
    <m/>
    <m/>
    <m/>
    <s v="R-4"/>
    <x v="2"/>
    <s v="ARBORIST"/>
    <s v="STAN-REC"/>
    <s v="ARBORIST STANDARD RECOMPENSE"/>
    <n v="901767"/>
    <d v="2018-01-05T00:00:00"/>
    <n v="5130608"/>
    <n v="2080"/>
    <n v="0"/>
    <n v="558495"/>
    <n v="1905"/>
    <x v="0"/>
    <n v="0"/>
  </r>
  <r>
    <s v="BA-201707624"/>
    <m/>
    <m/>
    <m/>
    <m/>
    <m/>
    <s v="MR-4A-C"/>
    <x v="12"/>
    <s v="ARBORIST"/>
    <s v="REPL-CREDIT"/>
    <s v="REPLACEMENT CREDIT"/>
    <n v="903614"/>
    <d v="2018-02-26T00:00:00"/>
    <n v="6408664"/>
    <n v="0"/>
    <n v="-18360"/>
    <n v="566843"/>
    <n v="1415"/>
    <x v="0"/>
    <n v="0"/>
  </r>
  <r>
    <s v="BA-201707624"/>
    <m/>
    <m/>
    <m/>
    <m/>
    <m/>
    <s v="MR-4A-C"/>
    <x v="12"/>
    <s v="ARBORIST"/>
    <s v="STAN-REC"/>
    <s v="ARBORIST STANDARD RECOMPENSE"/>
    <n v="903614"/>
    <d v="2018-02-26T00:00:00"/>
    <n v="6408664"/>
    <n v="19775"/>
    <n v="0"/>
    <n v="566843"/>
    <n v="1415"/>
    <x v="0"/>
    <n v="0"/>
  </r>
  <r>
    <s v="BA-201707632"/>
    <m/>
    <m/>
    <m/>
    <m/>
    <m/>
    <s v="I-1"/>
    <x v="5"/>
    <s v="ARBORIST"/>
    <s v="REPL-CREDIT"/>
    <s v="REPLACEMENT CREDIT"/>
    <n v="903745"/>
    <d v="2018-01-02T00:00:00"/>
    <n v="5124034"/>
    <n v="0"/>
    <n v="-7980"/>
    <n v="557970"/>
    <n v="7850"/>
    <x v="0"/>
    <n v="0"/>
  </r>
  <r>
    <s v="BA-201707632"/>
    <m/>
    <m/>
    <m/>
    <m/>
    <m/>
    <s v="I-1"/>
    <x v="5"/>
    <s v="ARBORIST"/>
    <s v="STAN-REC"/>
    <s v="ARBORIST STANDARD RECOMPENSE"/>
    <n v="903745"/>
    <d v="2018-01-02T00:00:00"/>
    <n v="5124034"/>
    <n v="15830"/>
    <n v="0"/>
    <n v="557970"/>
    <n v="7850"/>
    <x v="0"/>
    <n v="0"/>
  </r>
  <r>
    <s v="BA-201707671"/>
    <m/>
    <m/>
    <m/>
    <m/>
    <m/>
    <s v="R-2B"/>
    <x v="4"/>
    <s v="ARBORIST"/>
    <s v="REPL-CREDIT"/>
    <s v="REPLACEMENT CREDIT"/>
    <n v="899411"/>
    <d v="2018-02-05T00:00:00"/>
    <n v="5295860"/>
    <n v="0"/>
    <n v="-350"/>
    <n v="562773"/>
    <n v="3050"/>
    <x v="0"/>
    <n v="0"/>
  </r>
  <r>
    <s v="BA-201707671"/>
    <m/>
    <m/>
    <m/>
    <m/>
    <m/>
    <s v="R-2B"/>
    <x v="4"/>
    <s v="ARBORIST"/>
    <s v="STAN-REC"/>
    <s v="ARBORIST STANDARD RECOMPENSE"/>
    <n v="899411"/>
    <d v="2018-02-05T00:00:00"/>
    <n v="5295860"/>
    <n v="3400"/>
    <n v="0"/>
    <n v="562773"/>
    <n v="3050"/>
    <x v="0"/>
    <n v="0"/>
  </r>
  <r>
    <s v="BA-201707675"/>
    <m/>
    <m/>
    <m/>
    <m/>
    <m/>
    <s v="R-4"/>
    <x v="2"/>
    <s v="ARBORIST"/>
    <s v="REPL-CREDIT"/>
    <s v="REPLACEMENT CREDIT"/>
    <n v="907367"/>
    <d v="2018-02-06T00:00:00"/>
    <n v="5299969"/>
    <n v="0"/>
    <n v="-190"/>
    <n v="563026"/>
    <n v="730"/>
    <x v="0"/>
    <n v="0"/>
  </r>
  <r>
    <s v="BA-201707675"/>
    <m/>
    <m/>
    <m/>
    <m/>
    <m/>
    <s v="R-4"/>
    <x v="2"/>
    <s v="ARBORIST"/>
    <s v="STAN-REC"/>
    <s v="ARBORIST STANDARD RECOMPENSE"/>
    <n v="907367"/>
    <d v="2018-02-06T00:00:00"/>
    <n v="5299969"/>
    <n v="920"/>
    <n v="0"/>
    <n v="563026"/>
    <n v="730"/>
    <x v="0"/>
    <n v="0"/>
  </r>
  <r>
    <s v="BA-201707737"/>
    <m/>
    <m/>
    <m/>
    <m/>
    <m/>
    <m/>
    <x v="0"/>
    <s v="ARBORIST"/>
    <s v="STAN-REC"/>
    <s v="ARBORIST STANDARD RECOMPENSE"/>
    <n v="903134"/>
    <d v="2018-01-22T00:00:00"/>
    <n v="5270690"/>
    <n v="3240"/>
    <n v="0"/>
    <n v="560280"/>
    <n v="3240"/>
    <x v="0"/>
    <n v="0"/>
  </r>
  <r>
    <s v="BA-201707807"/>
    <m/>
    <m/>
    <m/>
    <m/>
    <m/>
    <s v="R-3"/>
    <x v="9"/>
    <s v="ARBORIST"/>
    <s v="REPL-CREDIT"/>
    <s v="REPLACEMENT CREDIT"/>
    <n v="906632"/>
    <d v="2018-01-23T00:00:00"/>
    <n v="5273531"/>
    <n v="0"/>
    <n v="-380"/>
    <n v="560631"/>
    <n v="1990"/>
    <x v="0"/>
    <n v="0"/>
  </r>
  <r>
    <s v="BA-201707807"/>
    <m/>
    <m/>
    <m/>
    <m/>
    <m/>
    <s v="R-3"/>
    <x v="9"/>
    <s v="ARBORIST"/>
    <s v="STAN-REC"/>
    <s v="ARBORIST STANDARD RECOMPENSE"/>
    <n v="906632"/>
    <d v="2018-01-23T00:00:00"/>
    <n v="5273531"/>
    <n v="2370"/>
    <n v="0"/>
    <n v="560631"/>
    <n v="1990"/>
    <x v="0"/>
    <n v="0"/>
  </r>
  <r>
    <s v="BA-201707971"/>
    <m/>
    <m/>
    <m/>
    <m/>
    <m/>
    <s v="RG-3"/>
    <x v="8"/>
    <s v="ARBORIST"/>
    <s v="REPL-CREDIT"/>
    <s v="REPLACEMENT CREDIT"/>
    <n v="904809"/>
    <d v="2018-01-26T00:00:00"/>
    <n v="5279784"/>
    <n v="0"/>
    <n v="-17030"/>
    <n v="561359"/>
    <n v="3830"/>
    <x v="0"/>
    <n v="0"/>
  </r>
  <r>
    <s v="BA-201707971"/>
    <m/>
    <m/>
    <m/>
    <m/>
    <m/>
    <s v="RG-3"/>
    <x v="8"/>
    <s v="ARBORIST"/>
    <s v="STAN-REC"/>
    <s v="ARBORIST STANDARD RECOMPENSE"/>
    <n v="904809"/>
    <d v="2018-01-26T00:00:00"/>
    <n v="5279784"/>
    <n v="20860"/>
    <n v="0"/>
    <n v="561359"/>
    <n v="3830"/>
    <x v="0"/>
    <n v="0"/>
  </r>
  <r>
    <s v="BA-201708136"/>
    <m/>
    <m/>
    <m/>
    <m/>
    <m/>
    <m/>
    <x v="0"/>
    <s v="ARBORIST"/>
    <s v="MAX-REC"/>
    <s v="ARBORIST MAXIMUM RECOMPENSE"/>
    <n v="905413"/>
    <d v="2018-02-19T00:00:00"/>
    <n v="6387652"/>
    <n v="5100"/>
    <n v="0"/>
    <n v="565445"/>
    <n v="5100"/>
    <x v="0"/>
    <n v="0"/>
  </r>
  <r>
    <s v="BA-201708219"/>
    <m/>
    <m/>
    <m/>
    <m/>
    <m/>
    <s v="R-3"/>
    <x v="9"/>
    <s v="ARBORIST"/>
    <s v="REPL-CREDIT"/>
    <s v="REPLACEMENT CREDIT"/>
    <n v="908550"/>
    <d v="2018-02-01T00:00:00"/>
    <n v="5288028"/>
    <n v="0"/>
    <n v="-380"/>
    <n v="562348"/>
    <n v="8800"/>
    <x v="0"/>
    <n v="0"/>
  </r>
  <r>
    <s v="BA-201708219"/>
    <m/>
    <m/>
    <m/>
    <m/>
    <m/>
    <s v="R-3"/>
    <x v="9"/>
    <s v="ARBORIST"/>
    <s v="STAN-REC"/>
    <s v="ARBORIST STANDARD RECOMPENSE"/>
    <n v="908550"/>
    <d v="2018-02-01T00:00:00"/>
    <n v="5288028"/>
    <n v="9180"/>
    <n v="0"/>
    <n v="562348"/>
    <n v="8800"/>
    <x v="0"/>
    <n v="0"/>
  </r>
  <r>
    <s v="BA-201708233"/>
    <m/>
    <m/>
    <m/>
    <m/>
    <m/>
    <s v="I-2"/>
    <x v="13"/>
    <s v="ARBORIST"/>
    <s v="REPL-CREDIT"/>
    <s v="REPLACEMENT CREDIT"/>
    <n v="909198"/>
    <d v="2018-02-07T00:00:00"/>
    <n v="5303827"/>
    <n v="0"/>
    <n v="-60040"/>
    <n v="563279"/>
    <n v="103800"/>
    <x v="0"/>
    <n v="0"/>
  </r>
  <r>
    <s v="BA-201708233"/>
    <m/>
    <m/>
    <m/>
    <m/>
    <m/>
    <s v="I-2"/>
    <x v="13"/>
    <s v="ARBORIST"/>
    <s v="STAN-REC"/>
    <s v="ARBORIST STANDARD RECOMPENSE"/>
    <n v="909198"/>
    <d v="2018-02-07T00:00:00"/>
    <n v="5303827"/>
    <n v="163840"/>
    <n v="0"/>
    <n v="563279"/>
    <n v="103800"/>
    <x v="0"/>
    <n v="0"/>
  </r>
  <r>
    <s v="BA-201708284"/>
    <m/>
    <m/>
    <m/>
    <m/>
    <m/>
    <s v="R-2"/>
    <x v="3"/>
    <s v="ARBORIST"/>
    <s v="STAN-REC"/>
    <s v="ARBORIST STANDARD RECOMPENSE"/>
    <n v="903903"/>
    <d v="2018-01-05T00:00:00"/>
    <n v="5130907"/>
    <n v="560"/>
    <n v="0"/>
    <n v="558526"/>
    <n v="560"/>
    <x v="0"/>
    <n v="0"/>
  </r>
  <r>
    <s v="BA-201708366"/>
    <m/>
    <m/>
    <m/>
    <m/>
    <m/>
    <s v="R-4"/>
    <x v="2"/>
    <s v="ARBORIST"/>
    <s v="REPL-CREDIT"/>
    <s v="REPLACEMENT CREDIT"/>
    <n v="906628"/>
    <d v="2018-01-25T00:00:00"/>
    <n v="5277871"/>
    <n v="0"/>
    <n v="-175"/>
    <n v="561133"/>
    <n v="1481"/>
    <x v="0"/>
    <n v="0"/>
  </r>
  <r>
    <s v="BA-201708366"/>
    <m/>
    <m/>
    <m/>
    <m/>
    <m/>
    <s v="R-4"/>
    <x v="2"/>
    <s v="ARBORIST"/>
    <s v="STAN-REC"/>
    <s v="ARBORIST STANDARD RECOMPENSE"/>
    <n v="906628"/>
    <d v="2018-01-25T00:00:00"/>
    <n v="5277871"/>
    <n v="740"/>
    <n v="0"/>
    <n v="561133"/>
    <n v="1481"/>
    <x v="0"/>
    <n v="0"/>
  </r>
  <r>
    <s v="BA-201708392"/>
    <m/>
    <m/>
    <m/>
    <m/>
    <m/>
    <s v="RG-2"/>
    <x v="14"/>
    <s v="ARBORIST"/>
    <s v="REPL-CREDIT"/>
    <s v="REPLACEMENT CREDIT"/>
    <n v="907940"/>
    <d v="2018-02-01T00:00:00"/>
    <n v="5286896"/>
    <n v="0"/>
    <n v="-175"/>
    <n v="562202"/>
    <n v="925"/>
    <x v="0"/>
    <n v="0"/>
  </r>
  <r>
    <s v="BA-201708392"/>
    <m/>
    <m/>
    <m/>
    <m/>
    <m/>
    <s v="RG-2"/>
    <x v="14"/>
    <s v="ARBORIST"/>
    <s v="STAN-REC"/>
    <s v="ARBORIST STANDARD RECOMPENSE"/>
    <n v="907940"/>
    <d v="2018-02-01T00:00:00"/>
    <n v="5286896"/>
    <n v="1100"/>
    <n v="0"/>
    <n v="562202"/>
    <n v="925"/>
    <x v="0"/>
    <n v="0"/>
  </r>
  <r>
    <s v="BA-201708404"/>
    <m/>
    <m/>
    <m/>
    <m/>
    <m/>
    <s v="R-4"/>
    <x v="2"/>
    <s v="ARBORIST"/>
    <s v="REPL-CREDIT"/>
    <s v="REPLACEMENT CREDIT"/>
    <n v="906143"/>
    <d v="2018-01-16T00:00:00"/>
    <n v="5263864"/>
    <n v="0"/>
    <n v="-525"/>
    <n v="559866"/>
    <n v="1475"/>
    <x v="0"/>
    <n v="0"/>
  </r>
  <r>
    <s v="BA-201708404"/>
    <m/>
    <m/>
    <m/>
    <m/>
    <m/>
    <s v="R-4"/>
    <x v="2"/>
    <s v="ARBORIST"/>
    <s v="STAN-REC"/>
    <s v="ARBORIST STANDARD RECOMPENSE"/>
    <n v="906143"/>
    <d v="2018-01-16T00:00:00"/>
    <n v="5263864"/>
    <n v="1500"/>
    <n v="0"/>
    <n v="559866"/>
    <n v="1475"/>
    <x v="0"/>
    <n v="0"/>
  </r>
  <r>
    <s v="BA-201708407"/>
    <m/>
    <m/>
    <m/>
    <m/>
    <m/>
    <s v="R-3"/>
    <x v="9"/>
    <s v="ARBORIST"/>
    <s v="REPL-CREDIT"/>
    <s v="REPLACEMENT CREDIT"/>
    <n v="898687"/>
    <d v="2018-01-31T00:00:00"/>
    <n v="5285773"/>
    <n v="0"/>
    <n v="-380"/>
    <n v="562081"/>
    <n v="4530"/>
    <x v="0"/>
    <n v="0"/>
  </r>
  <r>
    <s v="BA-201708407"/>
    <m/>
    <m/>
    <m/>
    <m/>
    <m/>
    <s v="R-3"/>
    <x v="9"/>
    <s v="ARBORIST"/>
    <s v="STAN-REC"/>
    <s v="ARBORIST STANDARD RECOMPENSE"/>
    <n v="898687"/>
    <d v="2018-01-31T00:00:00"/>
    <n v="5285773"/>
    <n v="4910"/>
    <n v="0"/>
    <n v="562081"/>
    <n v="4530"/>
    <x v="0"/>
    <n v="0"/>
  </r>
  <r>
    <s v="BA-201708408"/>
    <m/>
    <m/>
    <m/>
    <m/>
    <m/>
    <s v="R-3"/>
    <x v="9"/>
    <s v="ARBORIST"/>
    <s v="REPL-CREDIT"/>
    <s v="REPLACEMENT CREDIT"/>
    <n v="898832"/>
    <d v="2018-01-31T00:00:00"/>
    <n v="5285937"/>
    <n v="0"/>
    <n v="-190"/>
    <n v="562084"/>
    <n v="7220"/>
    <x v="0"/>
    <n v="0"/>
  </r>
  <r>
    <s v="BA-201708408"/>
    <m/>
    <m/>
    <m/>
    <m/>
    <m/>
    <s v="R-3"/>
    <x v="9"/>
    <s v="ARBORIST"/>
    <s v="STAN-REC"/>
    <s v="ARBORIST STANDARD RECOMPENSE"/>
    <n v="898832"/>
    <d v="2018-01-31T00:00:00"/>
    <n v="5285937"/>
    <n v="7410"/>
    <n v="0"/>
    <n v="562084"/>
    <n v="7220"/>
    <x v="0"/>
    <n v="0"/>
  </r>
  <r>
    <s v="BA-201708475"/>
    <m/>
    <m/>
    <m/>
    <m/>
    <m/>
    <s v="R-5"/>
    <x v="6"/>
    <s v="ARBORIST"/>
    <s v="REPL-CREDIT"/>
    <s v="REPLACEMENT CREDIT"/>
    <n v="912006"/>
    <d v="2018-02-23T00:00:00"/>
    <n v="6401362"/>
    <n v="0"/>
    <n v="-100"/>
    <n v="566419"/>
    <n v="1720"/>
    <x v="0"/>
    <n v="0"/>
  </r>
  <r>
    <s v="BA-201708475"/>
    <m/>
    <m/>
    <m/>
    <m/>
    <m/>
    <s v="R-5"/>
    <x v="6"/>
    <s v="ARBORIST"/>
    <s v="STAN-REC"/>
    <s v="ARBORIST STANDARD RECOMPENSE"/>
    <n v="912006"/>
    <d v="2018-02-23T00:00:00"/>
    <n v="6401362"/>
    <n v="1820"/>
    <n v="0"/>
    <n v="566419"/>
    <n v="1720"/>
    <x v="0"/>
    <n v="0"/>
  </r>
  <r>
    <s v="BA-201708552"/>
    <m/>
    <m/>
    <m/>
    <m/>
    <m/>
    <m/>
    <x v="0"/>
    <s v="ARBORIST"/>
    <s v="REPL-CREDIT"/>
    <s v="REPLACEMENT CREDIT"/>
    <n v="904490"/>
    <d v="2018-01-09T00:00:00"/>
    <n v="5135462"/>
    <n v="0"/>
    <n v="-3800"/>
    <n v="558856"/>
    <n v="2010"/>
    <x v="0"/>
    <n v="0"/>
  </r>
  <r>
    <s v="BA-201708552"/>
    <m/>
    <m/>
    <m/>
    <m/>
    <m/>
    <m/>
    <x v="0"/>
    <s v="ARBORIST"/>
    <s v="STAN-REC"/>
    <s v="ARBORIST STANDARD RECOMPENSE"/>
    <n v="904490"/>
    <d v="2018-01-09T00:00:00"/>
    <n v="5135462"/>
    <n v="5810"/>
    <n v="0"/>
    <n v="558856"/>
    <n v="2010"/>
    <x v="0"/>
    <n v="0"/>
  </r>
  <r>
    <s v="BA-201708673"/>
    <m/>
    <m/>
    <m/>
    <m/>
    <m/>
    <s v="R-4A"/>
    <x v="10"/>
    <s v="ARBORIST"/>
    <s v="REPL-CREDIT"/>
    <s v="REPLACEMENT CREDIT"/>
    <n v="904478"/>
    <d v="2018-01-09T00:00:00"/>
    <n v="5135103"/>
    <n v="0"/>
    <n v="-350"/>
    <n v="558782"/>
    <n v="4410"/>
    <x v="0"/>
    <n v="0"/>
  </r>
  <r>
    <s v="BA-201708673"/>
    <m/>
    <m/>
    <m/>
    <m/>
    <m/>
    <s v="R-4A"/>
    <x v="10"/>
    <s v="ARBORIST"/>
    <s v="STAN-REC"/>
    <s v="ARBORIST STANDARD RECOMPENSE"/>
    <n v="904478"/>
    <d v="2018-01-09T00:00:00"/>
    <n v="5135103"/>
    <n v="4760"/>
    <n v="0"/>
    <n v="558782"/>
    <n v="4410"/>
    <x v="0"/>
    <n v="0"/>
  </r>
  <r>
    <s v="BA-201708674"/>
    <m/>
    <m/>
    <m/>
    <m/>
    <m/>
    <s v="R-4A"/>
    <x v="10"/>
    <s v="ARBORIST"/>
    <s v="REPL-CREDIT"/>
    <s v="REPLACEMENT CREDIT"/>
    <n v="904480"/>
    <d v="2018-01-09T00:00:00"/>
    <n v="5135104"/>
    <n v="0"/>
    <n v="-350"/>
    <n v="558785"/>
    <n v="2570"/>
    <x v="0"/>
    <n v="0"/>
  </r>
  <r>
    <s v="BA-201708674"/>
    <m/>
    <m/>
    <m/>
    <m/>
    <m/>
    <s v="R-4A"/>
    <x v="10"/>
    <s v="ARBORIST"/>
    <s v="STAN-REC"/>
    <s v="ARBORIST STANDARD RECOMPENSE"/>
    <n v="904480"/>
    <d v="2018-01-09T00:00:00"/>
    <n v="5135104"/>
    <n v="2920"/>
    <n v="0"/>
    <n v="558785"/>
    <n v="2570"/>
    <x v="0"/>
    <n v="0"/>
  </r>
  <r>
    <s v="BA-201708675"/>
    <m/>
    <m/>
    <m/>
    <m/>
    <m/>
    <s v="R-4A"/>
    <x v="10"/>
    <s v="ARBORIST"/>
    <s v="REPL-CREDIT"/>
    <s v="REPLACEMENT CREDIT"/>
    <n v="904477"/>
    <d v="2018-01-09T00:00:00"/>
    <n v="5135105"/>
    <n v="0"/>
    <n v="-350"/>
    <n v="558787"/>
    <n v="2760"/>
    <x v="0"/>
    <n v="0"/>
  </r>
  <r>
    <s v="BA-201708675"/>
    <m/>
    <m/>
    <m/>
    <m/>
    <m/>
    <s v="R-4A"/>
    <x v="10"/>
    <s v="ARBORIST"/>
    <s v="STAN-REC"/>
    <s v="ARBORIST STANDARD RECOMPENSE"/>
    <n v="904477"/>
    <d v="2018-01-09T00:00:00"/>
    <n v="5135105"/>
    <n v="3110"/>
    <n v="0"/>
    <n v="558787"/>
    <n v="2760"/>
    <x v="0"/>
    <n v="0"/>
  </r>
  <r>
    <s v="BA-201708676"/>
    <m/>
    <m/>
    <m/>
    <m/>
    <m/>
    <s v="R-4A"/>
    <x v="10"/>
    <s v="ARBORIST"/>
    <s v="REPL-CREDIT"/>
    <s v="REPLACEMENT CREDIT"/>
    <n v="904479"/>
    <d v="2018-01-09T00:00:00"/>
    <n v="5135106"/>
    <n v="0"/>
    <n v="-350"/>
    <n v="558788"/>
    <n v="1650"/>
    <x v="0"/>
    <n v="0"/>
  </r>
  <r>
    <s v="BA-201708676"/>
    <m/>
    <m/>
    <m/>
    <m/>
    <m/>
    <s v="R-4A"/>
    <x v="10"/>
    <s v="ARBORIST"/>
    <s v="STAN-REC"/>
    <s v="ARBORIST STANDARD RECOMPENSE"/>
    <n v="904479"/>
    <d v="2018-01-09T00:00:00"/>
    <n v="5135106"/>
    <n v="2000"/>
    <n v="0"/>
    <n v="558788"/>
    <n v="1650"/>
    <x v="0"/>
    <n v="0"/>
  </r>
  <r>
    <s v="BA-201708677"/>
    <m/>
    <m/>
    <m/>
    <m/>
    <m/>
    <s v="R-4A"/>
    <x v="10"/>
    <s v="ARBORIST"/>
    <s v="REPL-CREDIT"/>
    <s v="REPLACEMENT CREDIT"/>
    <n v="908594"/>
    <d v="2018-02-01T00:00:00"/>
    <n v="5287808"/>
    <n v="0"/>
    <n v="-350"/>
    <n v="562325"/>
    <n v="810"/>
    <x v="0"/>
    <n v="0"/>
  </r>
  <r>
    <s v="BA-201708677"/>
    <m/>
    <m/>
    <m/>
    <m/>
    <m/>
    <s v="R-4A"/>
    <x v="10"/>
    <s v="ARBORIST"/>
    <s v="STAN-REC"/>
    <s v="ARBORIST STANDARD RECOMPENSE"/>
    <n v="908594"/>
    <d v="2018-02-01T00:00:00"/>
    <n v="5287808"/>
    <n v="1160"/>
    <n v="0"/>
    <n v="562325"/>
    <n v="810"/>
    <x v="0"/>
    <n v="0"/>
  </r>
  <r>
    <s v="BA-201708678"/>
    <m/>
    <m/>
    <m/>
    <m/>
    <m/>
    <s v="R-4"/>
    <x v="2"/>
    <s v="ARBORIST"/>
    <s v="REPL-CREDIT"/>
    <s v="REPLACEMENT CREDIT"/>
    <n v="900339"/>
    <d v="2018-01-03T00:00:00"/>
    <n v="5126749"/>
    <n v="0"/>
    <n v="-350"/>
    <n v="558091"/>
    <n v="420"/>
    <x v="0"/>
    <n v="0"/>
  </r>
  <r>
    <s v="BA-201708678"/>
    <m/>
    <m/>
    <m/>
    <m/>
    <m/>
    <s v="R-4"/>
    <x v="2"/>
    <s v="ARBORIST"/>
    <s v="STAN-REC"/>
    <s v="ARBORIST STANDARD RECOMPENSE"/>
    <n v="900339"/>
    <d v="2018-01-03T00:00:00"/>
    <n v="5126749"/>
    <n v="770"/>
    <n v="0"/>
    <n v="558091"/>
    <n v="420"/>
    <x v="0"/>
    <n v="0"/>
  </r>
  <r>
    <s v="BA-201708687"/>
    <m/>
    <m/>
    <m/>
    <m/>
    <m/>
    <s v="R-3"/>
    <x v="9"/>
    <s v="ARBORIST"/>
    <s v="REPL-CREDIT"/>
    <s v="REPLACEMENT CREDIT"/>
    <n v="905924"/>
    <d v="2018-01-22T00:00:00"/>
    <n v="5271123"/>
    <n v="0"/>
    <n v="-350"/>
    <n v="560368"/>
    <n v="840"/>
    <x v="0"/>
    <n v="0"/>
  </r>
  <r>
    <s v="BA-201708687"/>
    <m/>
    <m/>
    <m/>
    <m/>
    <m/>
    <s v="R-3"/>
    <x v="9"/>
    <s v="ARBORIST"/>
    <s v="STAN-REC"/>
    <s v="ARBORIST STANDARD RECOMPENSE"/>
    <n v="905924"/>
    <d v="2018-01-22T00:00:00"/>
    <n v="5271123"/>
    <n v="1190"/>
    <n v="0"/>
    <n v="560368"/>
    <n v="840"/>
    <x v="0"/>
    <n v="0"/>
  </r>
  <r>
    <s v="BA-201708689"/>
    <m/>
    <m/>
    <m/>
    <m/>
    <m/>
    <s v="R-5"/>
    <x v="6"/>
    <s v="ARBORIST"/>
    <s v="REPL-CREDIT"/>
    <s v="REPLACEMENT CREDIT"/>
    <n v="901677"/>
    <d v="2018-02-06T00:00:00"/>
    <n v="5299852"/>
    <n v="0"/>
    <n v="-525"/>
    <n v="563015"/>
    <n v="1775"/>
    <x v="0"/>
    <n v="0"/>
  </r>
  <r>
    <s v="BA-201708689"/>
    <m/>
    <m/>
    <m/>
    <m/>
    <m/>
    <s v="R-5"/>
    <x v="6"/>
    <s v="ARBORIST"/>
    <s v="STAN-REC"/>
    <s v="ARBORIST STANDARD RECOMPENSE"/>
    <n v="901677"/>
    <d v="2018-02-06T00:00:00"/>
    <n v="5299852"/>
    <n v="2300"/>
    <n v="0"/>
    <n v="563015"/>
    <n v="1775"/>
    <x v="0"/>
    <n v="0"/>
  </r>
  <r>
    <s v="BA-201708690"/>
    <m/>
    <m/>
    <m/>
    <m/>
    <m/>
    <s v="R-5-C"/>
    <x v="15"/>
    <s v="ARBORIST"/>
    <s v="REPL-CREDIT"/>
    <s v="REPLACEMENT CREDIT"/>
    <n v="903377"/>
    <d v="2018-02-06T00:00:00"/>
    <n v="5299849"/>
    <n v="0"/>
    <n v="-190"/>
    <n v="563013"/>
    <n v="750"/>
    <x v="0"/>
    <n v="0"/>
  </r>
  <r>
    <s v="BA-201708690"/>
    <m/>
    <m/>
    <m/>
    <m/>
    <m/>
    <s v="R-5-C"/>
    <x v="15"/>
    <s v="ARBORIST"/>
    <s v="STAN-REC"/>
    <s v="ARBORIST STANDARD RECOMPENSE"/>
    <n v="903377"/>
    <d v="2018-02-06T00:00:00"/>
    <n v="5299849"/>
    <n v="940"/>
    <n v="0"/>
    <n v="563013"/>
    <n v="750"/>
    <x v="0"/>
    <n v="0"/>
  </r>
  <r>
    <s v="BA-201708721"/>
    <m/>
    <m/>
    <m/>
    <m/>
    <m/>
    <s v="R-4"/>
    <x v="2"/>
    <s v="ARBORIST"/>
    <s v="STAN-REC"/>
    <s v="ARBORIST STANDARD RECOMPENSE"/>
    <n v="904145"/>
    <d v="2018-01-04T00:00:00"/>
    <n v="5128938"/>
    <n v="640"/>
    <n v="0"/>
    <n v="558343"/>
    <n v="1140"/>
    <x v="0"/>
    <n v="0"/>
  </r>
  <r>
    <s v="BA-201708729"/>
    <m/>
    <m/>
    <m/>
    <m/>
    <m/>
    <s v="R-4A"/>
    <x v="10"/>
    <s v="ARBORIST"/>
    <s v="STAN-REC"/>
    <s v="ARBORIST STANDARD RECOMPENSE"/>
    <n v="901431"/>
    <d v="2018-01-03T00:00:00"/>
    <n v="5126685"/>
    <n v="940"/>
    <n v="0"/>
    <n v="558084"/>
    <n v="940"/>
    <x v="0"/>
    <n v="0"/>
  </r>
  <r>
    <s v="BA-201708730"/>
    <m/>
    <m/>
    <m/>
    <m/>
    <m/>
    <s v="R-1"/>
    <x v="16"/>
    <s v="ARBORIST"/>
    <s v="STAN-REC"/>
    <s v="ARBORIST STANDARD RECOMPENSE"/>
    <n v="906273"/>
    <d v="2018-01-24T00:00:00"/>
    <n v="5275570"/>
    <n v="1470"/>
    <n v="0"/>
    <n v="560882"/>
    <n v="1470"/>
    <x v="0"/>
    <n v="0"/>
  </r>
  <r>
    <s v="BA-201708732"/>
    <m/>
    <m/>
    <m/>
    <m/>
    <m/>
    <s v="R-4"/>
    <x v="2"/>
    <s v="ARBORIST"/>
    <s v="STAN-REC"/>
    <s v="ARBORIST STANDARD RECOMPENSE"/>
    <n v="901882"/>
    <d v="2018-01-16T00:00:00"/>
    <n v="5262782"/>
    <n v="790"/>
    <n v="0"/>
    <n v="559705"/>
    <n v="790"/>
    <x v="0"/>
    <n v="0"/>
  </r>
  <r>
    <s v="BA-201708736"/>
    <m/>
    <m/>
    <m/>
    <m/>
    <m/>
    <s v="R-3"/>
    <x v="9"/>
    <s v="ARBORIST"/>
    <s v="REPL-CREDIT"/>
    <s v="REPLACEMENT CREDIT"/>
    <n v="912228"/>
    <d v="2018-02-16T00:00:00"/>
    <n v="6383342"/>
    <n v="0"/>
    <n v="-5090"/>
    <n v="565207"/>
    <n v="20620"/>
    <x v="0"/>
    <n v="0"/>
  </r>
  <r>
    <s v="BA-201708736"/>
    <m/>
    <m/>
    <m/>
    <m/>
    <m/>
    <s v="R-3"/>
    <x v="9"/>
    <s v="ARBORIST"/>
    <s v="STAN-REC"/>
    <s v="ARBORIST STANDARD RECOMPENSE"/>
    <n v="912228"/>
    <d v="2018-02-16T00:00:00"/>
    <n v="6383342"/>
    <n v="25710"/>
    <n v="0"/>
    <n v="565207"/>
    <n v="20620"/>
    <x v="0"/>
    <n v="0"/>
  </r>
  <r>
    <s v="BA-201708804"/>
    <m/>
    <m/>
    <m/>
    <m/>
    <m/>
    <s v="R-5"/>
    <x v="6"/>
    <s v="ARBORIST"/>
    <s v="STAN-REC"/>
    <s v="ARBORIST STANDARD RECOMPENSE"/>
    <n v="899116"/>
    <d v="2018-01-12T00:00:00"/>
    <n v="5141389"/>
    <n v="1770"/>
    <n v="0"/>
    <n v="559505"/>
    <n v="4270"/>
    <x v="0"/>
    <n v="0"/>
  </r>
  <r>
    <s v="BA-201708843"/>
    <m/>
    <m/>
    <m/>
    <m/>
    <m/>
    <s v="R-4"/>
    <x v="2"/>
    <s v="ARBORIST"/>
    <s v="STAN-REC"/>
    <s v="ARBORIST STANDARD RECOMPENSE"/>
    <n v="903172"/>
    <d v="2018-01-16T00:00:00"/>
    <n v="5263203"/>
    <n v="1000"/>
    <n v="0"/>
    <n v="559755"/>
    <n v="1000"/>
    <x v="0"/>
    <n v="0"/>
  </r>
  <r>
    <s v="BA-201708862"/>
    <m/>
    <m/>
    <m/>
    <m/>
    <m/>
    <m/>
    <x v="0"/>
    <s v="ARBORIST"/>
    <s v="REPL-CREDIT"/>
    <s v="REPLACEMENT CREDIT"/>
    <n v="911477"/>
    <d v="2018-02-15T00:00:00"/>
    <n v="6380524"/>
    <n v="0"/>
    <n v="-700"/>
    <n v="565011"/>
    <n v="4460"/>
    <x v="0"/>
    <n v="0"/>
  </r>
  <r>
    <s v="BA-201708862"/>
    <m/>
    <m/>
    <m/>
    <m/>
    <m/>
    <m/>
    <x v="0"/>
    <s v="ARBORIST"/>
    <s v="STAN-REC"/>
    <s v="ARBORIST STANDARD RECOMPENSE"/>
    <n v="911477"/>
    <d v="2018-02-15T00:00:00"/>
    <n v="6380524"/>
    <n v="5160"/>
    <n v="0"/>
    <n v="565011"/>
    <n v="4460"/>
    <x v="0"/>
    <n v="0"/>
  </r>
  <r>
    <s v="BA-201708867"/>
    <m/>
    <m/>
    <m/>
    <m/>
    <m/>
    <m/>
    <x v="0"/>
    <s v="ARBORIST"/>
    <s v="REPL-CREDIT"/>
    <s v="REPLACEMENT CREDIT"/>
    <n v="911469"/>
    <d v="2018-02-15T00:00:00"/>
    <n v="6380487"/>
    <n v="0"/>
    <n v="-525"/>
    <n v="565005"/>
    <n v="955"/>
    <x v="0"/>
    <n v="0"/>
  </r>
  <r>
    <s v="BA-201708867"/>
    <m/>
    <m/>
    <m/>
    <m/>
    <m/>
    <m/>
    <x v="0"/>
    <s v="ARBORIST"/>
    <s v="STAN-REC"/>
    <s v="ARBORIST STANDARD RECOMPENSE"/>
    <n v="911469"/>
    <d v="2018-02-15T00:00:00"/>
    <n v="6380487"/>
    <n v="1480"/>
    <n v="0"/>
    <n v="565005"/>
    <n v="955"/>
    <x v="0"/>
    <n v="0"/>
  </r>
  <r>
    <s v="BA-201708868"/>
    <m/>
    <m/>
    <m/>
    <m/>
    <m/>
    <m/>
    <x v="0"/>
    <s v="ARBORIST"/>
    <s v="REPL-CREDIT"/>
    <s v="REPLACEMENT CREDIT"/>
    <n v="911422"/>
    <d v="2018-02-15T00:00:00"/>
    <n v="6380488"/>
    <n v="0"/>
    <n v="-525"/>
    <n v="565006"/>
    <n v="4745"/>
    <x v="0"/>
    <n v="0"/>
  </r>
  <r>
    <s v="BA-201708868"/>
    <m/>
    <m/>
    <m/>
    <m/>
    <m/>
    <m/>
    <x v="0"/>
    <s v="ARBORIST"/>
    <s v="STAN-REC"/>
    <s v="ARBORIST STANDARD RECOMPENSE"/>
    <n v="911422"/>
    <d v="2018-02-15T00:00:00"/>
    <n v="6380488"/>
    <n v="5270"/>
    <n v="0"/>
    <n v="565006"/>
    <n v="4745"/>
    <x v="0"/>
    <n v="0"/>
  </r>
  <r>
    <s v="BA-201708869"/>
    <m/>
    <m/>
    <m/>
    <m/>
    <m/>
    <m/>
    <x v="0"/>
    <s v="ARBORIST"/>
    <s v="REPL-CREDIT"/>
    <s v="REPLACEMENT CREDIT"/>
    <n v="911409"/>
    <d v="2018-02-19T00:00:00"/>
    <n v="6387200"/>
    <n v="0"/>
    <n v="-525"/>
    <n v="565405"/>
    <n v="115"/>
    <x v="0"/>
    <n v="0"/>
  </r>
  <r>
    <s v="BA-201708869"/>
    <m/>
    <m/>
    <m/>
    <m/>
    <m/>
    <m/>
    <x v="0"/>
    <s v="ARBORIST"/>
    <s v="STAN-REC"/>
    <s v="ARBORIST STANDARD RECOMPENSE"/>
    <n v="911409"/>
    <d v="2018-02-19T00:00:00"/>
    <n v="6387200"/>
    <n v="640"/>
    <n v="0"/>
    <n v="565405"/>
    <n v="115"/>
    <x v="0"/>
    <n v="0"/>
  </r>
  <r>
    <s v="BA-201708870"/>
    <m/>
    <m/>
    <m/>
    <m/>
    <m/>
    <m/>
    <x v="0"/>
    <s v="ARBORIST"/>
    <s v="REPL-CREDIT"/>
    <s v="REPLACEMENT CREDIT"/>
    <n v="911923"/>
    <d v="2018-02-15T00:00:00"/>
    <n v="6380489"/>
    <n v="0"/>
    <n v="-700"/>
    <n v="565007"/>
    <n v="175"/>
    <x v="0"/>
    <n v="0"/>
  </r>
  <r>
    <s v="BA-201708870"/>
    <m/>
    <m/>
    <m/>
    <m/>
    <m/>
    <m/>
    <x v="0"/>
    <s v="ARBORIST"/>
    <s v="REPL-CREDIT"/>
    <s v="REPLACEMENT CREDIT"/>
    <n v="911923"/>
    <d v="2018-02-15T00:00:00"/>
    <n v="6380489"/>
    <n v="0"/>
    <n v="-525"/>
    <n v="565007"/>
    <n v="175"/>
    <x v="0"/>
    <n v="0"/>
  </r>
  <r>
    <s v="BA-201708870"/>
    <m/>
    <m/>
    <m/>
    <m/>
    <m/>
    <m/>
    <x v="0"/>
    <s v="ARBORIST"/>
    <s v="REPL-CREDIT"/>
    <s v="REPLACEMENT CREDIT"/>
    <n v="911923"/>
    <d v="2018-02-15T00:00:00"/>
    <n v="6380489"/>
    <n v="0"/>
    <n v="-150"/>
    <n v="565007"/>
    <n v="175"/>
    <x v="0"/>
    <n v="0"/>
  </r>
  <r>
    <s v="BA-201708870"/>
    <m/>
    <m/>
    <m/>
    <m/>
    <m/>
    <m/>
    <x v="0"/>
    <s v="ARBORIST"/>
    <s v="STAN-REC"/>
    <s v="ARBORIST STANDARD RECOMPENSE"/>
    <n v="911923"/>
    <d v="2018-02-15T00:00:00"/>
    <n v="6380489"/>
    <n v="1550"/>
    <n v="0"/>
    <n v="565007"/>
    <n v="175"/>
    <x v="0"/>
    <n v="0"/>
  </r>
  <r>
    <s v="BA-201708873"/>
    <m/>
    <m/>
    <m/>
    <m/>
    <m/>
    <m/>
    <x v="0"/>
    <s v="ARBORIST"/>
    <s v="REPL-CREDIT"/>
    <s v="REPLACEMENT CREDIT"/>
    <n v="911475"/>
    <d v="2018-02-15T00:00:00"/>
    <n v="6380490"/>
    <n v="0"/>
    <n v="-525"/>
    <n v="565009"/>
    <n v="1095"/>
    <x v="0"/>
    <n v="0"/>
  </r>
  <r>
    <s v="BA-201708873"/>
    <m/>
    <m/>
    <m/>
    <m/>
    <m/>
    <m/>
    <x v="0"/>
    <s v="ARBORIST"/>
    <s v="STAN-REC"/>
    <s v="ARBORIST STANDARD RECOMPENSE"/>
    <n v="911475"/>
    <d v="2018-02-15T00:00:00"/>
    <n v="6380490"/>
    <n v="1620"/>
    <n v="0"/>
    <n v="565009"/>
    <n v="1095"/>
    <x v="0"/>
    <n v="0"/>
  </r>
  <r>
    <s v="BA-201708874"/>
    <m/>
    <m/>
    <m/>
    <m/>
    <m/>
    <m/>
    <x v="0"/>
    <s v="ARBORIST"/>
    <s v="REPL-CREDIT"/>
    <s v="REPLACEMENT CREDIT"/>
    <n v="911431"/>
    <d v="2018-02-15T00:00:00"/>
    <n v="6380683"/>
    <n v="0"/>
    <n v="-525"/>
    <n v="565018"/>
    <n v="2135"/>
    <x v="0"/>
    <n v="0"/>
  </r>
  <r>
    <s v="BA-201708874"/>
    <m/>
    <m/>
    <m/>
    <m/>
    <m/>
    <m/>
    <x v="0"/>
    <s v="ARBORIST"/>
    <s v="STAN-REC"/>
    <s v="ARBORIST STANDARD RECOMPENSE"/>
    <n v="911431"/>
    <d v="2018-02-15T00:00:00"/>
    <n v="6380683"/>
    <n v="2660"/>
    <n v="0"/>
    <n v="565018"/>
    <n v="2135"/>
    <x v="0"/>
    <n v="0"/>
  </r>
  <r>
    <s v="BA-201708876"/>
    <m/>
    <m/>
    <m/>
    <m/>
    <m/>
    <m/>
    <x v="0"/>
    <s v="ARBORIST"/>
    <s v="REPL-CREDIT"/>
    <s v="REPLACEMENT CREDIT"/>
    <n v="911700"/>
    <d v="2018-02-15T00:00:00"/>
    <n v="6380471"/>
    <n v="0"/>
    <n v="-525"/>
    <n v="565004"/>
    <n v="3335"/>
    <x v="0"/>
    <n v="0"/>
  </r>
  <r>
    <s v="BA-201708876"/>
    <m/>
    <m/>
    <m/>
    <m/>
    <m/>
    <m/>
    <x v="0"/>
    <s v="ARBORIST"/>
    <s v="STAN-REC"/>
    <s v="ARBORIST STANDARD RECOMPENSE"/>
    <n v="911700"/>
    <d v="2018-02-15T00:00:00"/>
    <n v="6380471"/>
    <n v="3860"/>
    <n v="0"/>
    <n v="565004"/>
    <n v="3335"/>
    <x v="0"/>
    <n v="0"/>
  </r>
  <r>
    <s v="BA-201708897"/>
    <m/>
    <m/>
    <m/>
    <m/>
    <m/>
    <m/>
    <x v="0"/>
    <s v="ARBORIST"/>
    <s v="STAN-REC"/>
    <s v="ARBORIST STANDARD RECOMPENSE"/>
    <n v="905599"/>
    <d v="2018-01-12T00:00:00"/>
    <n v="5141295"/>
    <n v="760"/>
    <n v="0"/>
    <n v="559492"/>
    <n v="760"/>
    <x v="0"/>
    <n v="0"/>
  </r>
  <r>
    <s v="BA-201709021"/>
    <m/>
    <m/>
    <m/>
    <m/>
    <m/>
    <s v="R-5"/>
    <x v="6"/>
    <s v="ARBORIST"/>
    <s v="REPL-CREDIT"/>
    <s v="REPLACEMENT CREDIT"/>
    <n v="911005"/>
    <d v="2018-02-12T00:00:00"/>
    <n v="6368566"/>
    <n v="0"/>
    <n v="-175"/>
    <n v="564158"/>
    <n v="3645"/>
    <x v="0"/>
    <n v="0"/>
  </r>
  <r>
    <s v="BA-201709021"/>
    <m/>
    <m/>
    <m/>
    <m/>
    <m/>
    <s v="R-5"/>
    <x v="6"/>
    <s v="ARBORIST"/>
    <s v="STAN-REC"/>
    <s v="ARBORIST STANDARD RECOMPENSE"/>
    <n v="911005"/>
    <d v="2018-02-12T00:00:00"/>
    <n v="6368566"/>
    <n v="3820"/>
    <n v="0"/>
    <n v="564158"/>
    <n v="3645"/>
    <x v="0"/>
    <n v="0"/>
  </r>
  <r>
    <s v="BA-201709023"/>
    <m/>
    <m/>
    <m/>
    <m/>
    <m/>
    <s v="R-2"/>
    <x v="3"/>
    <s v="ARBORIST"/>
    <s v="REPL-CREDIT"/>
    <s v="REPLACEMENT CREDIT"/>
    <n v="906998"/>
    <d v="2018-01-26T00:00:00"/>
    <n v="5279629"/>
    <n v="0"/>
    <n v="-1750"/>
    <n v="561327"/>
    <n v="9840"/>
    <x v="0"/>
    <n v="0"/>
  </r>
  <r>
    <s v="BA-201709023"/>
    <m/>
    <m/>
    <m/>
    <m/>
    <m/>
    <s v="R-2"/>
    <x v="3"/>
    <s v="ARBORIST"/>
    <s v="STAN-REC"/>
    <s v="ARBORIST STANDARD RECOMPENSE"/>
    <n v="906998"/>
    <d v="2018-01-26T00:00:00"/>
    <n v="5279629"/>
    <n v="11590"/>
    <n v="0"/>
    <n v="561327"/>
    <n v="9840"/>
    <x v="0"/>
    <n v="0"/>
  </r>
  <r>
    <s v="BA-201709065"/>
    <m/>
    <m/>
    <m/>
    <m/>
    <m/>
    <s v="R-4A"/>
    <x v="10"/>
    <s v="ARBORIST"/>
    <s v="REPL-CREDIT"/>
    <s v="REPLACEMENT CREDIT"/>
    <n v="906850"/>
    <d v="2018-01-31T00:00:00"/>
    <n v="5285203"/>
    <n v="0"/>
    <n v="-175"/>
    <n v="561977"/>
    <n v="915"/>
    <x v="0"/>
    <n v="0"/>
  </r>
  <r>
    <s v="BA-201709065"/>
    <m/>
    <m/>
    <m/>
    <m/>
    <m/>
    <s v="R-4A"/>
    <x v="10"/>
    <s v="ARBORIST"/>
    <s v="STAN-REC"/>
    <s v="ARBORIST STANDARD RECOMPENSE"/>
    <n v="906850"/>
    <d v="2018-01-31T00:00:00"/>
    <n v="5285203"/>
    <n v="1090"/>
    <n v="0"/>
    <n v="561977"/>
    <n v="915"/>
    <x v="0"/>
    <n v="0"/>
  </r>
  <r>
    <s v="BA-201709066"/>
    <m/>
    <m/>
    <m/>
    <m/>
    <m/>
    <s v="R-3"/>
    <x v="9"/>
    <s v="ARBORIST"/>
    <s v="REPL-CREDIT"/>
    <s v="REPLACEMENT CREDIT"/>
    <n v="904258"/>
    <d v="2018-01-05T00:00:00"/>
    <n v="5131003"/>
    <n v="0"/>
    <n v="-1495"/>
    <n v="558535"/>
    <n v="165"/>
    <x v="0"/>
    <n v="0"/>
  </r>
  <r>
    <s v="BA-201709066"/>
    <m/>
    <m/>
    <m/>
    <m/>
    <m/>
    <s v="R-3"/>
    <x v="9"/>
    <s v="ARBORIST"/>
    <s v="STAN-REC"/>
    <s v="ARBORIST STANDARD RECOMPENSE"/>
    <n v="904258"/>
    <d v="2018-01-05T00:00:00"/>
    <n v="5131003"/>
    <n v="1660"/>
    <n v="0"/>
    <n v="558535"/>
    <n v="165"/>
    <x v="0"/>
    <n v="0"/>
  </r>
  <r>
    <s v="BA-201709076"/>
    <m/>
    <m/>
    <m/>
    <m/>
    <m/>
    <s v="R-4A"/>
    <x v="10"/>
    <s v="ARBORIST"/>
    <s v="STAN-REC"/>
    <s v="ARBORIST STANDARD RECOMPENSE"/>
    <n v="908275"/>
    <d v="2018-02-02T00:00:00"/>
    <n v="5290328"/>
    <n v="1180"/>
    <n v="0"/>
    <n v="562625"/>
    <n v="1180"/>
    <x v="0"/>
    <n v="0"/>
  </r>
  <r>
    <s v="BA-201709077"/>
    <m/>
    <m/>
    <m/>
    <m/>
    <m/>
    <s v="R-4A"/>
    <x v="10"/>
    <s v="ARBORIST"/>
    <s v="STAN-REC"/>
    <s v="ARBORIST STANDARD RECOMPENSE"/>
    <n v="908915"/>
    <d v="2018-02-02T00:00:00"/>
    <n v="5290306"/>
    <n v="770"/>
    <n v="0"/>
    <n v="562630"/>
    <n v="770"/>
    <x v="0"/>
    <n v="0"/>
  </r>
  <r>
    <s v="BA-201709080"/>
    <m/>
    <m/>
    <m/>
    <m/>
    <m/>
    <s v="C-1"/>
    <x v="17"/>
    <s v="ARBORIST"/>
    <s v="STAN-REC"/>
    <s v="ARBORIST STANDARD RECOMPENSE"/>
    <n v="908577"/>
    <d v="2018-02-02T00:00:00"/>
    <n v="5290358"/>
    <n v="1740"/>
    <n v="0"/>
    <n v="562632"/>
    <n v="1740"/>
    <x v="0"/>
    <n v="0"/>
  </r>
  <r>
    <s v="BA-201709082"/>
    <m/>
    <m/>
    <m/>
    <m/>
    <m/>
    <s v="R-4A"/>
    <x v="10"/>
    <s v="ARBORIST"/>
    <s v="REPL-CREDIT"/>
    <s v="REPLACEMENT CREDIT"/>
    <n v="903182"/>
    <d v="2018-01-12T00:00:00"/>
    <n v="5141318"/>
    <n v="0"/>
    <n v="-175"/>
    <n v="559504"/>
    <n v="2215"/>
    <x v="0"/>
    <n v="0"/>
  </r>
  <r>
    <s v="BA-201709082"/>
    <m/>
    <m/>
    <m/>
    <m/>
    <m/>
    <s v="R-4A"/>
    <x v="10"/>
    <s v="ARBORIST"/>
    <s v="STAN-REC"/>
    <s v="ARBORIST STANDARD RECOMPENSE"/>
    <n v="903182"/>
    <d v="2018-01-12T00:00:00"/>
    <n v="5141318"/>
    <n v="2390"/>
    <n v="0"/>
    <n v="559504"/>
    <n v="2215"/>
    <x v="0"/>
    <n v="0"/>
  </r>
  <r>
    <s v="BA-201709123"/>
    <m/>
    <m/>
    <m/>
    <m/>
    <m/>
    <s v="R-5"/>
    <x v="6"/>
    <s v="ARBORIST"/>
    <s v="REPL-CREDIT"/>
    <s v="REPLACEMENT CREDIT"/>
    <n v="904535"/>
    <d v="2018-01-05T00:00:00"/>
    <n v="5131290"/>
    <n v="0"/>
    <n v="-525"/>
    <n v="558588"/>
    <n v="4955"/>
    <x v="0"/>
    <n v="0"/>
  </r>
  <r>
    <s v="BA-201709123"/>
    <m/>
    <m/>
    <m/>
    <m/>
    <m/>
    <s v="R-5"/>
    <x v="6"/>
    <s v="ARBORIST"/>
    <s v="STAN-REC"/>
    <s v="ARBORIST STANDARD RECOMPENSE"/>
    <n v="904535"/>
    <d v="2018-01-05T00:00:00"/>
    <n v="5131290"/>
    <n v="5480"/>
    <n v="0"/>
    <n v="558588"/>
    <n v="4955"/>
    <x v="0"/>
    <n v="0"/>
  </r>
  <r>
    <s v="BA-201709147"/>
    <m/>
    <m/>
    <m/>
    <m/>
    <m/>
    <s v="R-4"/>
    <x v="2"/>
    <s v="ARBORIST"/>
    <s v="REPL-CREDIT"/>
    <s v="REPLACEMENT CREDIT"/>
    <n v="904252"/>
    <d v="2018-01-23T00:00:00"/>
    <n v="5273419"/>
    <n v="0"/>
    <n v="-525"/>
    <n v="560609"/>
    <n v="2415"/>
    <x v="0"/>
    <n v="0"/>
  </r>
  <r>
    <s v="BA-201709147"/>
    <m/>
    <m/>
    <m/>
    <m/>
    <m/>
    <s v="R-4"/>
    <x v="2"/>
    <s v="ARBORIST"/>
    <s v="STAN-REC"/>
    <s v="ARBORIST STANDARD RECOMPENSE"/>
    <n v="904252"/>
    <d v="2018-01-23T00:00:00"/>
    <n v="5273419"/>
    <n v="2940"/>
    <n v="0"/>
    <n v="560609"/>
    <n v="2415"/>
    <x v="0"/>
    <n v="0"/>
  </r>
  <r>
    <s v="BA-201709182"/>
    <m/>
    <m/>
    <m/>
    <m/>
    <m/>
    <s v="R-4A"/>
    <x v="10"/>
    <s v="ARBORIST"/>
    <s v="REPL-CREDIT"/>
    <s v="REPLACEMENT CREDIT"/>
    <n v="907434"/>
    <d v="2018-01-26T00:00:00"/>
    <n v="5279651"/>
    <n v="0"/>
    <n v="-190"/>
    <n v="561328"/>
    <n v="450"/>
    <x v="0"/>
    <n v="0"/>
  </r>
  <r>
    <s v="BA-201709182"/>
    <m/>
    <m/>
    <m/>
    <m/>
    <m/>
    <s v="R-4A"/>
    <x v="10"/>
    <s v="ARBORIST"/>
    <s v="STAN-REC"/>
    <s v="ARBORIST STANDARD RECOMPENSE"/>
    <n v="907433"/>
    <d v="2018-01-26T00:00:00"/>
    <n v="5279651"/>
    <n v="640"/>
    <n v="0"/>
    <n v="561328"/>
    <n v="450"/>
    <x v="0"/>
    <n v="0"/>
  </r>
  <r>
    <s v="BA-201709183"/>
    <m/>
    <m/>
    <m/>
    <m/>
    <m/>
    <s v="R-3"/>
    <x v="9"/>
    <s v="ARBORIST"/>
    <s v="REPL-CREDIT"/>
    <s v="REPLACEMENT CREDIT"/>
    <n v="907635"/>
    <d v="2018-01-30T00:00:00"/>
    <n v="5284555"/>
    <n v="0"/>
    <n v="-1120"/>
    <n v="561908"/>
    <n v="1000"/>
    <x v="0"/>
    <n v="0"/>
  </r>
  <r>
    <s v="BA-201709183"/>
    <m/>
    <m/>
    <m/>
    <m/>
    <m/>
    <s v="R-3"/>
    <x v="9"/>
    <s v="ARBORIST"/>
    <s v="STAN-REC"/>
    <s v="ARBORIST STANDARD RECOMPENSE"/>
    <n v="907635"/>
    <d v="2018-01-30T00:00:00"/>
    <n v="5284555"/>
    <n v="2120"/>
    <n v="0"/>
    <n v="561908"/>
    <n v="1000"/>
    <x v="0"/>
    <n v="0"/>
  </r>
  <r>
    <s v="BA-201709188"/>
    <m/>
    <m/>
    <m/>
    <m/>
    <m/>
    <s v="NC-3"/>
    <x v="18"/>
    <s v="ARBORIST"/>
    <s v="STAN-REC"/>
    <s v="ARBORIST STANDARD RECOMPENSE"/>
    <n v="909231"/>
    <d v="2018-02-09T00:00:00"/>
    <n v="5311560"/>
    <n v="280"/>
    <n v="0"/>
    <n v="563819"/>
    <n v="280"/>
    <x v="0"/>
    <n v="0"/>
  </r>
  <r>
    <s v="BA-201709216"/>
    <m/>
    <m/>
    <m/>
    <m/>
    <m/>
    <s v="R-3"/>
    <x v="9"/>
    <s v="ARBORIST"/>
    <s v="REPL-CREDIT"/>
    <s v="REPLACEMENT CREDIT"/>
    <n v="909495"/>
    <d v="2018-02-07T00:00:00"/>
    <n v="5304233"/>
    <n v="0"/>
    <n v="-350"/>
    <n v="563320"/>
    <n v="1800"/>
    <x v="0"/>
    <n v="0"/>
  </r>
  <r>
    <s v="BA-201709216"/>
    <m/>
    <m/>
    <m/>
    <m/>
    <m/>
    <s v="R-3"/>
    <x v="9"/>
    <s v="ARBORIST"/>
    <s v="STAN-REC"/>
    <s v="ARBORIST STANDARD RECOMPENSE"/>
    <n v="909495"/>
    <d v="2018-02-07T00:00:00"/>
    <n v="5304233"/>
    <n v="2150"/>
    <n v="0"/>
    <n v="563320"/>
    <n v="1800"/>
    <x v="0"/>
    <n v="0"/>
  </r>
  <r>
    <s v="BA-201709218"/>
    <m/>
    <m/>
    <m/>
    <m/>
    <m/>
    <s v="R-2"/>
    <x v="3"/>
    <s v="ARBORIST"/>
    <s v="STAN-REC"/>
    <s v="ARBORIST STANDARD RECOMPENSE"/>
    <n v="904251"/>
    <d v="2018-02-06T00:00:00"/>
    <n v="5299293"/>
    <n v="6690"/>
    <n v="0"/>
    <n v="562971"/>
    <n v="6690"/>
    <x v="0"/>
    <n v="0"/>
  </r>
  <r>
    <s v="BA-201709219"/>
    <m/>
    <m/>
    <m/>
    <m/>
    <m/>
    <s v="R-3"/>
    <x v="9"/>
    <s v="ARBORIST"/>
    <s v="STAN-REC"/>
    <s v="ARBORIST STANDARD RECOMPENSE"/>
    <n v="909339"/>
    <d v="2018-02-06T00:00:00"/>
    <n v="5299289"/>
    <n v="7620"/>
    <n v="0"/>
    <n v="562966"/>
    <n v="7620"/>
    <x v="0"/>
    <n v="0"/>
  </r>
  <r>
    <s v="BA-201709228"/>
    <m/>
    <m/>
    <m/>
    <m/>
    <m/>
    <m/>
    <x v="0"/>
    <s v="ARBORIST"/>
    <s v="STAN-REC"/>
    <s v="ARBORIST STANDARD RECOMPENSE"/>
    <n v="908862"/>
    <d v="2018-02-12T00:00:00"/>
    <n v="6366599"/>
    <n v="460"/>
    <n v="0"/>
    <n v="563982"/>
    <n v="460"/>
    <x v="0"/>
    <n v="0"/>
  </r>
  <r>
    <s v="BA-201709230"/>
    <m/>
    <m/>
    <m/>
    <m/>
    <m/>
    <s v="SPI-16 SA1"/>
    <x v="1"/>
    <s v="ARBORIST"/>
    <s v="REPL-CREDIT"/>
    <s v="REPLACEMENT CREDIT"/>
    <n v="905693"/>
    <d v="2018-01-19T00:00:00"/>
    <n v="5269275"/>
    <n v="0"/>
    <n v="-1230"/>
    <n v="560131"/>
    <n v="800"/>
    <x v="0"/>
    <n v="0"/>
  </r>
  <r>
    <s v="BA-201709230"/>
    <m/>
    <m/>
    <m/>
    <m/>
    <m/>
    <s v="SPI-16 SA1"/>
    <x v="1"/>
    <s v="ARBORIST"/>
    <s v="STAN-REC"/>
    <s v="ARBORIST STANDARD RECOMPENSE"/>
    <n v="905693"/>
    <d v="2018-01-19T00:00:00"/>
    <n v="5269275"/>
    <n v="2030"/>
    <n v="0"/>
    <n v="560131"/>
    <n v="800"/>
    <x v="0"/>
    <n v="0"/>
  </r>
  <r>
    <s v="BA-201709246"/>
    <m/>
    <m/>
    <m/>
    <m/>
    <m/>
    <s v="R-2A"/>
    <x v="19"/>
    <s v="ARBORIST"/>
    <s v="REPL-CREDIT"/>
    <s v="REPLACEMENT CREDIT"/>
    <n v="913938"/>
    <d v="2018-02-23T00:00:00"/>
    <n v="6401917"/>
    <n v="0"/>
    <n v="-1520"/>
    <n v="566475"/>
    <n v="1440"/>
    <x v="0"/>
    <n v="0"/>
  </r>
  <r>
    <s v="BA-201709246"/>
    <m/>
    <m/>
    <m/>
    <m/>
    <m/>
    <s v="R-2A"/>
    <x v="19"/>
    <s v="ARBORIST"/>
    <s v="STAN-REC"/>
    <s v="ARBORIST STANDARD RECOMPENSE"/>
    <n v="913938"/>
    <d v="2018-02-23T00:00:00"/>
    <n v="6401917"/>
    <n v="2960"/>
    <n v="0"/>
    <n v="566475"/>
    <n v="1440"/>
    <x v="0"/>
    <n v="0"/>
  </r>
  <r>
    <s v="BA-201709247"/>
    <m/>
    <m/>
    <m/>
    <m/>
    <m/>
    <s v="R-4"/>
    <x v="2"/>
    <s v="ARBORIST"/>
    <s v="REPL-CREDIT"/>
    <s v="REPLACEMENT CREDIT"/>
    <n v="908588"/>
    <d v="2018-02-01T00:00:00"/>
    <n v="5288158"/>
    <n v="0"/>
    <n v="-175"/>
    <n v="562381"/>
    <n v="1195"/>
    <x v="0"/>
    <n v="0"/>
  </r>
  <r>
    <s v="BA-201709247"/>
    <m/>
    <m/>
    <m/>
    <m/>
    <m/>
    <s v="R-4"/>
    <x v="2"/>
    <s v="ARBORIST"/>
    <s v="STAN-REC"/>
    <s v="ARBORIST STANDARD RECOMPENSE"/>
    <n v="908588"/>
    <d v="2018-02-01T00:00:00"/>
    <n v="5288158"/>
    <n v="1370"/>
    <n v="0"/>
    <n v="562381"/>
    <n v="1195"/>
    <x v="0"/>
    <n v="0"/>
  </r>
  <r>
    <s v="BA-201709302"/>
    <m/>
    <m/>
    <m/>
    <m/>
    <m/>
    <s v="R-3"/>
    <x v="9"/>
    <s v="ARBORIST"/>
    <s v="REPL-CREDIT"/>
    <s v="REPLACEMENT CREDIT"/>
    <n v="910454"/>
    <d v="2018-02-12T00:00:00"/>
    <n v="6367441"/>
    <n v="0"/>
    <n v="-700"/>
    <n v="564060"/>
    <n v="3320"/>
    <x v="0"/>
    <n v="0"/>
  </r>
  <r>
    <s v="BA-201709302"/>
    <m/>
    <m/>
    <m/>
    <m/>
    <m/>
    <s v="R-3"/>
    <x v="9"/>
    <s v="ARBORIST"/>
    <s v="STAN-REC"/>
    <s v="ARBORIST STANDARD RECOMPENSE"/>
    <n v="910454"/>
    <d v="2018-02-12T00:00:00"/>
    <n v="6367441"/>
    <n v="4020"/>
    <n v="0"/>
    <n v="564060"/>
    <n v="3320"/>
    <x v="0"/>
    <n v="0"/>
  </r>
  <r>
    <s v="BA-201709360"/>
    <m/>
    <m/>
    <m/>
    <m/>
    <m/>
    <s v="R-4"/>
    <x v="2"/>
    <s v="ARBORIST"/>
    <s v="STAN-REC"/>
    <s v="ARBORIST STANDARD RECOMPENSE"/>
    <n v="908592"/>
    <d v="2018-02-02T00:00:00"/>
    <n v="5288933"/>
    <n v="910"/>
    <n v="0"/>
    <n v="562466"/>
    <n v="910"/>
    <x v="0"/>
    <n v="0"/>
  </r>
  <r>
    <s v="BA-201709413"/>
    <m/>
    <m/>
    <m/>
    <m/>
    <m/>
    <m/>
    <x v="0"/>
    <s v="ARBORIST"/>
    <s v="ILLEGAL-REC"/>
    <s v="ILLEGAL RECOMPENSE"/>
    <n v="902093"/>
    <d v="2018-02-28T00:00:00"/>
    <n v="6414784"/>
    <n v="1040"/>
    <n v="0"/>
    <n v="567224"/>
    <n v="2540"/>
    <x v="0"/>
    <n v="0"/>
  </r>
  <r>
    <s v="BA-201709416"/>
    <m/>
    <m/>
    <m/>
    <m/>
    <m/>
    <s v="R-3A"/>
    <x v="20"/>
    <s v="ARBORIST"/>
    <s v="REPL-CREDIT"/>
    <s v="REPLACEMENT CREDIT"/>
    <n v="907480"/>
    <d v="2018-01-26T00:00:00"/>
    <n v="5279333"/>
    <n v="0"/>
    <n v="-875"/>
    <n v="561268"/>
    <n v="6665"/>
    <x v="0"/>
    <n v="0"/>
  </r>
  <r>
    <s v="BA-201709416"/>
    <m/>
    <m/>
    <m/>
    <m/>
    <m/>
    <s v="R-3A"/>
    <x v="20"/>
    <s v="ARBORIST"/>
    <s v="STAN-REC"/>
    <s v="ARBORIST STANDARD RECOMPENSE"/>
    <n v="907480"/>
    <d v="2018-01-26T00:00:00"/>
    <n v="5279333"/>
    <n v="7540"/>
    <n v="0"/>
    <n v="561268"/>
    <n v="6665"/>
    <x v="0"/>
    <n v="0"/>
  </r>
  <r>
    <s v="BA-201709452"/>
    <m/>
    <m/>
    <m/>
    <s v="SPI-16 SA1"/>
    <m/>
    <m/>
    <x v="1"/>
    <s v="ARBORIST"/>
    <s v="ILLEGAL-REC"/>
    <s v="ILLEGAL RECOMPENSE"/>
    <n v="902308"/>
    <d v="2018-01-12T00:00:00"/>
    <n v="5140741"/>
    <n v="700"/>
    <n v="0"/>
    <n v="559404"/>
    <n v="1200"/>
    <x v="0"/>
    <n v="0"/>
  </r>
  <r>
    <s v="BA-201709464"/>
    <m/>
    <m/>
    <m/>
    <m/>
    <m/>
    <s v="R-4"/>
    <x v="2"/>
    <s v="ARBORIST"/>
    <s v="STAN-REC"/>
    <s v="ARBORIST STANDARD RECOMPENSE"/>
    <n v="909852"/>
    <d v="2018-02-08T00:00:00"/>
    <n v="5308200"/>
    <n v="940"/>
    <n v="0"/>
    <n v="563570"/>
    <n v="940"/>
    <x v="0"/>
    <n v="0"/>
  </r>
  <r>
    <s v="BA-201709468"/>
    <m/>
    <m/>
    <m/>
    <m/>
    <m/>
    <m/>
    <x v="0"/>
    <s v="ARBORIST"/>
    <s v="MAX-REC"/>
    <s v="ARBORIST MAXIMUM RECOMPENSE"/>
    <n v="909928"/>
    <d v="2018-02-07T00:00:00"/>
    <n v="5303761"/>
    <n v="900"/>
    <n v="0"/>
    <n v="563275"/>
    <n v="725"/>
    <x v="0"/>
    <n v="0"/>
  </r>
  <r>
    <s v="BA-201709468"/>
    <m/>
    <m/>
    <m/>
    <m/>
    <m/>
    <m/>
    <x v="0"/>
    <s v="ARBORIST"/>
    <s v="REPL-CREDIT"/>
    <s v="REPLACEMENT CREDIT"/>
    <n v="909928"/>
    <d v="2018-02-07T00:00:00"/>
    <n v="5303761"/>
    <n v="0"/>
    <n v="-175"/>
    <n v="563275"/>
    <n v="725"/>
    <x v="0"/>
    <n v="0"/>
  </r>
  <r>
    <s v="BA-201709500"/>
    <m/>
    <m/>
    <m/>
    <m/>
    <m/>
    <s v="R-5"/>
    <x v="6"/>
    <s v="ARBORIST"/>
    <s v="REPL-CREDIT"/>
    <s v="REPLACEMENT CREDIT"/>
    <n v="906272"/>
    <d v="2018-01-22T00:00:00"/>
    <n v="5270242"/>
    <n v="0"/>
    <n v="-525"/>
    <n v="560219"/>
    <n v="1255"/>
    <x v="0"/>
    <n v="0"/>
  </r>
  <r>
    <s v="BA-201709500"/>
    <m/>
    <m/>
    <m/>
    <m/>
    <m/>
    <s v="R-5"/>
    <x v="6"/>
    <s v="ARBORIST"/>
    <s v="STAN-REC"/>
    <s v="ARBORIST STANDARD RECOMPENSE"/>
    <n v="906272"/>
    <d v="2018-01-22T00:00:00"/>
    <n v="5270242"/>
    <n v="1780"/>
    <n v="0"/>
    <n v="560219"/>
    <n v="1255"/>
    <x v="0"/>
    <n v="0"/>
  </r>
  <r>
    <s v="BA-201709519"/>
    <m/>
    <m/>
    <m/>
    <m/>
    <m/>
    <s v="HC-20B"/>
    <x v="7"/>
    <s v="ARBORIST"/>
    <s v="STAN-REC"/>
    <s v="ARBORIST STANDARD RECOMPENSE"/>
    <n v="912966"/>
    <d v="2018-02-22T00:00:00"/>
    <n v="6399003"/>
    <n v="1830"/>
    <n v="0"/>
    <n v="566278"/>
    <n v="1830"/>
    <x v="0"/>
    <n v="0"/>
  </r>
  <r>
    <s v="BA-201709562"/>
    <m/>
    <m/>
    <m/>
    <m/>
    <m/>
    <s v="R-4"/>
    <x v="2"/>
    <s v="ARBORIST"/>
    <s v="REPL-CREDIT"/>
    <s v="REPLACEMENT CREDIT"/>
    <n v="912351"/>
    <d v="2018-02-22T00:00:00"/>
    <n v="6396937"/>
    <n v="0"/>
    <n v="-350"/>
    <n v="566116"/>
    <n v="4810"/>
    <x v="0"/>
    <n v="0"/>
  </r>
  <r>
    <s v="BA-201709562"/>
    <m/>
    <m/>
    <m/>
    <m/>
    <m/>
    <s v="R-4"/>
    <x v="2"/>
    <s v="ARBORIST"/>
    <s v="STAN-REC"/>
    <s v="ARBORIST STANDARD RECOMPENSE"/>
    <n v="912351"/>
    <d v="2018-02-22T00:00:00"/>
    <n v="6396937"/>
    <n v="5160"/>
    <n v="0"/>
    <n v="566116"/>
    <n v="4810"/>
    <x v="0"/>
    <n v="0"/>
  </r>
  <r>
    <s v="BA-201709564"/>
    <m/>
    <m/>
    <m/>
    <m/>
    <m/>
    <m/>
    <x v="0"/>
    <s v="ARBORIST"/>
    <s v="ILLEGAL-REC"/>
    <s v="ILLEGAL RECOMPENSE"/>
    <n v="913647"/>
    <d v="2018-02-27T00:00:00"/>
    <n v="6411561"/>
    <n v="1220"/>
    <n v="0"/>
    <n v="567019"/>
    <n v="2545"/>
    <x v="0"/>
    <n v="0"/>
  </r>
  <r>
    <s v="BA-201709564"/>
    <m/>
    <m/>
    <m/>
    <m/>
    <m/>
    <m/>
    <x v="0"/>
    <s v="ARBORIST"/>
    <s v="REPL-CREDIT"/>
    <s v="REPLACEMENT CREDIT"/>
    <n v="913647"/>
    <d v="2018-02-27T00:00:00"/>
    <n v="6411561"/>
    <n v="0"/>
    <n v="-175"/>
    <n v="567019"/>
    <n v="2545"/>
    <x v="0"/>
    <n v="0"/>
  </r>
  <r>
    <s v="BA-201709565"/>
    <m/>
    <m/>
    <m/>
    <m/>
    <m/>
    <m/>
    <x v="0"/>
    <s v="ARBORIST"/>
    <s v="MAX-REC"/>
    <s v="ARBORIST MAXIMUM RECOMPENSE"/>
    <n v="910436"/>
    <d v="2018-02-12T00:00:00"/>
    <n v="6367124"/>
    <n v="1810"/>
    <n v="0"/>
    <n v="564025"/>
    <n v="1810"/>
    <x v="0"/>
    <n v="0"/>
  </r>
  <r>
    <s v="BA-201800084"/>
    <m/>
    <m/>
    <m/>
    <m/>
    <m/>
    <s v="R-2B"/>
    <x v="4"/>
    <s v="ARBORIST"/>
    <s v="REPL-CREDIT"/>
    <s v="REPLACEMENT CREDIT"/>
    <n v="908272"/>
    <d v="2018-02-05T00:00:00"/>
    <n v="5295859"/>
    <n v="0"/>
    <n v="-380"/>
    <n v="562771"/>
    <n v="4000"/>
    <x v="0"/>
    <n v="0"/>
  </r>
  <r>
    <s v="BA-201800084"/>
    <m/>
    <m/>
    <m/>
    <m/>
    <m/>
    <s v="R-2B"/>
    <x v="4"/>
    <s v="ARBORIST"/>
    <s v="STAN-REC"/>
    <s v="ARBORIST STANDARD RECOMPENSE"/>
    <n v="908272"/>
    <d v="2018-02-05T00:00:00"/>
    <n v="5295859"/>
    <n v="4380"/>
    <n v="0"/>
    <n v="562771"/>
    <n v="4000"/>
    <x v="0"/>
    <n v="0"/>
  </r>
  <r>
    <s v="BA-201800099"/>
    <m/>
    <m/>
    <m/>
    <m/>
    <m/>
    <s v="R-3"/>
    <x v="9"/>
    <s v="ARBORIST"/>
    <s v="REPL-CREDIT"/>
    <s v="REPLACEMENT CREDIT"/>
    <n v="912358"/>
    <d v="2018-02-21T00:00:00"/>
    <n v="6393989"/>
    <n v="0"/>
    <n v="-970"/>
    <n v="565962"/>
    <n v="3520"/>
    <x v="0"/>
    <n v="0"/>
  </r>
  <r>
    <s v="BA-201800099"/>
    <m/>
    <m/>
    <m/>
    <m/>
    <m/>
    <s v="R-3"/>
    <x v="9"/>
    <s v="ARBORIST"/>
    <s v="STAN-REC"/>
    <s v="ARBORIST STANDARD RECOMPENSE"/>
    <n v="912358"/>
    <d v="2018-02-21T00:00:00"/>
    <n v="6393989"/>
    <n v="4490"/>
    <n v="0"/>
    <n v="565962"/>
    <n v="3520"/>
    <x v="0"/>
    <n v="0"/>
  </r>
  <r>
    <s v="BA-201800175"/>
    <m/>
    <m/>
    <m/>
    <m/>
    <m/>
    <s v="R-4"/>
    <x v="2"/>
    <s v="ARBORIST"/>
    <s v="REPL-CREDIT"/>
    <s v="REPLACEMENT CREDIT"/>
    <n v="909898"/>
    <d v="2018-02-16T00:00:00"/>
    <n v="6382092"/>
    <n v="0"/>
    <n v="-350"/>
    <n v="565085"/>
    <n v="1710"/>
    <x v="0"/>
    <n v="0"/>
  </r>
  <r>
    <s v="BA-201800175"/>
    <m/>
    <m/>
    <m/>
    <m/>
    <m/>
    <s v="R-4"/>
    <x v="2"/>
    <s v="ARBORIST"/>
    <s v="STAN-REC"/>
    <s v="ARBORIST STANDARD RECOMPENSE"/>
    <n v="909898"/>
    <d v="2018-02-16T00:00:00"/>
    <n v="6382092"/>
    <n v="2060"/>
    <n v="0"/>
    <n v="565085"/>
    <n v="1710"/>
    <x v="0"/>
    <n v="0"/>
  </r>
  <r>
    <s v="BA-201800212"/>
    <m/>
    <m/>
    <m/>
    <m/>
    <m/>
    <s v="R-2"/>
    <x v="3"/>
    <s v="ARBORIST"/>
    <s v="REPL-CREDIT"/>
    <s v="REPLACEMENT CREDIT"/>
    <n v="908919"/>
    <d v="2018-02-05T00:00:00"/>
    <n v="5297013"/>
    <n v="0"/>
    <n v="-1575"/>
    <n v="562855"/>
    <n v="11045"/>
    <x v="0"/>
    <n v="0"/>
  </r>
  <r>
    <s v="BA-201800212"/>
    <m/>
    <m/>
    <m/>
    <m/>
    <m/>
    <s v="R-2"/>
    <x v="3"/>
    <s v="ARBORIST"/>
    <s v="STAN-REC"/>
    <s v="ARBORIST STANDARD RECOMPENSE"/>
    <n v="908919"/>
    <d v="2018-02-05T00:00:00"/>
    <n v="5297013"/>
    <n v="12620"/>
    <n v="0"/>
    <n v="562855"/>
    <n v="11045"/>
    <x v="0"/>
    <n v="0"/>
  </r>
  <r>
    <s v="BA-201800249"/>
    <m/>
    <m/>
    <m/>
    <m/>
    <m/>
    <s v="R-4"/>
    <x v="2"/>
    <s v="ARBORIST"/>
    <s v="ILLEGAL-REC"/>
    <s v="ILLEGAL RECOMPENSE"/>
    <n v="906280"/>
    <d v="2018-02-01T00:00:00"/>
    <n v="5287686"/>
    <n v="480"/>
    <n v="0"/>
    <n v="562303"/>
    <n v="980"/>
    <x v="0"/>
    <n v="0"/>
  </r>
  <r>
    <s v="BA-201800271"/>
    <m/>
    <m/>
    <m/>
    <m/>
    <m/>
    <s v="R-3"/>
    <x v="9"/>
    <s v="ARBORIST"/>
    <s v="REPL-CREDIT"/>
    <s v="REPLACEMENT CREDIT"/>
    <n v="909508"/>
    <d v="2018-02-07T00:00:00"/>
    <n v="5303771"/>
    <n v="0"/>
    <n v="-1040"/>
    <n v="563282"/>
    <n v="2760"/>
    <x v="0"/>
    <n v="0"/>
  </r>
  <r>
    <s v="BA-201800271"/>
    <m/>
    <m/>
    <m/>
    <m/>
    <m/>
    <s v="R-3"/>
    <x v="9"/>
    <s v="ARBORIST"/>
    <s v="STAN-REC"/>
    <s v="ARBORIST STANDARD RECOMPENSE"/>
    <n v="909508"/>
    <d v="2018-02-07T00:00:00"/>
    <n v="5303771"/>
    <n v="3800"/>
    <n v="0"/>
    <n v="563282"/>
    <n v="2760"/>
    <x v="0"/>
    <n v="0"/>
  </r>
  <r>
    <s v="BA-201800280"/>
    <m/>
    <m/>
    <m/>
    <s v="R-3"/>
    <m/>
    <m/>
    <x v="9"/>
    <s v="ARBORIST"/>
    <s v="ILLEGAL-REC"/>
    <s v="ILLEGAL RECOMPENSE"/>
    <n v="905963"/>
    <d v="2018-02-09T00:00:00"/>
    <n v="5310213"/>
    <n v="1190"/>
    <n v="0"/>
    <n v="563695"/>
    <n v="2690"/>
    <x v="0"/>
    <n v="0"/>
  </r>
  <r>
    <s v="BA-201800325"/>
    <m/>
    <m/>
    <m/>
    <m/>
    <m/>
    <s v="R-4"/>
    <x v="2"/>
    <s v="ARBORIST"/>
    <s v="MAX-REC"/>
    <s v="ARBORIST MAXIMUM RECOMPENSE"/>
    <n v="912539"/>
    <d v="2018-02-20T00:00:00"/>
    <n v="6389477"/>
    <n v="850"/>
    <n v="0"/>
    <n v="565577"/>
    <n v="675"/>
    <x v="0"/>
    <n v="0"/>
  </r>
  <r>
    <s v="BA-201800325"/>
    <m/>
    <m/>
    <m/>
    <m/>
    <m/>
    <s v="R-4"/>
    <x v="2"/>
    <s v="ARBORIST"/>
    <s v="REPL-CREDIT"/>
    <s v="REPLACEMENT CREDIT"/>
    <n v="912539"/>
    <d v="2018-02-20T00:00:00"/>
    <n v="6389477"/>
    <n v="0"/>
    <n v="-175"/>
    <n v="565577"/>
    <n v="675"/>
    <x v="0"/>
    <n v="0"/>
  </r>
  <r>
    <s v="BA-201800327"/>
    <m/>
    <m/>
    <m/>
    <m/>
    <m/>
    <s v="R-5"/>
    <x v="6"/>
    <s v="ARBORIST"/>
    <s v="STAN-REC"/>
    <s v="ARBORIST STANDARD RECOMPENSE"/>
    <n v="912661"/>
    <d v="2018-02-27T00:00:00"/>
    <n v="6410656"/>
    <n v="1220"/>
    <n v="0"/>
    <n v="566941"/>
    <n v="2020"/>
    <x v="0"/>
    <n v="0"/>
  </r>
  <r>
    <s v="BA-201800349"/>
    <m/>
    <m/>
    <m/>
    <s v="R-4"/>
    <m/>
    <m/>
    <x v="2"/>
    <s v="ARBORIST"/>
    <s v="ILLEGAL-REC"/>
    <s v="ILLEGAL RECOMPENSE"/>
    <n v="906506"/>
    <d v="2018-02-14T00:00:00"/>
    <n v="6376313"/>
    <n v="850"/>
    <n v="0"/>
    <n v="564726"/>
    <n v="1350"/>
    <x v="0"/>
    <n v="0"/>
  </r>
  <r>
    <s v="BA-201800401"/>
    <m/>
    <m/>
    <m/>
    <m/>
    <m/>
    <s v="R-5"/>
    <x v="6"/>
    <s v="ARBORIST"/>
    <s v="REPL-CREDIT"/>
    <s v="REPLACEMENT CREDIT"/>
    <n v="913305"/>
    <d v="2018-02-28T00:00:00"/>
    <n v="6416782"/>
    <n v="0"/>
    <n v="-2205"/>
    <n v="567335"/>
    <n v="785"/>
    <x v="0"/>
    <n v="0"/>
  </r>
  <r>
    <s v="BA-201800401"/>
    <m/>
    <m/>
    <m/>
    <m/>
    <m/>
    <s v="R-5"/>
    <x v="6"/>
    <s v="ARBORIST"/>
    <s v="STAN-REC"/>
    <s v="ARBORIST STANDARD RECOMPENSE"/>
    <n v="913305"/>
    <d v="2018-02-28T00:00:00"/>
    <n v="6416782"/>
    <n v="2990"/>
    <n v="0"/>
    <n v="567335"/>
    <n v="785"/>
    <x v="0"/>
    <n v="0"/>
  </r>
  <r>
    <s v="BA-201800594"/>
    <m/>
    <m/>
    <m/>
    <s v="R-5"/>
    <m/>
    <m/>
    <x v="6"/>
    <s v="ARBORIST"/>
    <s v="ILLEGAL-REC"/>
    <s v="ILLEGAL RECOMPENSE"/>
    <n v="908410"/>
    <d v="2018-02-01T00:00:00"/>
    <n v="5287373"/>
    <n v="2030"/>
    <n v="0"/>
    <n v="562245"/>
    <n v="3530"/>
    <x v="0"/>
    <n v="0"/>
  </r>
  <r>
    <s v="BA-201800741"/>
    <m/>
    <m/>
    <m/>
    <m/>
    <m/>
    <m/>
    <x v="0"/>
    <s v="ARBORIST"/>
    <s v="ILLEGAL-REC"/>
    <s v="ILLEGAL RECOMPENSE"/>
    <n v="909730"/>
    <d v="2018-02-14T00:00:00"/>
    <n v="6376314"/>
    <n v="1230"/>
    <n v="0"/>
    <n v="564727"/>
    <n v="3730"/>
    <x v="0"/>
    <n v="0"/>
  </r>
  <r>
    <s v="BA-201801170"/>
    <m/>
    <m/>
    <m/>
    <m/>
    <m/>
    <m/>
    <x v="0"/>
    <s v="ARBORIST"/>
    <s v="STAN-REC"/>
    <s v="ARBORIST STANDARD RECOMPENSE"/>
    <n v="912872"/>
    <d v="2018-02-28T00:00:00"/>
    <n v="6415720"/>
    <n v="760"/>
    <n v="0"/>
    <n v="567264"/>
    <n v="760"/>
    <x v="0"/>
    <n v="0"/>
  </r>
  <r>
    <s v="BA-201801299"/>
    <m/>
    <m/>
    <m/>
    <m/>
    <m/>
    <m/>
    <x v="0"/>
    <s v="ARBORIST"/>
    <s v="ILLEGAL-REC"/>
    <s v="ILLEGAL RECOMPENSE"/>
    <n v="913966"/>
    <d v="2018-02-27T00:00:00"/>
    <n v="6411050"/>
    <n v="1470"/>
    <n v="0"/>
    <n v="566990"/>
    <n v="3970"/>
    <x v="0"/>
    <n v="0"/>
  </r>
  <r>
    <s v="BA-201801390"/>
    <m/>
    <m/>
    <m/>
    <s v="R-4"/>
    <m/>
    <m/>
    <x v="2"/>
    <s v="ARBORIST"/>
    <s v="ILLEGAL-REC"/>
    <s v="ILLEGAL RECOMPENSE"/>
    <n v="914790"/>
    <d v="2018-03-01T00:00:00"/>
    <n v="6417552"/>
    <n v="800"/>
    <n v="0"/>
    <n v="567357"/>
    <n v="2300"/>
    <x v="0"/>
    <n v="0"/>
  </r>
  <r>
    <s v="BA-201801410"/>
    <m/>
    <m/>
    <m/>
    <s v="R-4A"/>
    <m/>
    <m/>
    <x v="10"/>
    <s v="ARBORIST"/>
    <s v="ILLEGAL-REC"/>
    <s v="ILLEGAL RECOMPENSE"/>
    <n v="914920"/>
    <d v="2018-03-01T00:00:00"/>
    <n v="6419614"/>
    <n v="510"/>
    <n v="0"/>
    <n v="567483"/>
    <n v="101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5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0"/>
        <item x="17"/>
        <item x="7"/>
        <item x="5"/>
        <item x="13"/>
        <item x="11"/>
        <item x="12"/>
        <item x="18"/>
        <item x="16"/>
        <item x="3"/>
        <item x="19"/>
        <item x="4"/>
        <item x="9"/>
        <item x="20"/>
        <item x="2"/>
        <item x="10"/>
        <item x="6"/>
        <item x="15"/>
        <item x="14"/>
        <item x="8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8" showAll="0"/>
    <pivotField dataField="1" numFmtId="8" showAll="0"/>
    <pivotField showAll="0"/>
    <pivotField numFmtId="8" showAll="0"/>
    <pivotField axis="axisPage" showAll="0">
      <items count="2">
        <item x="0"/>
        <item t="default"/>
      </items>
    </pivotField>
    <pivotField numFmtId="8"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8" item="0" hier="-1"/>
  </pageFields>
  <dataFields count="2">
    <dataField name="Sum of FEE AMOUNT ASSESSED" fld="14" baseField="0" baseItem="0"/>
    <dataField name="Sum of FEE AMOUNT CREDI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K10" sqref="K10"/>
    </sheetView>
  </sheetViews>
  <sheetFormatPr defaultRowHeight="15" x14ac:dyDescent="0.25"/>
  <cols>
    <col min="1" max="1" width="13.28515625" bestFit="1" customWidth="1"/>
    <col min="2" max="2" width="19.5703125" hidden="1" customWidth="1"/>
    <col min="3" max="3" width="23.5703125" hidden="1" customWidth="1"/>
    <col min="4" max="4" width="16.5703125" hidden="1" customWidth="1"/>
    <col min="5" max="5" width="19.5703125" hidden="1" customWidth="1"/>
    <col min="6" max="6" width="28.5703125" hidden="1" customWidth="1"/>
    <col min="7" max="7" width="25" hidden="1" customWidth="1"/>
    <col min="8" max="8" width="25" customWidth="1"/>
    <col min="9" max="9" width="13.42578125" bestFit="1" customWidth="1"/>
    <col min="10" max="10" width="12" bestFit="1" customWidth="1"/>
    <col min="11" max="11" width="33" bestFit="1" customWidth="1"/>
    <col min="12" max="12" width="10.7109375" bestFit="1" customWidth="1"/>
    <col min="13" max="13" width="14.7109375" bestFit="1" customWidth="1"/>
    <col min="14" max="14" width="11.85546875" bestFit="1" customWidth="1"/>
    <col min="15" max="15" width="22" bestFit="1" customWidth="1"/>
    <col min="16" max="16" width="21.85546875" bestFit="1" customWidth="1"/>
    <col min="17" max="17" width="10.28515625" bestFit="1" customWidth="1"/>
    <col min="18" max="18" width="14.140625" bestFit="1" customWidth="1"/>
    <col min="19" max="19" width="16.425781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H2" t="str">
        <f>CONCATENATE(B2,C2,D2,E2,F2,G2)</f>
        <v/>
      </c>
      <c r="I2" t="s">
        <v>20</v>
      </c>
      <c r="J2" t="s">
        <v>21</v>
      </c>
      <c r="K2" t="s">
        <v>22</v>
      </c>
      <c r="L2">
        <v>909522</v>
      </c>
      <c r="M2" s="1">
        <v>43136</v>
      </c>
      <c r="N2">
        <v>5294834</v>
      </c>
      <c r="O2" s="2">
        <v>220</v>
      </c>
      <c r="P2" s="2">
        <v>0</v>
      </c>
      <c r="Q2">
        <v>562699</v>
      </c>
      <c r="R2" s="2">
        <v>220</v>
      </c>
      <c r="S2" t="s">
        <v>23</v>
      </c>
      <c r="T2" s="2">
        <v>0</v>
      </c>
    </row>
    <row r="3" spans="1:20" x14ac:dyDescent="0.25">
      <c r="A3" t="s">
        <v>24</v>
      </c>
      <c r="G3" t="s">
        <v>25</v>
      </c>
      <c r="H3" t="str">
        <f t="shared" ref="H3:H66" si="0">CONCATENATE(B3,C3,D3,E3,F3,G3)</f>
        <v>SPI-16 SA1</v>
      </c>
      <c r="I3" t="s">
        <v>20</v>
      </c>
      <c r="J3" t="s">
        <v>26</v>
      </c>
      <c r="K3" t="s">
        <v>27</v>
      </c>
      <c r="L3">
        <v>791746</v>
      </c>
      <c r="M3" s="1">
        <v>43116</v>
      </c>
      <c r="N3">
        <v>5262523</v>
      </c>
      <c r="O3" s="2">
        <v>0</v>
      </c>
      <c r="P3" s="2">
        <v>-2395</v>
      </c>
      <c r="Q3">
        <v>559661</v>
      </c>
      <c r="R3" s="2">
        <v>1725</v>
      </c>
      <c r="S3" t="s">
        <v>23</v>
      </c>
      <c r="T3" s="2">
        <v>0</v>
      </c>
    </row>
    <row r="4" spans="1:20" x14ac:dyDescent="0.25">
      <c r="A4" t="s">
        <v>24</v>
      </c>
      <c r="G4" t="s">
        <v>25</v>
      </c>
      <c r="H4" t="str">
        <f t="shared" si="0"/>
        <v>SPI-16 SA1</v>
      </c>
      <c r="I4" t="s">
        <v>20</v>
      </c>
      <c r="J4" t="s">
        <v>21</v>
      </c>
      <c r="K4" t="s">
        <v>22</v>
      </c>
      <c r="L4">
        <v>791746</v>
      </c>
      <c r="M4" s="1">
        <v>43116</v>
      </c>
      <c r="N4">
        <v>5262523</v>
      </c>
      <c r="O4" s="2">
        <v>4120</v>
      </c>
      <c r="P4" s="2">
        <v>0</v>
      </c>
      <c r="Q4">
        <v>559661</v>
      </c>
      <c r="R4" s="2">
        <v>1725</v>
      </c>
      <c r="S4" t="s">
        <v>23</v>
      </c>
      <c r="T4" s="2">
        <v>0</v>
      </c>
    </row>
    <row r="5" spans="1:20" x14ac:dyDescent="0.25">
      <c r="A5" t="s">
        <v>28</v>
      </c>
      <c r="G5" t="s">
        <v>29</v>
      </c>
      <c r="H5" t="str">
        <f t="shared" si="0"/>
        <v>R-4</v>
      </c>
      <c r="I5" t="s">
        <v>20</v>
      </c>
      <c r="J5" t="s">
        <v>26</v>
      </c>
      <c r="K5" t="s">
        <v>27</v>
      </c>
      <c r="L5">
        <v>796493</v>
      </c>
      <c r="M5" s="1">
        <v>43151</v>
      </c>
      <c r="N5">
        <v>6391044</v>
      </c>
      <c r="O5" s="2">
        <v>0</v>
      </c>
      <c r="P5" s="2">
        <v>-350</v>
      </c>
      <c r="Q5">
        <v>565734</v>
      </c>
      <c r="R5" s="2">
        <v>2240</v>
      </c>
      <c r="S5" t="s">
        <v>23</v>
      </c>
      <c r="T5" s="2">
        <v>0</v>
      </c>
    </row>
    <row r="6" spans="1:20" x14ac:dyDescent="0.25">
      <c r="A6" t="s">
        <v>28</v>
      </c>
      <c r="G6" t="s">
        <v>29</v>
      </c>
      <c r="H6" t="str">
        <f t="shared" si="0"/>
        <v>R-4</v>
      </c>
      <c r="I6" t="s">
        <v>20</v>
      </c>
      <c r="J6" t="s">
        <v>21</v>
      </c>
      <c r="K6" t="s">
        <v>22</v>
      </c>
      <c r="L6">
        <v>796493</v>
      </c>
      <c r="M6" s="1">
        <v>43151</v>
      </c>
      <c r="N6">
        <v>6391044</v>
      </c>
      <c r="O6" s="2">
        <v>2590</v>
      </c>
      <c r="P6" s="2">
        <v>0</v>
      </c>
      <c r="Q6">
        <v>565734</v>
      </c>
      <c r="R6" s="2">
        <v>2240</v>
      </c>
      <c r="S6" t="s">
        <v>23</v>
      </c>
      <c r="T6" s="2">
        <v>0</v>
      </c>
    </row>
    <row r="7" spans="1:20" x14ac:dyDescent="0.25">
      <c r="A7" t="s">
        <v>30</v>
      </c>
      <c r="E7" t="s">
        <v>31</v>
      </c>
      <c r="H7" t="str">
        <f t="shared" si="0"/>
        <v>R-2</v>
      </c>
      <c r="I7" t="s">
        <v>20</v>
      </c>
      <c r="J7" t="s">
        <v>32</v>
      </c>
      <c r="K7" t="s">
        <v>33</v>
      </c>
      <c r="L7">
        <v>827751</v>
      </c>
      <c r="M7" s="1">
        <v>43116</v>
      </c>
      <c r="N7">
        <v>5262431</v>
      </c>
      <c r="O7" s="2">
        <v>1090</v>
      </c>
      <c r="P7" s="2">
        <v>0</v>
      </c>
      <c r="Q7">
        <v>559656</v>
      </c>
      <c r="R7" s="2">
        <v>1590</v>
      </c>
      <c r="S7" t="s">
        <v>23</v>
      </c>
      <c r="T7" s="2">
        <v>0</v>
      </c>
    </row>
    <row r="8" spans="1:20" x14ac:dyDescent="0.25">
      <c r="A8" t="s">
        <v>34</v>
      </c>
      <c r="G8" t="s">
        <v>35</v>
      </c>
      <c r="H8" t="str">
        <f t="shared" si="0"/>
        <v>R-2B</v>
      </c>
      <c r="I8" t="s">
        <v>20</v>
      </c>
      <c r="J8" t="s">
        <v>26</v>
      </c>
      <c r="K8" t="s">
        <v>27</v>
      </c>
      <c r="L8">
        <v>834397</v>
      </c>
      <c r="M8" s="1">
        <v>43127</v>
      </c>
      <c r="N8">
        <v>5280296</v>
      </c>
      <c r="O8" s="2">
        <v>0</v>
      </c>
      <c r="P8" s="2">
        <v>-1550</v>
      </c>
      <c r="Q8">
        <v>561424</v>
      </c>
      <c r="R8" s="2">
        <v>1720</v>
      </c>
      <c r="S8" t="s">
        <v>23</v>
      </c>
      <c r="T8" s="2">
        <v>0</v>
      </c>
    </row>
    <row r="9" spans="1:20" x14ac:dyDescent="0.25">
      <c r="A9" t="s">
        <v>34</v>
      </c>
      <c r="G9" t="s">
        <v>35</v>
      </c>
      <c r="H9" t="str">
        <f t="shared" si="0"/>
        <v>R-2B</v>
      </c>
      <c r="I9" t="s">
        <v>20</v>
      </c>
      <c r="J9" t="s">
        <v>21</v>
      </c>
      <c r="K9" t="s">
        <v>22</v>
      </c>
      <c r="L9">
        <v>834397</v>
      </c>
      <c r="M9" s="1">
        <v>43127</v>
      </c>
      <c r="N9">
        <v>5280296</v>
      </c>
      <c r="O9" s="2">
        <v>3270</v>
      </c>
      <c r="P9" s="2">
        <v>0</v>
      </c>
      <c r="Q9">
        <v>561424</v>
      </c>
      <c r="R9" s="2">
        <v>1720</v>
      </c>
      <c r="S9" t="s">
        <v>23</v>
      </c>
      <c r="T9" s="2">
        <v>0</v>
      </c>
    </row>
    <row r="10" spans="1:20" x14ac:dyDescent="0.25">
      <c r="A10" t="s">
        <v>36</v>
      </c>
      <c r="G10" t="s">
        <v>29</v>
      </c>
      <c r="H10" t="str">
        <f t="shared" si="0"/>
        <v>R-4</v>
      </c>
      <c r="I10" t="s">
        <v>20</v>
      </c>
      <c r="J10" t="s">
        <v>21</v>
      </c>
      <c r="K10" t="s">
        <v>22</v>
      </c>
      <c r="L10">
        <v>856137</v>
      </c>
      <c r="M10" s="1">
        <v>43127</v>
      </c>
      <c r="N10">
        <v>5280316</v>
      </c>
      <c r="O10" s="2">
        <v>670</v>
      </c>
      <c r="P10" s="2">
        <v>0</v>
      </c>
      <c r="Q10">
        <v>561425</v>
      </c>
      <c r="R10" s="2">
        <v>670</v>
      </c>
      <c r="S10" t="s">
        <v>23</v>
      </c>
      <c r="T10" s="2">
        <v>0</v>
      </c>
    </row>
    <row r="11" spans="1:20" x14ac:dyDescent="0.25">
      <c r="A11" t="s">
        <v>37</v>
      </c>
      <c r="H11" t="str">
        <f t="shared" si="0"/>
        <v/>
      </c>
      <c r="I11" t="s">
        <v>20</v>
      </c>
      <c r="J11" t="s">
        <v>26</v>
      </c>
      <c r="K11" t="s">
        <v>27</v>
      </c>
      <c r="L11">
        <v>895633</v>
      </c>
      <c r="M11" s="1">
        <v>43104</v>
      </c>
      <c r="N11">
        <v>5128884</v>
      </c>
      <c r="O11" s="2">
        <v>0</v>
      </c>
      <c r="P11" s="2">
        <v>-7790</v>
      </c>
      <c r="Q11">
        <v>558323</v>
      </c>
      <c r="R11" s="2">
        <v>34790</v>
      </c>
      <c r="S11" t="s">
        <v>23</v>
      </c>
      <c r="T11" s="2">
        <v>0</v>
      </c>
    </row>
    <row r="12" spans="1:20" x14ac:dyDescent="0.25">
      <c r="A12" t="s">
        <v>37</v>
      </c>
      <c r="H12" t="str">
        <f t="shared" si="0"/>
        <v/>
      </c>
      <c r="I12" t="s">
        <v>20</v>
      </c>
      <c r="J12" t="s">
        <v>21</v>
      </c>
      <c r="K12" t="s">
        <v>22</v>
      </c>
      <c r="L12">
        <v>895633</v>
      </c>
      <c r="M12" s="1">
        <v>43104</v>
      </c>
      <c r="N12">
        <v>5128884</v>
      </c>
      <c r="O12" s="2">
        <v>42580</v>
      </c>
      <c r="P12" s="2">
        <v>0</v>
      </c>
      <c r="Q12">
        <v>558323</v>
      </c>
      <c r="R12" s="2">
        <v>34790</v>
      </c>
      <c r="S12" t="s">
        <v>23</v>
      </c>
      <c r="T12" s="2">
        <v>0</v>
      </c>
    </row>
    <row r="13" spans="1:20" x14ac:dyDescent="0.25">
      <c r="A13" t="s">
        <v>38</v>
      </c>
      <c r="H13" t="str">
        <f t="shared" si="0"/>
        <v/>
      </c>
      <c r="I13" t="s">
        <v>20</v>
      </c>
      <c r="J13" t="s">
        <v>26</v>
      </c>
      <c r="K13" t="s">
        <v>27</v>
      </c>
      <c r="L13">
        <v>895635</v>
      </c>
      <c r="M13" s="1">
        <v>43109</v>
      </c>
      <c r="N13">
        <v>5135227</v>
      </c>
      <c r="O13" s="2">
        <v>0</v>
      </c>
      <c r="P13" s="2">
        <v>-3000</v>
      </c>
      <c r="Q13">
        <v>558826</v>
      </c>
      <c r="R13" s="2">
        <v>17670</v>
      </c>
      <c r="S13" t="s">
        <v>23</v>
      </c>
      <c r="T13" s="2">
        <v>0</v>
      </c>
    </row>
    <row r="14" spans="1:20" x14ac:dyDescent="0.25">
      <c r="A14" t="s">
        <v>38</v>
      </c>
      <c r="H14" t="str">
        <f t="shared" si="0"/>
        <v/>
      </c>
      <c r="I14" t="s">
        <v>20</v>
      </c>
      <c r="J14" t="s">
        <v>21</v>
      </c>
      <c r="K14" t="s">
        <v>22</v>
      </c>
      <c r="L14">
        <v>895635</v>
      </c>
      <c r="M14" s="1">
        <v>43109</v>
      </c>
      <c r="N14">
        <v>5135227</v>
      </c>
      <c r="O14" s="2">
        <v>20670</v>
      </c>
      <c r="P14" s="2">
        <v>0</v>
      </c>
      <c r="Q14">
        <v>558826</v>
      </c>
      <c r="R14" s="2">
        <v>17670</v>
      </c>
      <c r="S14" t="s">
        <v>23</v>
      </c>
      <c r="T14" s="2">
        <v>0</v>
      </c>
    </row>
    <row r="15" spans="1:20" x14ac:dyDescent="0.25">
      <c r="A15" t="s">
        <v>39</v>
      </c>
      <c r="G15" t="s">
        <v>29</v>
      </c>
      <c r="H15" t="str">
        <f t="shared" si="0"/>
        <v>R-4</v>
      </c>
      <c r="I15" t="s">
        <v>20</v>
      </c>
      <c r="J15" t="s">
        <v>21</v>
      </c>
      <c r="K15" t="s">
        <v>22</v>
      </c>
      <c r="L15">
        <v>906269</v>
      </c>
      <c r="M15" s="1">
        <v>43139</v>
      </c>
      <c r="N15">
        <v>5306885</v>
      </c>
      <c r="O15" s="2">
        <v>820</v>
      </c>
      <c r="P15" s="2">
        <v>0</v>
      </c>
      <c r="Q15">
        <v>563466</v>
      </c>
      <c r="R15" s="2">
        <v>820</v>
      </c>
      <c r="S15" t="s">
        <v>23</v>
      </c>
      <c r="T15" s="2">
        <v>0</v>
      </c>
    </row>
    <row r="16" spans="1:20" x14ac:dyDescent="0.25">
      <c r="A16" t="s">
        <v>40</v>
      </c>
      <c r="G16" t="s">
        <v>41</v>
      </c>
      <c r="H16" t="str">
        <f t="shared" si="0"/>
        <v>I-1</v>
      </c>
      <c r="I16" t="s">
        <v>20</v>
      </c>
      <c r="J16" t="s">
        <v>26</v>
      </c>
      <c r="K16" t="s">
        <v>27</v>
      </c>
      <c r="L16">
        <v>897485</v>
      </c>
      <c r="M16" s="1">
        <v>43150</v>
      </c>
      <c r="N16">
        <v>6387626</v>
      </c>
      <c r="O16" s="2">
        <v>0</v>
      </c>
      <c r="P16" s="2">
        <v>-5775</v>
      </c>
      <c r="Q16">
        <v>565451</v>
      </c>
      <c r="R16" s="2">
        <v>25995</v>
      </c>
      <c r="S16" t="s">
        <v>23</v>
      </c>
      <c r="T16" s="2">
        <v>0</v>
      </c>
    </row>
    <row r="17" spans="1:20" x14ac:dyDescent="0.25">
      <c r="A17" t="s">
        <v>40</v>
      </c>
      <c r="G17" t="s">
        <v>41</v>
      </c>
      <c r="H17" t="str">
        <f t="shared" si="0"/>
        <v>I-1</v>
      </c>
      <c r="I17" t="s">
        <v>20</v>
      </c>
      <c r="J17" t="s">
        <v>21</v>
      </c>
      <c r="K17" t="s">
        <v>22</v>
      </c>
      <c r="L17">
        <v>897485</v>
      </c>
      <c r="M17" s="1">
        <v>43150</v>
      </c>
      <c r="N17">
        <v>6387626</v>
      </c>
      <c r="O17" s="2">
        <v>31770</v>
      </c>
      <c r="P17" s="2">
        <v>0</v>
      </c>
      <c r="Q17">
        <v>565451</v>
      </c>
      <c r="R17" s="2">
        <v>25995</v>
      </c>
      <c r="S17" t="s">
        <v>23</v>
      </c>
      <c r="T17" s="2">
        <v>0</v>
      </c>
    </row>
    <row r="18" spans="1:20" x14ac:dyDescent="0.25">
      <c r="A18" t="s">
        <v>42</v>
      </c>
      <c r="G18" t="s">
        <v>43</v>
      </c>
      <c r="H18" t="str">
        <f t="shared" si="0"/>
        <v>R-5</v>
      </c>
      <c r="I18" t="s">
        <v>20</v>
      </c>
      <c r="J18" t="s">
        <v>26</v>
      </c>
      <c r="K18" t="s">
        <v>27</v>
      </c>
      <c r="L18">
        <v>903126</v>
      </c>
      <c r="M18" s="1">
        <v>43102</v>
      </c>
      <c r="N18">
        <v>5123555</v>
      </c>
      <c r="O18" s="2">
        <v>0</v>
      </c>
      <c r="P18" s="2">
        <v>-660</v>
      </c>
      <c r="Q18">
        <v>557911</v>
      </c>
      <c r="R18" s="2">
        <v>260</v>
      </c>
      <c r="S18" t="s">
        <v>23</v>
      </c>
      <c r="T18" s="2">
        <v>0</v>
      </c>
    </row>
    <row r="19" spans="1:20" x14ac:dyDescent="0.25">
      <c r="A19" t="s">
        <v>42</v>
      </c>
      <c r="G19" t="s">
        <v>43</v>
      </c>
      <c r="H19" t="str">
        <f t="shared" si="0"/>
        <v>R-5</v>
      </c>
      <c r="I19" t="s">
        <v>20</v>
      </c>
      <c r="J19" t="s">
        <v>21</v>
      </c>
      <c r="K19" t="s">
        <v>22</v>
      </c>
      <c r="L19">
        <v>903126</v>
      </c>
      <c r="M19" s="1">
        <v>43102</v>
      </c>
      <c r="N19">
        <v>5123555</v>
      </c>
      <c r="O19" s="2">
        <v>920</v>
      </c>
      <c r="P19" s="2">
        <v>0</v>
      </c>
      <c r="Q19">
        <v>557911</v>
      </c>
      <c r="R19" s="2">
        <v>260</v>
      </c>
      <c r="S19" t="s">
        <v>23</v>
      </c>
      <c r="T19" s="2">
        <v>0</v>
      </c>
    </row>
    <row r="20" spans="1:20" x14ac:dyDescent="0.25">
      <c r="A20" t="s">
        <v>44</v>
      </c>
      <c r="G20" t="s">
        <v>29</v>
      </c>
      <c r="H20" t="str">
        <f t="shared" si="0"/>
        <v>R-4</v>
      </c>
      <c r="I20" t="s">
        <v>20</v>
      </c>
      <c r="J20" t="s">
        <v>26</v>
      </c>
      <c r="K20" t="s">
        <v>27</v>
      </c>
      <c r="L20">
        <v>912115</v>
      </c>
      <c r="M20" s="1">
        <v>43151</v>
      </c>
      <c r="N20">
        <v>6390197</v>
      </c>
      <c r="O20" s="2">
        <v>0</v>
      </c>
      <c r="P20" s="2">
        <v>-175</v>
      </c>
      <c r="Q20">
        <v>565638</v>
      </c>
      <c r="R20" s="2">
        <v>645</v>
      </c>
      <c r="S20" t="s">
        <v>23</v>
      </c>
      <c r="T20" s="2">
        <v>0</v>
      </c>
    </row>
    <row r="21" spans="1:20" x14ac:dyDescent="0.25">
      <c r="A21" t="s">
        <v>44</v>
      </c>
      <c r="G21" t="s">
        <v>29</v>
      </c>
      <c r="H21" t="str">
        <f t="shared" si="0"/>
        <v>R-4</v>
      </c>
      <c r="I21" t="s">
        <v>20</v>
      </c>
      <c r="J21" t="s">
        <v>21</v>
      </c>
      <c r="K21" t="s">
        <v>22</v>
      </c>
      <c r="L21">
        <v>912115</v>
      </c>
      <c r="M21" s="1">
        <v>43151</v>
      </c>
      <c r="N21">
        <v>6390197</v>
      </c>
      <c r="O21" s="2">
        <v>820</v>
      </c>
      <c r="P21" s="2">
        <v>0</v>
      </c>
      <c r="Q21">
        <v>565638</v>
      </c>
      <c r="R21" s="2">
        <v>645</v>
      </c>
      <c r="S21" t="s">
        <v>23</v>
      </c>
      <c r="T21" s="2">
        <v>0</v>
      </c>
    </row>
    <row r="22" spans="1:20" x14ac:dyDescent="0.25">
      <c r="A22" t="s">
        <v>45</v>
      </c>
      <c r="G22" t="s">
        <v>31</v>
      </c>
      <c r="H22" t="str">
        <f t="shared" si="0"/>
        <v>R-2</v>
      </c>
      <c r="I22" t="s">
        <v>20</v>
      </c>
      <c r="J22" t="s">
        <v>26</v>
      </c>
      <c r="K22" t="s">
        <v>27</v>
      </c>
      <c r="L22">
        <v>890945</v>
      </c>
      <c r="M22" s="1">
        <v>43119</v>
      </c>
      <c r="N22">
        <v>5268722</v>
      </c>
      <c r="O22" s="2">
        <v>0</v>
      </c>
      <c r="P22" s="2">
        <v>-1825</v>
      </c>
      <c r="Q22">
        <v>560064</v>
      </c>
      <c r="R22" s="2">
        <v>15085</v>
      </c>
      <c r="S22" t="s">
        <v>23</v>
      </c>
      <c r="T22" s="2">
        <v>0</v>
      </c>
    </row>
    <row r="23" spans="1:20" x14ac:dyDescent="0.25">
      <c r="A23" t="s">
        <v>45</v>
      </c>
      <c r="G23" t="s">
        <v>31</v>
      </c>
      <c r="H23" t="str">
        <f t="shared" si="0"/>
        <v>R-2</v>
      </c>
      <c r="I23" t="s">
        <v>20</v>
      </c>
      <c r="J23" t="s">
        <v>21</v>
      </c>
      <c r="K23" t="s">
        <v>22</v>
      </c>
      <c r="L23">
        <v>890945</v>
      </c>
      <c r="M23" s="1">
        <v>43119</v>
      </c>
      <c r="N23">
        <v>5268722</v>
      </c>
      <c r="O23" s="2">
        <v>16910</v>
      </c>
      <c r="P23" s="2">
        <v>0</v>
      </c>
      <c r="Q23">
        <v>560064</v>
      </c>
      <c r="R23" s="2">
        <v>15085</v>
      </c>
      <c r="S23" t="s">
        <v>23</v>
      </c>
      <c r="T23" s="2">
        <v>0</v>
      </c>
    </row>
    <row r="24" spans="1:20" x14ac:dyDescent="0.25">
      <c r="A24" t="s">
        <v>46</v>
      </c>
      <c r="G24" t="s">
        <v>47</v>
      </c>
      <c r="H24" t="str">
        <f t="shared" si="0"/>
        <v>HC-20B</v>
      </c>
      <c r="I24" t="s">
        <v>20</v>
      </c>
      <c r="J24" t="s">
        <v>26</v>
      </c>
      <c r="K24" t="s">
        <v>27</v>
      </c>
      <c r="L24">
        <v>896871</v>
      </c>
      <c r="M24" s="1">
        <v>43109</v>
      </c>
      <c r="N24">
        <v>5135224</v>
      </c>
      <c r="O24" s="2">
        <v>0</v>
      </c>
      <c r="P24" s="2">
        <v>-700</v>
      </c>
      <c r="Q24">
        <v>558821</v>
      </c>
      <c r="R24" s="2">
        <v>180</v>
      </c>
      <c r="S24" t="s">
        <v>23</v>
      </c>
      <c r="T24" s="2">
        <v>0</v>
      </c>
    </row>
    <row r="25" spans="1:20" x14ac:dyDescent="0.25">
      <c r="A25" t="s">
        <v>46</v>
      </c>
      <c r="G25" t="s">
        <v>47</v>
      </c>
      <c r="H25" t="str">
        <f t="shared" si="0"/>
        <v>HC-20B</v>
      </c>
      <c r="I25" t="s">
        <v>20</v>
      </c>
      <c r="J25" t="s">
        <v>21</v>
      </c>
      <c r="K25" t="s">
        <v>22</v>
      </c>
      <c r="L25">
        <v>896871</v>
      </c>
      <c r="M25" s="1">
        <v>43109</v>
      </c>
      <c r="N25">
        <v>5135224</v>
      </c>
      <c r="O25" s="2">
        <v>880</v>
      </c>
      <c r="P25" s="2">
        <v>0</v>
      </c>
      <c r="Q25">
        <v>558821</v>
      </c>
      <c r="R25" s="2">
        <v>180</v>
      </c>
      <c r="S25" t="s">
        <v>23</v>
      </c>
      <c r="T25" s="2">
        <v>0</v>
      </c>
    </row>
    <row r="26" spans="1:20" x14ac:dyDescent="0.25">
      <c r="A26" t="s">
        <v>48</v>
      </c>
      <c r="G26" t="s">
        <v>43</v>
      </c>
      <c r="H26" t="str">
        <f t="shared" si="0"/>
        <v>R-5</v>
      </c>
      <c r="I26" t="s">
        <v>20</v>
      </c>
      <c r="J26" t="s">
        <v>21</v>
      </c>
      <c r="K26" t="s">
        <v>22</v>
      </c>
      <c r="L26">
        <v>903904</v>
      </c>
      <c r="M26" s="1">
        <v>43111</v>
      </c>
      <c r="N26">
        <v>5139576</v>
      </c>
      <c r="O26" s="2">
        <v>2660</v>
      </c>
      <c r="P26" s="2">
        <v>0</v>
      </c>
      <c r="Q26">
        <v>559296</v>
      </c>
      <c r="R26" s="2">
        <v>2660</v>
      </c>
      <c r="S26" t="s">
        <v>23</v>
      </c>
      <c r="T26" s="2">
        <v>0</v>
      </c>
    </row>
    <row r="27" spans="1:20" x14ac:dyDescent="0.25">
      <c r="A27" t="s">
        <v>49</v>
      </c>
      <c r="H27" t="str">
        <f t="shared" si="0"/>
        <v/>
      </c>
      <c r="I27" t="s">
        <v>20</v>
      </c>
      <c r="J27" t="s">
        <v>21</v>
      </c>
      <c r="K27" t="s">
        <v>22</v>
      </c>
      <c r="L27">
        <v>907141</v>
      </c>
      <c r="M27" s="1">
        <v>43129</v>
      </c>
      <c r="N27">
        <v>5282507</v>
      </c>
      <c r="O27" s="2">
        <v>2060</v>
      </c>
      <c r="P27" s="2">
        <v>0</v>
      </c>
      <c r="Q27">
        <v>561651</v>
      </c>
      <c r="R27" s="2">
        <v>2060</v>
      </c>
      <c r="S27" t="s">
        <v>23</v>
      </c>
      <c r="T27" s="2">
        <v>0</v>
      </c>
    </row>
    <row r="28" spans="1:20" x14ac:dyDescent="0.25">
      <c r="A28" t="s">
        <v>50</v>
      </c>
      <c r="G28" t="s">
        <v>31</v>
      </c>
      <c r="H28" t="str">
        <f t="shared" si="0"/>
        <v>R-2</v>
      </c>
      <c r="I28" t="s">
        <v>20</v>
      </c>
      <c r="J28" t="s">
        <v>26</v>
      </c>
      <c r="K28" t="s">
        <v>27</v>
      </c>
      <c r="L28">
        <v>887305</v>
      </c>
      <c r="M28" s="1">
        <v>43144</v>
      </c>
      <c r="N28">
        <v>6370250</v>
      </c>
      <c r="O28" s="2">
        <v>0</v>
      </c>
      <c r="P28" s="2">
        <v>-175</v>
      </c>
      <c r="Q28">
        <v>564223</v>
      </c>
      <c r="R28" s="2">
        <v>985</v>
      </c>
      <c r="S28" t="s">
        <v>23</v>
      </c>
      <c r="T28" s="2">
        <v>0</v>
      </c>
    </row>
    <row r="29" spans="1:20" x14ac:dyDescent="0.25">
      <c r="A29" t="s">
        <v>50</v>
      </c>
      <c r="G29" t="s">
        <v>31</v>
      </c>
      <c r="H29" t="str">
        <f t="shared" si="0"/>
        <v>R-2</v>
      </c>
      <c r="I29" t="s">
        <v>20</v>
      </c>
      <c r="J29" t="s">
        <v>21</v>
      </c>
      <c r="K29" t="s">
        <v>22</v>
      </c>
      <c r="L29">
        <v>887305</v>
      </c>
      <c r="M29" s="1">
        <v>43144</v>
      </c>
      <c r="N29">
        <v>6370250</v>
      </c>
      <c r="O29" s="2">
        <v>1160</v>
      </c>
      <c r="P29" s="2">
        <v>0</v>
      </c>
      <c r="Q29">
        <v>564223</v>
      </c>
      <c r="R29" s="2">
        <v>985</v>
      </c>
      <c r="S29" t="s">
        <v>23</v>
      </c>
      <c r="T29" s="2">
        <v>0</v>
      </c>
    </row>
    <row r="30" spans="1:20" x14ac:dyDescent="0.25">
      <c r="A30" t="s">
        <v>51</v>
      </c>
      <c r="G30" t="s">
        <v>29</v>
      </c>
      <c r="H30" t="str">
        <f t="shared" si="0"/>
        <v>R-4</v>
      </c>
      <c r="I30" t="s">
        <v>20</v>
      </c>
      <c r="J30" t="s">
        <v>26</v>
      </c>
      <c r="K30" t="s">
        <v>27</v>
      </c>
      <c r="L30">
        <v>889010</v>
      </c>
      <c r="M30" s="1">
        <v>43157</v>
      </c>
      <c r="N30">
        <v>6406891</v>
      </c>
      <c r="O30" s="2">
        <v>0</v>
      </c>
      <c r="P30" s="2">
        <v>-175</v>
      </c>
      <c r="Q30">
        <v>566684</v>
      </c>
      <c r="R30" s="2">
        <v>405</v>
      </c>
      <c r="S30" t="s">
        <v>23</v>
      </c>
      <c r="T30" s="2">
        <v>0</v>
      </c>
    </row>
    <row r="31" spans="1:20" x14ac:dyDescent="0.25">
      <c r="A31" t="s">
        <v>51</v>
      </c>
      <c r="G31" t="s">
        <v>29</v>
      </c>
      <c r="H31" t="str">
        <f t="shared" si="0"/>
        <v>R-4</v>
      </c>
      <c r="I31" t="s">
        <v>20</v>
      </c>
      <c r="J31" t="s">
        <v>21</v>
      </c>
      <c r="K31" t="s">
        <v>22</v>
      </c>
      <c r="L31">
        <v>889010</v>
      </c>
      <c r="M31" s="1">
        <v>43157</v>
      </c>
      <c r="N31">
        <v>6406891</v>
      </c>
      <c r="O31" s="2">
        <v>580</v>
      </c>
      <c r="P31" s="2">
        <v>0</v>
      </c>
      <c r="Q31">
        <v>566684</v>
      </c>
      <c r="R31" s="2">
        <v>405</v>
      </c>
      <c r="S31" t="s">
        <v>23</v>
      </c>
      <c r="T31" s="2">
        <v>0</v>
      </c>
    </row>
    <row r="32" spans="1:20" x14ac:dyDescent="0.25">
      <c r="A32" t="s">
        <v>52</v>
      </c>
      <c r="G32" t="s">
        <v>43</v>
      </c>
      <c r="H32" t="str">
        <f t="shared" si="0"/>
        <v>R-5</v>
      </c>
      <c r="I32" t="s">
        <v>20</v>
      </c>
      <c r="J32" t="s">
        <v>26</v>
      </c>
      <c r="K32" t="s">
        <v>27</v>
      </c>
      <c r="L32">
        <v>910500</v>
      </c>
      <c r="M32" s="1">
        <v>43154</v>
      </c>
      <c r="N32">
        <v>6401368</v>
      </c>
      <c r="O32" s="2">
        <v>0</v>
      </c>
      <c r="P32" s="2">
        <v>-760</v>
      </c>
      <c r="Q32">
        <v>566425</v>
      </c>
      <c r="R32" s="2">
        <v>700</v>
      </c>
      <c r="S32" t="s">
        <v>23</v>
      </c>
      <c r="T32" s="2">
        <v>0</v>
      </c>
    </row>
    <row r="33" spans="1:20" x14ac:dyDescent="0.25">
      <c r="A33" t="s">
        <v>52</v>
      </c>
      <c r="G33" t="s">
        <v>43</v>
      </c>
      <c r="H33" t="str">
        <f t="shared" si="0"/>
        <v>R-5</v>
      </c>
      <c r="I33" t="s">
        <v>20</v>
      </c>
      <c r="J33" t="s">
        <v>21</v>
      </c>
      <c r="K33" t="s">
        <v>22</v>
      </c>
      <c r="L33">
        <v>910500</v>
      </c>
      <c r="M33" s="1">
        <v>43154</v>
      </c>
      <c r="N33">
        <v>6401368</v>
      </c>
      <c r="O33" s="2">
        <v>1460</v>
      </c>
      <c r="P33" s="2">
        <v>0</v>
      </c>
      <c r="Q33">
        <v>566425</v>
      </c>
      <c r="R33" s="2">
        <v>700</v>
      </c>
      <c r="S33" t="s">
        <v>23</v>
      </c>
      <c r="T33" s="2">
        <v>0</v>
      </c>
    </row>
    <row r="34" spans="1:20" x14ac:dyDescent="0.25">
      <c r="A34" t="s">
        <v>53</v>
      </c>
      <c r="G34" t="s">
        <v>54</v>
      </c>
      <c r="H34" t="str">
        <f t="shared" si="0"/>
        <v>RG-3</v>
      </c>
      <c r="I34" t="s">
        <v>20</v>
      </c>
      <c r="J34" t="s">
        <v>26</v>
      </c>
      <c r="K34" t="s">
        <v>27</v>
      </c>
      <c r="L34">
        <v>907674</v>
      </c>
      <c r="M34" s="1">
        <v>43144</v>
      </c>
      <c r="N34">
        <v>6372779</v>
      </c>
      <c r="O34" s="2">
        <v>0</v>
      </c>
      <c r="P34" s="2">
        <v>-2020</v>
      </c>
      <c r="Q34">
        <v>564451</v>
      </c>
      <c r="R34" s="2">
        <v>5750</v>
      </c>
      <c r="S34" t="s">
        <v>23</v>
      </c>
      <c r="T34" s="2">
        <v>0</v>
      </c>
    </row>
    <row r="35" spans="1:20" x14ac:dyDescent="0.25">
      <c r="A35" t="s">
        <v>53</v>
      </c>
      <c r="G35" t="s">
        <v>54</v>
      </c>
      <c r="H35" t="str">
        <f t="shared" si="0"/>
        <v>RG-3</v>
      </c>
      <c r="I35" t="s">
        <v>20</v>
      </c>
      <c r="J35" t="s">
        <v>21</v>
      </c>
      <c r="K35" t="s">
        <v>22</v>
      </c>
      <c r="L35">
        <v>907674</v>
      </c>
      <c r="M35" s="1">
        <v>43144</v>
      </c>
      <c r="N35">
        <v>6372779</v>
      </c>
      <c r="O35" s="2">
        <v>7770</v>
      </c>
      <c r="P35" s="2">
        <v>0</v>
      </c>
      <c r="Q35">
        <v>564451</v>
      </c>
      <c r="R35" s="2">
        <v>5750</v>
      </c>
      <c r="S35" t="s">
        <v>23</v>
      </c>
      <c r="T35" s="2">
        <v>0</v>
      </c>
    </row>
    <row r="36" spans="1:20" x14ac:dyDescent="0.25">
      <c r="A36" t="s">
        <v>55</v>
      </c>
      <c r="G36" t="s">
        <v>31</v>
      </c>
      <c r="H36" t="str">
        <f t="shared" si="0"/>
        <v>R-2</v>
      </c>
      <c r="I36" t="s">
        <v>20</v>
      </c>
      <c r="J36" t="s">
        <v>26</v>
      </c>
      <c r="K36" t="s">
        <v>27</v>
      </c>
      <c r="L36">
        <v>907003</v>
      </c>
      <c r="M36" s="1">
        <v>43126</v>
      </c>
      <c r="N36">
        <v>5279778</v>
      </c>
      <c r="O36" s="2">
        <v>0</v>
      </c>
      <c r="P36" s="2">
        <v>-2175</v>
      </c>
      <c r="Q36">
        <v>561354</v>
      </c>
      <c r="R36" s="2">
        <v>14575</v>
      </c>
      <c r="S36" t="s">
        <v>23</v>
      </c>
      <c r="T36" s="2">
        <v>0</v>
      </c>
    </row>
    <row r="37" spans="1:20" x14ac:dyDescent="0.25">
      <c r="A37" t="s">
        <v>55</v>
      </c>
      <c r="G37" t="s">
        <v>31</v>
      </c>
      <c r="H37" t="str">
        <f t="shared" si="0"/>
        <v>R-2</v>
      </c>
      <c r="I37" t="s">
        <v>20</v>
      </c>
      <c r="J37" t="s">
        <v>21</v>
      </c>
      <c r="K37" t="s">
        <v>22</v>
      </c>
      <c r="L37">
        <v>907003</v>
      </c>
      <c r="M37" s="1">
        <v>43126</v>
      </c>
      <c r="N37">
        <v>5279778</v>
      </c>
      <c r="O37" s="2">
        <v>16750</v>
      </c>
      <c r="P37" s="2">
        <v>0</v>
      </c>
      <c r="Q37">
        <v>561354</v>
      </c>
      <c r="R37" s="2">
        <v>14575</v>
      </c>
      <c r="S37" t="s">
        <v>23</v>
      </c>
      <c r="T37" s="2">
        <v>0</v>
      </c>
    </row>
    <row r="38" spans="1:20" x14ac:dyDescent="0.25">
      <c r="A38" t="s">
        <v>56</v>
      </c>
      <c r="G38" t="s">
        <v>57</v>
      </c>
      <c r="H38" t="str">
        <f t="shared" si="0"/>
        <v>R-3</v>
      </c>
      <c r="I38" t="s">
        <v>20</v>
      </c>
      <c r="J38" t="s">
        <v>26</v>
      </c>
      <c r="K38" t="s">
        <v>27</v>
      </c>
      <c r="L38">
        <v>898866</v>
      </c>
      <c r="M38" s="1">
        <v>43126</v>
      </c>
      <c r="N38">
        <v>5280276</v>
      </c>
      <c r="O38" s="2">
        <v>0</v>
      </c>
      <c r="P38" s="2">
        <v>-1285</v>
      </c>
      <c r="Q38">
        <v>561419</v>
      </c>
      <c r="R38" s="2">
        <v>2755</v>
      </c>
      <c r="S38" t="s">
        <v>23</v>
      </c>
      <c r="T38" s="2">
        <v>0</v>
      </c>
    </row>
    <row r="39" spans="1:20" x14ac:dyDescent="0.25">
      <c r="A39" t="s">
        <v>56</v>
      </c>
      <c r="G39" t="s">
        <v>57</v>
      </c>
      <c r="H39" t="str">
        <f t="shared" si="0"/>
        <v>R-3</v>
      </c>
      <c r="I39" t="s">
        <v>20</v>
      </c>
      <c r="J39" t="s">
        <v>21</v>
      </c>
      <c r="K39" t="s">
        <v>22</v>
      </c>
      <c r="L39">
        <v>898866</v>
      </c>
      <c r="M39" s="1">
        <v>43126</v>
      </c>
      <c r="N39">
        <v>5280276</v>
      </c>
      <c r="O39" s="2">
        <v>4040</v>
      </c>
      <c r="P39" s="2">
        <v>0</v>
      </c>
      <c r="Q39">
        <v>561419</v>
      </c>
      <c r="R39" s="2">
        <v>2755</v>
      </c>
      <c r="S39" t="s">
        <v>23</v>
      </c>
      <c r="T39" s="2">
        <v>0</v>
      </c>
    </row>
    <row r="40" spans="1:20" x14ac:dyDescent="0.25">
      <c r="A40" t="s">
        <v>58</v>
      </c>
      <c r="G40" t="s">
        <v>57</v>
      </c>
      <c r="H40" t="str">
        <f t="shared" si="0"/>
        <v>R-3</v>
      </c>
      <c r="I40" t="s">
        <v>20</v>
      </c>
      <c r="J40" t="s">
        <v>26</v>
      </c>
      <c r="K40" t="s">
        <v>27</v>
      </c>
      <c r="L40">
        <v>903160</v>
      </c>
      <c r="M40" s="1">
        <v>43116</v>
      </c>
      <c r="N40">
        <v>5263783</v>
      </c>
      <c r="O40" s="2">
        <v>0</v>
      </c>
      <c r="P40" s="2">
        <v>-1520</v>
      </c>
      <c r="Q40">
        <v>559852</v>
      </c>
      <c r="R40" s="2">
        <v>10470</v>
      </c>
      <c r="S40" t="s">
        <v>23</v>
      </c>
      <c r="T40" s="2">
        <v>0</v>
      </c>
    </row>
    <row r="41" spans="1:20" x14ac:dyDescent="0.25">
      <c r="A41" t="s">
        <v>58</v>
      </c>
      <c r="G41" t="s">
        <v>57</v>
      </c>
      <c r="H41" t="str">
        <f t="shared" si="0"/>
        <v>R-3</v>
      </c>
      <c r="I41" t="s">
        <v>20</v>
      </c>
      <c r="J41" t="s">
        <v>21</v>
      </c>
      <c r="K41" t="s">
        <v>22</v>
      </c>
      <c r="L41">
        <v>903160</v>
      </c>
      <c r="M41" s="1">
        <v>43116</v>
      </c>
      <c r="N41">
        <v>5263783</v>
      </c>
      <c r="O41" s="2">
        <v>11990</v>
      </c>
      <c r="P41" s="2">
        <v>0</v>
      </c>
      <c r="Q41">
        <v>559852</v>
      </c>
      <c r="R41" s="2">
        <v>10470</v>
      </c>
      <c r="S41" t="s">
        <v>23</v>
      </c>
      <c r="T41" s="2">
        <v>0</v>
      </c>
    </row>
    <row r="42" spans="1:20" x14ac:dyDescent="0.25">
      <c r="A42" t="s">
        <v>59</v>
      </c>
      <c r="E42" t="s">
        <v>60</v>
      </c>
      <c r="H42" t="str">
        <f t="shared" si="0"/>
        <v>R-4A</v>
      </c>
      <c r="I42" t="s">
        <v>20</v>
      </c>
      <c r="J42" t="s">
        <v>32</v>
      </c>
      <c r="K42" t="s">
        <v>33</v>
      </c>
      <c r="L42">
        <v>887114</v>
      </c>
      <c r="M42" s="1">
        <v>43125</v>
      </c>
      <c r="N42">
        <v>5278214</v>
      </c>
      <c r="O42" s="2">
        <v>310</v>
      </c>
      <c r="P42" s="2">
        <v>0</v>
      </c>
      <c r="Q42">
        <v>561184</v>
      </c>
      <c r="R42" s="2">
        <v>810</v>
      </c>
      <c r="S42" t="s">
        <v>23</v>
      </c>
      <c r="T42" s="2">
        <v>0</v>
      </c>
    </row>
    <row r="43" spans="1:20" x14ac:dyDescent="0.25">
      <c r="A43" t="s">
        <v>61</v>
      </c>
      <c r="G43" t="s">
        <v>62</v>
      </c>
      <c r="H43" t="str">
        <f t="shared" si="0"/>
        <v>MR-2-C</v>
      </c>
      <c r="I43" t="s">
        <v>20</v>
      </c>
      <c r="J43" t="s">
        <v>63</v>
      </c>
      <c r="K43" t="s">
        <v>64</v>
      </c>
      <c r="L43">
        <v>901712</v>
      </c>
      <c r="M43" s="1">
        <v>43109</v>
      </c>
      <c r="N43">
        <v>5135400</v>
      </c>
      <c r="O43" s="2">
        <v>11690</v>
      </c>
      <c r="P43" s="2">
        <v>0</v>
      </c>
      <c r="Q43">
        <v>558840</v>
      </c>
      <c r="R43" s="2">
        <v>2240</v>
      </c>
      <c r="S43" t="s">
        <v>23</v>
      </c>
      <c r="T43" s="2">
        <v>0</v>
      </c>
    </row>
    <row r="44" spans="1:20" x14ac:dyDescent="0.25">
      <c r="A44" t="s">
        <v>61</v>
      </c>
      <c r="G44" t="s">
        <v>62</v>
      </c>
      <c r="H44" t="str">
        <f t="shared" si="0"/>
        <v>MR-2-C</v>
      </c>
      <c r="I44" t="s">
        <v>20</v>
      </c>
      <c r="J44" t="s">
        <v>26</v>
      </c>
      <c r="K44" t="s">
        <v>27</v>
      </c>
      <c r="L44">
        <v>901712</v>
      </c>
      <c r="M44" s="1">
        <v>43109</v>
      </c>
      <c r="N44">
        <v>5135400</v>
      </c>
      <c r="O44" s="2">
        <v>0</v>
      </c>
      <c r="P44" s="2">
        <v>-9450</v>
      </c>
      <c r="Q44">
        <v>558840</v>
      </c>
      <c r="R44" s="2">
        <v>2240</v>
      </c>
      <c r="S44" t="s">
        <v>23</v>
      </c>
      <c r="T44" s="2">
        <v>0</v>
      </c>
    </row>
    <row r="45" spans="1:20" x14ac:dyDescent="0.25">
      <c r="A45" t="s">
        <v>65</v>
      </c>
      <c r="G45" t="s">
        <v>29</v>
      </c>
      <c r="H45" t="str">
        <f t="shared" si="0"/>
        <v>R-4</v>
      </c>
      <c r="I45" t="s">
        <v>20</v>
      </c>
      <c r="J45" t="s">
        <v>26</v>
      </c>
      <c r="K45" t="s">
        <v>27</v>
      </c>
      <c r="L45">
        <v>910437</v>
      </c>
      <c r="M45" s="1">
        <v>43144</v>
      </c>
      <c r="N45">
        <v>6370671</v>
      </c>
      <c r="O45" s="2">
        <v>0</v>
      </c>
      <c r="P45" s="2">
        <v>-175</v>
      </c>
      <c r="Q45">
        <v>564259</v>
      </c>
      <c r="R45" s="2">
        <v>345</v>
      </c>
      <c r="S45" t="s">
        <v>23</v>
      </c>
      <c r="T45" s="2">
        <v>0</v>
      </c>
    </row>
    <row r="46" spans="1:20" x14ac:dyDescent="0.25">
      <c r="A46" t="s">
        <v>65</v>
      </c>
      <c r="G46" t="s">
        <v>29</v>
      </c>
      <c r="H46" t="str">
        <f t="shared" si="0"/>
        <v>R-4</v>
      </c>
      <c r="I46" t="s">
        <v>20</v>
      </c>
      <c r="J46" t="s">
        <v>21</v>
      </c>
      <c r="K46" t="s">
        <v>22</v>
      </c>
      <c r="L46">
        <v>910437</v>
      </c>
      <c r="M46" s="1">
        <v>43144</v>
      </c>
      <c r="N46">
        <v>6370671</v>
      </c>
      <c r="O46" s="2">
        <v>520</v>
      </c>
      <c r="P46" s="2">
        <v>0</v>
      </c>
      <c r="Q46">
        <v>564259</v>
      </c>
      <c r="R46" s="2">
        <v>345</v>
      </c>
      <c r="S46" t="s">
        <v>23</v>
      </c>
      <c r="T46" s="2">
        <v>0</v>
      </c>
    </row>
    <row r="47" spans="1:20" x14ac:dyDescent="0.25">
      <c r="A47" t="s">
        <v>66</v>
      </c>
      <c r="G47" t="s">
        <v>29</v>
      </c>
      <c r="H47" t="str">
        <f t="shared" si="0"/>
        <v>R-4</v>
      </c>
      <c r="I47" t="s">
        <v>20</v>
      </c>
      <c r="J47" t="s">
        <v>26</v>
      </c>
      <c r="K47" t="s">
        <v>27</v>
      </c>
      <c r="L47">
        <v>901767</v>
      </c>
      <c r="M47" s="1">
        <v>43105</v>
      </c>
      <c r="N47">
        <v>5130608</v>
      </c>
      <c r="O47" s="2">
        <v>0</v>
      </c>
      <c r="P47" s="2">
        <v>-175</v>
      </c>
      <c r="Q47">
        <v>558495</v>
      </c>
      <c r="R47" s="2">
        <v>1905</v>
      </c>
      <c r="S47" t="s">
        <v>23</v>
      </c>
      <c r="T47" s="2">
        <v>0</v>
      </c>
    </row>
    <row r="48" spans="1:20" x14ac:dyDescent="0.25">
      <c r="A48" t="s">
        <v>66</v>
      </c>
      <c r="G48" t="s">
        <v>29</v>
      </c>
      <c r="H48" t="str">
        <f t="shared" si="0"/>
        <v>R-4</v>
      </c>
      <c r="I48" t="s">
        <v>20</v>
      </c>
      <c r="J48" t="s">
        <v>21</v>
      </c>
      <c r="K48" t="s">
        <v>22</v>
      </c>
      <c r="L48">
        <v>901767</v>
      </c>
      <c r="M48" s="1">
        <v>43105</v>
      </c>
      <c r="N48">
        <v>5130608</v>
      </c>
      <c r="O48" s="2">
        <v>2080</v>
      </c>
      <c r="P48" s="2">
        <v>0</v>
      </c>
      <c r="Q48">
        <v>558495</v>
      </c>
      <c r="R48" s="2">
        <v>1905</v>
      </c>
      <c r="S48" t="s">
        <v>23</v>
      </c>
      <c r="T48" s="2">
        <v>0</v>
      </c>
    </row>
    <row r="49" spans="1:20" x14ac:dyDescent="0.25">
      <c r="A49" t="s">
        <v>67</v>
      </c>
      <c r="G49" t="s">
        <v>68</v>
      </c>
      <c r="H49" t="str">
        <f t="shared" si="0"/>
        <v>MR-4A-C</v>
      </c>
      <c r="I49" t="s">
        <v>20</v>
      </c>
      <c r="J49" t="s">
        <v>26</v>
      </c>
      <c r="K49" t="s">
        <v>27</v>
      </c>
      <c r="L49">
        <v>903614</v>
      </c>
      <c r="M49" s="1">
        <v>43157</v>
      </c>
      <c r="N49">
        <v>6408664</v>
      </c>
      <c r="O49" s="2">
        <v>0</v>
      </c>
      <c r="P49" s="2">
        <v>-18360</v>
      </c>
      <c r="Q49">
        <v>566843</v>
      </c>
      <c r="R49" s="2">
        <v>1415</v>
      </c>
      <c r="S49" t="s">
        <v>23</v>
      </c>
      <c r="T49" s="2">
        <v>0</v>
      </c>
    </row>
    <row r="50" spans="1:20" x14ac:dyDescent="0.25">
      <c r="A50" t="s">
        <v>67</v>
      </c>
      <c r="G50" t="s">
        <v>68</v>
      </c>
      <c r="H50" t="str">
        <f t="shared" si="0"/>
        <v>MR-4A-C</v>
      </c>
      <c r="I50" t="s">
        <v>20</v>
      </c>
      <c r="J50" t="s">
        <v>21</v>
      </c>
      <c r="K50" t="s">
        <v>22</v>
      </c>
      <c r="L50">
        <v>903614</v>
      </c>
      <c r="M50" s="1">
        <v>43157</v>
      </c>
      <c r="N50">
        <v>6408664</v>
      </c>
      <c r="O50" s="2">
        <v>19775</v>
      </c>
      <c r="P50" s="2">
        <v>0</v>
      </c>
      <c r="Q50">
        <v>566843</v>
      </c>
      <c r="R50" s="2">
        <v>1415</v>
      </c>
      <c r="S50" t="s">
        <v>23</v>
      </c>
      <c r="T50" s="2">
        <v>0</v>
      </c>
    </row>
    <row r="51" spans="1:20" x14ac:dyDescent="0.25">
      <c r="A51" t="s">
        <v>69</v>
      </c>
      <c r="G51" t="s">
        <v>41</v>
      </c>
      <c r="H51" t="str">
        <f t="shared" si="0"/>
        <v>I-1</v>
      </c>
      <c r="I51" t="s">
        <v>20</v>
      </c>
      <c r="J51" t="s">
        <v>26</v>
      </c>
      <c r="K51" t="s">
        <v>27</v>
      </c>
      <c r="L51">
        <v>903745</v>
      </c>
      <c r="M51" s="1">
        <v>43102</v>
      </c>
      <c r="N51">
        <v>5124034</v>
      </c>
      <c r="O51" s="2">
        <v>0</v>
      </c>
      <c r="P51" s="2">
        <v>-7980</v>
      </c>
      <c r="Q51">
        <v>557970</v>
      </c>
      <c r="R51" s="2">
        <v>7850</v>
      </c>
      <c r="S51" t="s">
        <v>23</v>
      </c>
      <c r="T51" s="2">
        <v>0</v>
      </c>
    </row>
    <row r="52" spans="1:20" x14ac:dyDescent="0.25">
      <c r="A52" t="s">
        <v>69</v>
      </c>
      <c r="G52" t="s">
        <v>41</v>
      </c>
      <c r="H52" t="str">
        <f t="shared" si="0"/>
        <v>I-1</v>
      </c>
      <c r="I52" t="s">
        <v>20</v>
      </c>
      <c r="J52" t="s">
        <v>21</v>
      </c>
      <c r="K52" t="s">
        <v>22</v>
      </c>
      <c r="L52">
        <v>903745</v>
      </c>
      <c r="M52" s="1">
        <v>43102</v>
      </c>
      <c r="N52">
        <v>5124034</v>
      </c>
      <c r="O52" s="2">
        <v>15830</v>
      </c>
      <c r="P52" s="2">
        <v>0</v>
      </c>
      <c r="Q52">
        <v>557970</v>
      </c>
      <c r="R52" s="2">
        <v>7850</v>
      </c>
      <c r="S52" t="s">
        <v>23</v>
      </c>
      <c r="T52" s="2">
        <v>0</v>
      </c>
    </row>
    <row r="53" spans="1:20" x14ac:dyDescent="0.25">
      <c r="A53" t="s">
        <v>70</v>
      </c>
      <c r="G53" t="s">
        <v>35</v>
      </c>
      <c r="H53" t="str">
        <f t="shared" si="0"/>
        <v>R-2B</v>
      </c>
      <c r="I53" t="s">
        <v>20</v>
      </c>
      <c r="J53" t="s">
        <v>26</v>
      </c>
      <c r="K53" t="s">
        <v>27</v>
      </c>
      <c r="L53">
        <v>899411</v>
      </c>
      <c r="M53" s="1">
        <v>43136</v>
      </c>
      <c r="N53">
        <v>5295860</v>
      </c>
      <c r="O53" s="2">
        <v>0</v>
      </c>
      <c r="P53" s="2">
        <v>-350</v>
      </c>
      <c r="Q53">
        <v>562773</v>
      </c>
      <c r="R53" s="2">
        <v>3050</v>
      </c>
      <c r="S53" t="s">
        <v>23</v>
      </c>
      <c r="T53" s="2">
        <v>0</v>
      </c>
    </row>
    <row r="54" spans="1:20" x14ac:dyDescent="0.25">
      <c r="A54" t="s">
        <v>70</v>
      </c>
      <c r="G54" t="s">
        <v>35</v>
      </c>
      <c r="H54" t="str">
        <f t="shared" si="0"/>
        <v>R-2B</v>
      </c>
      <c r="I54" t="s">
        <v>20</v>
      </c>
      <c r="J54" t="s">
        <v>21</v>
      </c>
      <c r="K54" t="s">
        <v>22</v>
      </c>
      <c r="L54">
        <v>899411</v>
      </c>
      <c r="M54" s="1">
        <v>43136</v>
      </c>
      <c r="N54">
        <v>5295860</v>
      </c>
      <c r="O54" s="2">
        <v>3400</v>
      </c>
      <c r="P54" s="2">
        <v>0</v>
      </c>
      <c r="Q54">
        <v>562773</v>
      </c>
      <c r="R54" s="2">
        <v>3050</v>
      </c>
      <c r="S54" t="s">
        <v>23</v>
      </c>
      <c r="T54" s="2">
        <v>0</v>
      </c>
    </row>
    <row r="55" spans="1:20" x14ac:dyDescent="0.25">
      <c r="A55" t="s">
        <v>71</v>
      </c>
      <c r="G55" t="s">
        <v>29</v>
      </c>
      <c r="H55" t="str">
        <f t="shared" si="0"/>
        <v>R-4</v>
      </c>
      <c r="I55" t="s">
        <v>20</v>
      </c>
      <c r="J55" t="s">
        <v>26</v>
      </c>
      <c r="K55" t="s">
        <v>27</v>
      </c>
      <c r="L55">
        <v>907367</v>
      </c>
      <c r="M55" s="1">
        <v>43137</v>
      </c>
      <c r="N55">
        <v>5299969</v>
      </c>
      <c r="O55" s="2">
        <v>0</v>
      </c>
      <c r="P55" s="2">
        <v>-190</v>
      </c>
      <c r="Q55">
        <v>563026</v>
      </c>
      <c r="R55" s="2">
        <v>730</v>
      </c>
      <c r="S55" t="s">
        <v>23</v>
      </c>
      <c r="T55" s="2">
        <v>0</v>
      </c>
    </row>
    <row r="56" spans="1:20" x14ac:dyDescent="0.25">
      <c r="A56" t="s">
        <v>71</v>
      </c>
      <c r="G56" t="s">
        <v>29</v>
      </c>
      <c r="H56" t="str">
        <f t="shared" si="0"/>
        <v>R-4</v>
      </c>
      <c r="I56" t="s">
        <v>20</v>
      </c>
      <c r="J56" t="s">
        <v>21</v>
      </c>
      <c r="K56" t="s">
        <v>22</v>
      </c>
      <c r="L56">
        <v>907367</v>
      </c>
      <c r="M56" s="1">
        <v>43137</v>
      </c>
      <c r="N56">
        <v>5299969</v>
      </c>
      <c r="O56" s="2">
        <v>920</v>
      </c>
      <c r="P56" s="2">
        <v>0</v>
      </c>
      <c r="Q56">
        <v>563026</v>
      </c>
      <c r="R56" s="2">
        <v>730</v>
      </c>
      <c r="S56" t="s">
        <v>23</v>
      </c>
      <c r="T56" s="2">
        <v>0</v>
      </c>
    </row>
    <row r="57" spans="1:20" x14ac:dyDescent="0.25">
      <c r="A57" t="s">
        <v>72</v>
      </c>
      <c r="H57" t="str">
        <f t="shared" si="0"/>
        <v/>
      </c>
      <c r="I57" t="s">
        <v>20</v>
      </c>
      <c r="J57" t="s">
        <v>21</v>
      </c>
      <c r="K57" t="s">
        <v>22</v>
      </c>
      <c r="L57">
        <v>903134</v>
      </c>
      <c r="M57" s="1">
        <v>43122</v>
      </c>
      <c r="N57">
        <v>5270690</v>
      </c>
      <c r="O57" s="2">
        <v>3240</v>
      </c>
      <c r="P57" s="2">
        <v>0</v>
      </c>
      <c r="Q57">
        <v>560280</v>
      </c>
      <c r="R57" s="2">
        <v>3240</v>
      </c>
      <c r="S57" t="s">
        <v>23</v>
      </c>
      <c r="T57" s="2">
        <v>0</v>
      </c>
    </row>
    <row r="58" spans="1:20" x14ac:dyDescent="0.25">
      <c r="A58" t="s">
        <v>73</v>
      </c>
      <c r="G58" t="s">
        <v>57</v>
      </c>
      <c r="H58" t="str">
        <f t="shared" si="0"/>
        <v>R-3</v>
      </c>
      <c r="I58" t="s">
        <v>20</v>
      </c>
      <c r="J58" t="s">
        <v>26</v>
      </c>
      <c r="K58" t="s">
        <v>27</v>
      </c>
      <c r="L58">
        <v>906632</v>
      </c>
      <c r="M58" s="1">
        <v>43123</v>
      </c>
      <c r="N58">
        <v>5273531</v>
      </c>
      <c r="O58" s="2">
        <v>0</v>
      </c>
      <c r="P58" s="2">
        <v>-380</v>
      </c>
      <c r="Q58">
        <v>560631</v>
      </c>
      <c r="R58" s="2">
        <v>1990</v>
      </c>
      <c r="S58" t="s">
        <v>23</v>
      </c>
      <c r="T58" s="2">
        <v>0</v>
      </c>
    </row>
    <row r="59" spans="1:20" x14ac:dyDescent="0.25">
      <c r="A59" t="s">
        <v>73</v>
      </c>
      <c r="G59" t="s">
        <v>57</v>
      </c>
      <c r="H59" t="str">
        <f t="shared" si="0"/>
        <v>R-3</v>
      </c>
      <c r="I59" t="s">
        <v>20</v>
      </c>
      <c r="J59" t="s">
        <v>21</v>
      </c>
      <c r="K59" t="s">
        <v>22</v>
      </c>
      <c r="L59">
        <v>906632</v>
      </c>
      <c r="M59" s="1">
        <v>43123</v>
      </c>
      <c r="N59">
        <v>5273531</v>
      </c>
      <c r="O59" s="2">
        <v>2370</v>
      </c>
      <c r="P59" s="2">
        <v>0</v>
      </c>
      <c r="Q59">
        <v>560631</v>
      </c>
      <c r="R59" s="2">
        <v>1990</v>
      </c>
      <c r="S59" t="s">
        <v>23</v>
      </c>
      <c r="T59" s="2">
        <v>0</v>
      </c>
    </row>
    <row r="60" spans="1:20" x14ac:dyDescent="0.25">
      <c r="A60" t="s">
        <v>74</v>
      </c>
      <c r="G60" t="s">
        <v>54</v>
      </c>
      <c r="H60" t="str">
        <f t="shared" si="0"/>
        <v>RG-3</v>
      </c>
      <c r="I60" t="s">
        <v>20</v>
      </c>
      <c r="J60" t="s">
        <v>26</v>
      </c>
      <c r="K60" t="s">
        <v>27</v>
      </c>
      <c r="L60">
        <v>904809</v>
      </c>
      <c r="M60" s="1">
        <v>43126</v>
      </c>
      <c r="N60">
        <v>5279784</v>
      </c>
      <c r="O60" s="2">
        <v>0</v>
      </c>
      <c r="P60" s="2">
        <v>-17030</v>
      </c>
      <c r="Q60">
        <v>561359</v>
      </c>
      <c r="R60" s="2">
        <v>3830</v>
      </c>
      <c r="S60" t="s">
        <v>23</v>
      </c>
      <c r="T60" s="2">
        <v>0</v>
      </c>
    </row>
    <row r="61" spans="1:20" x14ac:dyDescent="0.25">
      <c r="A61" t="s">
        <v>74</v>
      </c>
      <c r="G61" t="s">
        <v>54</v>
      </c>
      <c r="H61" t="str">
        <f t="shared" si="0"/>
        <v>RG-3</v>
      </c>
      <c r="I61" t="s">
        <v>20</v>
      </c>
      <c r="J61" t="s">
        <v>21</v>
      </c>
      <c r="K61" t="s">
        <v>22</v>
      </c>
      <c r="L61">
        <v>904809</v>
      </c>
      <c r="M61" s="1">
        <v>43126</v>
      </c>
      <c r="N61">
        <v>5279784</v>
      </c>
      <c r="O61" s="2">
        <v>20860</v>
      </c>
      <c r="P61" s="2">
        <v>0</v>
      </c>
      <c r="Q61">
        <v>561359</v>
      </c>
      <c r="R61" s="2">
        <v>3830</v>
      </c>
      <c r="S61" t="s">
        <v>23</v>
      </c>
      <c r="T61" s="2">
        <v>0</v>
      </c>
    </row>
    <row r="62" spans="1:20" x14ac:dyDescent="0.25">
      <c r="A62" t="s">
        <v>75</v>
      </c>
      <c r="H62" t="str">
        <f t="shared" si="0"/>
        <v/>
      </c>
      <c r="I62" t="s">
        <v>20</v>
      </c>
      <c r="J62" t="s">
        <v>63</v>
      </c>
      <c r="K62" t="s">
        <v>64</v>
      </c>
      <c r="L62">
        <v>905413</v>
      </c>
      <c r="M62" s="1">
        <v>43150</v>
      </c>
      <c r="N62">
        <v>6387652</v>
      </c>
      <c r="O62" s="2">
        <v>5100</v>
      </c>
      <c r="P62" s="2">
        <v>0</v>
      </c>
      <c r="Q62">
        <v>565445</v>
      </c>
      <c r="R62" s="2">
        <v>5100</v>
      </c>
      <c r="S62" t="s">
        <v>23</v>
      </c>
      <c r="T62" s="2">
        <v>0</v>
      </c>
    </row>
    <row r="63" spans="1:20" x14ac:dyDescent="0.25">
      <c r="A63" t="s">
        <v>76</v>
      </c>
      <c r="G63" t="s">
        <v>57</v>
      </c>
      <c r="H63" t="str">
        <f t="shared" si="0"/>
        <v>R-3</v>
      </c>
      <c r="I63" t="s">
        <v>20</v>
      </c>
      <c r="J63" t="s">
        <v>26</v>
      </c>
      <c r="K63" t="s">
        <v>27</v>
      </c>
      <c r="L63">
        <v>908550</v>
      </c>
      <c r="M63" s="1">
        <v>43132</v>
      </c>
      <c r="N63">
        <v>5288028</v>
      </c>
      <c r="O63" s="2">
        <v>0</v>
      </c>
      <c r="P63" s="2">
        <v>-380</v>
      </c>
      <c r="Q63">
        <v>562348</v>
      </c>
      <c r="R63" s="2">
        <v>8800</v>
      </c>
      <c r="S63" t="s">
        <v>23</v>
      </c>
      <c r="T63" s="2">
        <v>0</v>
      </c>
    </row>
    <row r="64" spans="1:20" x14ac:dyDescent="0.25">
      <c r="A64" t="s">
        <v>76</v>
      </c>
      <c r="G64" t="s">
        <v>57</v>
      </c>
      <c r="H64" t="str">
        <f t="shared" si="0"/>
        <v>R-3</v>
      </c>
      <c r="I64" t="s">
        <v>20</v>
      </c>
      <c r="J64" t="s">
        <v>21</v>
      </c>
      <c r="K64" t="s">
        <v>22</v>
      </c>
      <c r="L64">
        <v>908550</v>
      </c>
      <c r="M64" s="1">
        <v>43132</v>
      </c>
      <c r="N64">
        <v>5288028</v>
      </c>
      <c r="O64" s="2">
        <v>9180</v>
      </c>
      <c r="P64" s="2">
        <v>0</v>
      </c>
      <c r="Q64">
        <v>562348</v>
      </c>
      <c r="R64" s="2">
        <v>8800</v>
      </c>
      <c r="S64" t="s">
        <v>23</v>
      </c>
      <c r="T64" s="2">
        <v>0</v>
      </c>
    </row>
    <row r="65" spans="1:20" x14ac:dyDescent="0.25">
      <c r="A65" t="s">
        <v>77</v>
      </c>
      <c r="G65" t="s">
        <v>78</v>
      </c>
      <c r="H65" t="str">
        <f t="shared" si="0"/>
        <v>I-2</v>
      </c>
      <c r="I65" t="s">
        <v>20</v>
      </c>
      <c r="J65" t="s">
        <v>26</v>
      </c>
      <c r="K65" t="s">
        <v>27</v>
      </c>
      <c r="L65">
        <v>909198</v>
      </c>
      <c r="M65" s="1">
        <v>43138</v>
      </c>
      <c r="N65">
        <v>5303827</v>
      </c>
      <c r="O65" s="2">
        <v>0</v>
      </c>
      <c r="P65" s="2">
        <v>-60040</v>
      </c>
      <c r="Q65">
        <v>563279</v>
      </c>
      <c r="R65" s="2">
        <v>103800</v>
      </c>
      <c r="S65" t="s">
        <v>23</v>
      </c>
      <c r="T65" s="2">
        <v>0</v>
      </c>
    </row>
    <row r="66" spans="1:20" x14ac:dyDescent="0.25">
      <c r="A66" t="s">
        <v>77</v>
      </c>
      <c r="G66" t="s">
        <v>78</v>
      </c>
      <c r="H66" t="str">
        <f t="shared" si="0"/>
        <v>I-2</v>
      </c>
      <c r="I66" t="s">
        <v>20</v>
      </c>
      <c r="J66" t="s">
        <v>21</v>
      </c>
      <c r="K66" t="s">
        <v>22</v>
      </c>
      <c r="L66">
        <v>909198</v>
      </c>
      <c r="M66" s="1">
        <v>43138</v>
      </c>
      <c r="N66">
        <v>5303827</v>
      </c>
      <c r="O66" s="2">
        <v>163840</v>
      </c>
      <c r="P66" s="2">
        <v>0</v>
      </c>
      <c r="Q66">
        <v>563279</v>
      </c>
      <c r="R66" s="2">
        <v>103800</v>
      </c>
      <c r="S66" t="s">
        <v>23</v>
      </c>
      <c r="T66" s="2">
        <v>0</v>
      </c>
    </row>
    <row r="67" spans="1:20" x14ac:dyDescent="0.25">
      <c r="A67" t="s">
        <v>79</v>
      </c>
      <c r="G67" t="s">
        <v>31</v>
      </c>
      <c r="H67" t="str">
        <f t="shared" ref="H67:H130" si="1">CONCATENATE(B67,C67,D67,E67,F67,G67)</f>
        <v>R-2</v>
      </c>
      <c r="I67" t="s">
        <v>20</v>
      </c>
      <c r="J67" t="s">
        <v>21</v>
      </c>
      <c r="K67" t="s">
        <v>22</v>
      </c>
      <c r="L67">
        <v>903903</v>
      </c>
      <c r="M67" s="1">
        <v>43105</v>
      </c>
      <c r="N67">
        <v>5130907</v>
      </c>
      <c r="O67" s="2">
        <v>560</v>
      </c>
      <c r="P67" s="2">
        <v>0</v>
      </c>
      <c r="Q67">
        <v>558526</v>
      </c>
      <c r="R67" s="2">
        <v>560</v>
      </c>
      <c r="S67" t="s">
        <v>23</v>
      </c>
      <c r="T67" s="2">
        <v>0</v>
      </c>
    </row>
    <row r="68" spans="1:20" x14ac:dyDescent="0.25">
      <c r="A68" t="s">
        <v>80</v>
      </c>
      <c r="G68" t="s">
        <v>29</v>
      </c>
      <c r="H68" t="str">
        <f t="shared" si="1"/>
        <v>R-4</v>
      </c>
      <c r="I68" t="s">
        <v>20</v>
      </c>
      <c r="J68" t="s">
        <v>26</v>
      </c>
      <c r="K68" t="s">
        <v>27</v>
      </c>
      <c r="L68">
        <v>906628</v>
      </c>
      <c r="M68" s="1">
        <v>43125</v>
      </c>
      <c r="N68">
        <v>5277871</v>
      </c>
      <c r="O68" s="2">
        <v>0</v>
      </c>
      <c r="P68" s="2">
        <v>-175</v>
      </c>
      <c r="Q68">
        <v>561133</v>
      </c>
      <c r="R68" s="2">
        <v>1481</v>
      </c>
      <c r="S68" t="s">
        <v>23</v>
      </c>
      <c r="T68" s="2">
        <v>0</v>
      </c>
    </row>
    <row r="69" spans="1:20" x14ac:dyDescent="0.25">
      <c r="A69" t="s">
        <v>80</v>
      </c>
      <c r="G69" t="s">
        <v>29</v>
      </c>
      <c r="H69" t="str">
        <f t="shared" si="1"/>
        <v>R-4</v>
      </c>
      <c r="I69" t="s">
        <v>20</v>
      </c>
      <c r="J69" t="s">
        <v>21</v>
      </c>
      <c r="K69" t="s">
        <v>22</v>
      </c>
      <c r="L69">
        <v>906628</v>
      </c>
      <c r="M69" s="1">
        <v>43125</v>
      </c>
      <c r="N69">
        <v>5277871</v>
      </c>
      <c r="O69" s="2">
        <v>740</v>
      </c>
      <c r="P69" s="2">
        <v>0</v>
      </c>
      <c r="Q69">
        <v>561133</v>
      </c>
      <c r="R69" s="2">
        <v>1481</v>
      </c>
      <c r="S69" t="s">
        <v>23</v>
      </c>
      <c r="T69" s="2">
        <v>0</v>
      </c>
    </row>
    <row r="70" spans="1:20" x14ac:dyDescent="0.25">
      <c r="A70" t="s">
        <v>81</v>
      </c>
      <c r="G70" t="s">
        <v>82</v>
      </c>
      <c r="H70" t="str">
        <f t="shared" si="1"/>
        <v>RG-2</v>
      </c>
      <c r="I70" t="s">
        <v>20</v>
      </c>
      <c r="J70" t="s">
        <v>26</v>
      </c>
      <c r="K70" t="s">
        <v>27</v>
      </c>
      <c r="L70">
        <v>907940</v>
      </c>
      <c r="M70" s="1">
        <v>43132</v>
      </c>
      <c r="N70">
        <v>5286896</v>
      </c>
      <c r="O70" s="2">
        <v>0</v>
      </c>
      <c r="P70" s="2">
        <v>-175</v>
      </c>
      <c r="Q70">
        <v>562202</v>
      </c>
      <c r="R70" s="2">
        <v>925</v>
      </c>
      <c r="S70" t="s">
        <v>23</v>
      </c>
      <c r="T70" s="2">
        <v>0</v>
      </c>
    </row>
    <row r="71" spans="1:20" x14ac:dyDescent="0.25">
      <c r="A71" t="s">
        <v>81</v>
      </c>
      <c r="G71" t="s">
        <v>82</v>
      </c>
      <c r="H71" t="str">
        <f t="shared" si="1"/>
        <v>RG-2</v>
      </c>
      <c r="I71" t="s">
        <v>20</v>
      </c>
      <c r="J71" t="s">
        <v>21</v>
      </c>
      <c r="K71" t="s">
        <v>22</v>
      </c>
      <c r="L71">
        <v>907940</v>
      </c>
      <c r="M71" s="1">
        <v>43132</v>
      </c>
      <c r="N71">
        <v>5286896</v>
      </c>
      <c r="O71" s="2">
        <v>1100</v>
      </c>
      <c r="P71" s="2">
        <v>0</v>
      </c>
      <c r="Q71">
        <v>562202</v>
      </c>
      <c r="R71" s="2">
        <v>925</v>
      </c>
      <c r="S71" t="s">
        <v>23</v>
      </c>
      <c r="T71" s="2">
        <v>0</v>
      </c>
    </row>
    <row r="72" spans="1:20" x14ac:dyDescent="0.25">
      <c r="A72" t="s">
        <v>83</v>
      </c>
      <c r="G72" t="s">
        <v>29</v>
      </c>
      <c r="H72" t="str">
        <f t="shared" si="1"/>
        <v>R-4</v>
      </c>
      <c r="I72" t="s">
        <v>20</v>
      </c>
      <c r="J72" t="s">
        <v>26</v>
      </c>
      <c r="K72" t="s">
        <v>27</v>
      </c>
      <c r="L72">
        <v>906143</v>
      </c>
      <c r="M72" s="1">
        <v>43116</v>
      </c>
      <c r="N72">
        <v>5263864</v>
      </c>
      <c r="O72" s="2">
        <v>0</v>
      </c>
      <c r="P72" s="2">
        <v>-525</v>
      </c>
      <c r="Q72">
        <v>559866</v>
      </c>
      <c r="R72" s="2">
        <v>1475</v>
      </c>
      <c r="S72" t="s">
        <v>23</v>
      </c>
      <c r="T72" s="2">
        <v>0</v>
      </c>
    </row>
    <row r="73" spans="1:20" x14ac:dyDescent="0.25">
      <c r="A73" t="s">
        <v>83</v>
      </c>
      <c r="G73" t="s">
        <v>29</v>
      </c>
      <c r="H73" t="str">
        <f t="shared" si="1"/>
        <v>R-4</v>
      </c>
      <c r="I73" t="s">
        <v>20</v>
      </c>
      <c r="J73" t="s">
        <v>21</v>
      </c>
      <c r="K73" t="s">
        <v>22</v>
      </c>
      <c r="L73">
        <v>906143</v>
      </c>
      <c r="M73" s="1">
        <v>43116</v>
      </c>
      <c r="N73">
        <v>5263864</v>
      </c>
      <c r="O73" s="2">
        <v>1500</v>
      </c>
      <c r="P73" s="2">
        <v>0</v>
      </c>
      <c r="Q73">
        <v>559866</v>
      </c>
      <c r="R73" s="2">
        <v>1475</v>
      </c>
      <c r="S73" t="s">
        <v>23</v>
      </c>
      <c r="T73" s="2">
        <v>0</v>
      </c>
    </row>
    <row r="74" spans="1:20" x14ac:dyDescent="0.25">
      <c r="A74" t="s">
        <v>84</v>
      </c>
      <c r="G74" t="s">
        <v>57</v>
      </c>
      <c r="H74" t="str">
        <f t="shared" si="1"/>
        <v>R-3</v>
      </c>
      <c r="I74" t="s">
        <v>20</v>
      </c>
      <c r="J74" t="s">
        <v>26</v>
      </c>
      <c r="K74" t="s">
        <v>27</v>
      </c>
      <c r="L74">
        <v>898687</v>
      </c>
      <c r="M74" s="1">
        <v>43131</v>
      </c>
      <c r="N74">
        <v>5285773</v>
      </c>
      <c r="O74" s="2">
        <v>0</v>
      </c>
      <c r="P74" s="2">
        <v>-380</v>
      </c>
      <c r="Q74">
        <v>562081</v>
      </c>
      <c r="R74" s="2">
        <v>4530</v>
      </c>
      <c r="S74" t="s">
        <v>23</v>
      </c>
      <c r="T74" s="2">
        <v>0</v>
      </c>
    </row>
    <row r="75" spans="1:20" x14ac:dyDescent="0.25">
      <c r="A75" t="s">
        <v>84</v>
      </c>
      <c r="G75" t="s">
        <v>57</v>
      </c>
      <c r="H75" t="str">
        <f t="shared" si="1"/>
        <v>R-3</v>
      </c>
      <c r="I75" t="s">
        <v>20</v>
      </c>
      <c r="J75" t="s">
        <v>21</v>
      </c>
      <c r="K75" t="s">
        <v>22</v>
      </c>
      <c r="L75">
        <v>898687</v>
      </c>
      <c r="M75" s="1">
        <v>43131</v>
      </c>
      <c r="N75">
        <v>5285773</v>
      </c>
      <c r="O75" s="2">
        <v>4910</v>
      </c>
      <c r="P75" s="2">
        <v>0</v>
      </c>
      <c r="Q75">
        <v>562081</v>
      </c>
      <c r="R75" s="2">
        <v>4530</v>
      </c>
      <c r="S75" t="s">
        <v>23</v>
      </c>
      <c r="T75" s="2">
        <v>0</v>
      </c>
    </row>
    <row r="76" spans="1:20" x14ac:dyDescent="0.25">
      <c r="A76" t="s">
        <v>85</v>
      </c>
      <c r="G76" t="s">
        <v>57</v>
      </c>
      <c r="H76" t="str">
        <f t="shared" si="1"/>
        <v>R-3</v>
      </c>
      <c r="I76" t="s">
        <v>20</v>
      </c>
      <c r="J76" t="s">
        <v>26</v>
      </c>
      <c r="K76" t="s">
        <v>27</v>
      </c>
      <c r="L76">
        <v>898832</v>
      </c>
      <c r="M76" s="1">
        <v>43131</v>
      </c>
      <c r="N76">
        <v>5285937</v>
      </c>
      <c r="O76" s="2">
        <v>0</v>
      </c>
      <c r="P76" s="2">
        <v>-190</v>
      </c>
      <c r="Q76">
        <v>562084</v>
      </c>
      <c r="R76" s="2">
        <v>7220</v>
      </c>
      <c r="S76" t="s">
        <v>23</v>
      </c>
      <c r="T76" s="2">
        <v>0</v>
      </c>
    </row>
    <row r="77" spans="1:20" x14ac:dyDescent="0.25">
      <c r="A77" t="s">
        <v>85</v>
      </c>
      <c r="G77" t="s">
        <v>57</v>
      </c>
      <c r="H77" t="str">
        <f t="shared" si="1"/>
        <v>R-3</v>
      </c>
      <c r="I77" t="s">
        <v>20</v>
      </c>
      <c r="J77" t="s">
        <v>21</v>
      </c>
      <c r="K77" t="s">
        <v>22</v>
      </c>
      <c r="L77">
        <v>898832</v>
      </c>
      <c r="M77" s="1">
        <v>43131</v>
      </c>
      <c r="N77">
        <v>5285937</v>
      </c>
      <c r="O77" s="2">
        <v>7410</v>
      </c>
      <c r="P77" s="2">
        <v>0</v>
      </c>
      <c r="Q77">
        <v>562084</v>
      </c>
      <c r="R77" s="2">
        <v>7220</v>
      </c>
      <c r="S77" t="s">
        <v>23</v>
      </c>
      <c r="T77" s="2">
        <v>0</v>
      </c>
    </row>
    <row r="78" spans="1:20" x14ac:dyDescent="0.25">
      <c r="A78" t="s">
        <v>86</v>
      </c>
      <c r="G78" t="s">
        <v>43</v>
      </c>
      <c r="H78" t="str">
        <f t="shared" si="1"/>
        <v>R-5</v>
      </c>
      <c r="I78" t="s">
        <v>20</v>
      </c>
      <c r="J78" t="s">
        <v>26</v>
      </c>
      <c r="K78" t="s">
        <v>27</v>
      </c>
      <c r="L78">
        <v>912006</v>
      </c>
      <c r="M78" s="1">
        <v>43154</v>
      </c>
      <c r="N78">
        <v>6401362</v>
      </c>
      <c r="O78" s="2">
        <v>0</v>
      </c>
      <c r="P78" s="2">
        <v>-100</v>
      </c>
      <c r="Q78">
        <v>566419</v>
      </c>
      <c r="R78" s="2">
        <v>1720</v>
      </c>
      <c r="S78" t="s">
        <v>23</v>
      </c>
      <c r="T78" s="2">
        <v>0</v>
      </c>
    </row>
    <row r="79" spans="1:20" x14ac:dyDescent="0.25">
      <c r="A79" t="s">
        <v>86</v>
      </c>
      <c r="G79" t="s">
        <v>43</v>
      </c>
      <c r="H79" t="str">
        <f t="shared" si="1"/>
        <v>R-5</v>
      </c>
      <c r="I79" t="s">
        <v>20</v>
      </c>
      <c r="J79" t="s">
        <v>21</v>
      </c>
      <c r="K79" t="s">
        <v>22</v>
      </c>
      <c r="L79">
        <v>912006</v>
      </c>
      <c r="M79" s="1">
        <v>43154</v>
      </c>
      <c r="N79">
        <v>6401362</v>
      </c>
      <c r="O79" s="2">
        <v>1820</v>
      </c>
      <c r="P79" s="2">
        <v>0</v>
      </c>
      <c r="Q79">
        <v>566419</v>
      </c>
      <c r="R79" s="2">
        <v>1720</v>
      </c>
      <c r="S79" t="s">
        <v>23</v>
      </c>
      <c r="T79" s="2">
        <v>0</v>
      </c>
    </row>
    <row r="80" spans="1:20" x14ac:dyDescent="0.25">
      <c r="A80" t="s">
        <v>87</v>
      </c>
      <c r="H80" t="str">
        <f t="shared" si="1"/>
        <v/>
      </c>
      <c r="I80" t="s">
        <v>20</v>
      </c>
      <c r="J80" t="s">
        <v>26</v>
      </c>
      <c r="K80" t="s">
        <v>27</v>
      </c>
      <c r="L80">
        <v>904490</v>
      </c>
      <c r="M80" s="1">
        <v>43109</v>
      </c>
      <c r="N80">
        <v>5135462</v>
      </c>
      <c r="O80" s="2">
        <v>0</v>
      </c>
      <c r="P80" s="2">
        <v>-3800</v>
      </c>
      <c r="Q80">
        <v>558856</v>
      </c>
      <c r="R80" s="2">
        <v>2010</v>
      </c>
      <c r="S80" t="s">
        <v>23</v>
      </c>
      <c r="T80" s="2">
        <v>0</v>
      </c>
    </row>
    <row r="81" spans="1:20" x14ac:dyDescent="0.25">
      <c r="A81" t="s">
        <v>87</v>
      </c>
      <c r="H81" t="str">
        <f t="shared" si="1"/>
        <v/>
      </c>
      <c r="I81" t="s">
        <v>20</v>
      </c>
      <c r="J81" t="s">
        <v>21</v>
      </c>
      <c r="K81" t="s">
        <v>22</v>
      </c>
      <c r="L81">
        <v>904490</v>
      </c>
      <c r="M81" s="1">
        <v>43109</v>
      </c>
      <c r="N81">
        <v>5135462</v>
      </c>
      <c r="O81" s="2">
        <v>5810</v>
      </c>
      <c r="P81" s="2">
        <v>0</v>
      </c>
      <c r="Q81">
        <v>558856</v>
      </c>
      <c r="R81" s="2">
        <v>2010</v>
      </c>
      <c r="S81" t="s">
        <v>23</v>
      </c>
      <c r="T81" s="2">
        <v>0</v>
      </c>
    </row>
    <row r="82" spans="1:20" x14ac:dyDescent="0.25">
      <c r="A82" t="s">
        <v>88</v>
      </c>
      <c r="G82" t="s">
        <v>60</v>
      </c>
      <c r="H82" t="str">
        <f t="shared" si="1"/>
        <v>R-4A</v>
      </c>
      <c r="I82" t="s">
        <v>20</v>
      </c>
      <c r="J82" t="s">
        <v>26</v>
      </c>
      <c r="K82" t="s">
        <v>27</v>
      </c>
      <c r="L82">
        <v>904478</v>
      </c>
      <c r="M82" s="1">
        <v>43109</v>
      </c>
      <c r="N82">
        <v>5135103</v>
      </c>
      <c r="O82" s="2">
        <v>0</v>
      </c>
      <c r="P82" s="2">
        <v>-350</v>
      </c>
      <c r="Q82">
        <v>558782</v>
      </c>
      <c r="R82" s="2">
        <v>4410</v>
      </c>
      <c r="S82" t="s">
        <v>23</v>
      </c>
      <c r="T82" s="2">
        <v>0</v>
      </c>
    </row>
    <row r="83" spans="1:20" x14ac:dyDescent="0.25">
      <c r="A83" t="s">
        <v>88</v>
      </c>
      <c r="G83" t="s">
        <v>60</v>
      </c>
      <c r="H83" t="str">
        <f t="shared" si="1"/>
        <v>R-4A</v>
      </c>
      <c r="I83" t="s">
        <v>20</v>
      </c>
      <c r="J83" t="s">
        <v>21</v>
      </c>
      <c r="K83" t="s">
        <v>22</v>
      </c>
      <c r="L83">
        <v>904478</v>
      </c>
      <c r="M83" s="1">
        <v>43109</v>
      </c>
      <c r="N83">
        <v>5135103</v>
      </c>
      <c r="O83" s="2">
        <v>4760</v>
      </c>
      <c r="P83" s="2">
        <v>0</v>
      </c>
      <c r="Q83">
        <v>558782</v>
      </c>
      <c r="R83" s="2">
        <v>4410</v>
      </c>
      <c r="S83" t="s">
        <v>23</v>
      </c>
      <c r="T83" s="2">
        <v>0</v>
      </c>
    </row>
    <row r="84" spans="1:20" x14ac:dyDescent="0.25">
      <c r="A84" t="s">
        <v>89</v>
      </c>
      <c r="G84" t="s">
        <v>60</v>
      </c>
      <c r="H84" t="str">
        <f t="shared" si="1"/>
        <v>R-4A</v>
      </c>
      <c r="I84" t="s">
        <v>20</v>
      </c>
      <c r="J84" t="s">
        <v>26</v>
      </c>
      <c r="K84" t="s">
        <v>27</v>
      </c>
      <c r="L84">
        <v>904480</v>
      </c>
      <c r="M84" s="1">
        <v>43109</v>
      </c>
      <c r="N84">
        <v>5135104</v>
      </c>
      <c r="O84" s="2">
        <v>0</v>
      </c>
      <c r="P84" s="2">
        <v>-350</v>
      </c>
      <c r="Q84">
        <v>558785</v>
      </c>
      <c r="R84" s="2">
        <v>2570</v>
      </c>
      <c r="S84" t="s">
        <v>23</v>
      </c>
      <c r="T84" s="2">
        <v>0</v>
      </c>
    </row>
    <row r="85" spans="1:20" x14ac:dyDescent="0.25">
      <c r="A85" t="s">
        <v>89</v>
      </c>
      <c r="G85" t="s">
        <v>60</v>
      </c>
      <c r="H85" t="str">
        <f t="shared" si="1"/>
        <v>R-4A</v>
      </c>
      <c r="I85" t="s">
        <v>20</v>
      </c>
      <c r="J85" t="s">
        <v>21</v>
      </c>
      <c r="K85" t="s">
        <v>22</v>
      </c>
      <c r="L85">
        <v>904480</v>
      </c>
      <c r="M85" s="1">
        <v>43109</v>
      </c>
      <c r="N85">
        <v>5135104</v>
      </c>
      <c r="O85" s="2">
        <v>2920</v>
      </c>
      <c r="P85" s="2">
        <v>0</v>
      </c>
      <c r="Q85">
        <v>558785</v>
      </c>
      <c r="R85" s="2">
        <v>2570</v>
      </c>
      <c r="S85" t="s">
        <v>23</v>
      </c>
      <c r="T85" s="2">
        <v>0</v>
      </c>
    </row>
    <row r="86" spans="1:20" x14ac:dyDescent="0.25">
      <c r="A86" t="s">
        <v>90</v>
      </c>
      <c r="G86" t="s">
        <v>60</v>
      </c>
      <c r="H86" t="str">
        <f t="shared" si="1"/>
        <v>R-4A</v>
      </c>
      <c r="I86" t="s">
        <v>20</v>
      </c>
      <c r="J86" t="s">
        <v>26</v>
      </c>
      <c r="K86" t="s">
        <v>27</v>
      </c>
      <c r="L86">
        <v>904477</v>
      </c>
      <c r="M86" s="1">
        <v>43109</v>
      </c>
      <c r="N86">
        <v>5135105</v>
      </c>
      <c r="O86" s="2">
        <v>0</v>
      </c>
      <c r="P86" s="2">
        <v>-350</v>
      </c>
      <c r="Q86">
        <v>558787</v>
      </c>
      <c r="R86" s="2">
        <v>2760</v>
      </c>
      <c r="S86" t="s">
        <v>23</v>
      </c>
      <c r="T86" s="2">
        <v>0</v>
      </c>
    </row>
    <row r="87" spans="1:20" x14ac:dyDescent="0.25">
      <c r="A87" t="s">
        <v>90</v>
      </c>
      <c r="G87" t="s">
        <v>60</v>
      </c>
      <c r="H87" t="str">
        <f t="shared" si="1"/>
        <v>R-4A</v>
      </c>
      <c r="I87" t="s">
        <v>20</v>
      </c>
      <c r="J87" t="s">
        <v>21</v>
      </c>
      <c r="K87" t="s">
        <v>22</v>
      </c>
      <c r="L87">
        <v>904477</v>
      </c>
      <c r="M87" s="1">
        <v>43109</v>
      </c>
      <c r="N87">
        <v>5135105</v>
      </c>
      <c r="O87" s="2">
        <v>3110</v>
      </c>
      <c r="P87" s="2">
        <v>0</v>
      </c>
      <c r="Q87">
        <v>558787</v>
      </c>
      <c r="R87" s="2">
        <v>2760</v>
      </c>
      <c r="S87" t="s">
        <v>23</v>
      </c>
      <c r="T87" s="2">
        <v>0</v>
      </c>
    </row>
    <row r="88" spans="1:20" x14ac:dyDescent="0.25">
      <c r="A88" t="s">
        <v>91</v>
      </c>
      <c r="G88" t="s">
        <v>60</v>
      </c>
      <c r="H88" t="str">
        <f t="shared" si="1"/>
        <v>R-4A</v>
      </c>
      <c r="I88" t="s">
        <v>20</v>
      </c>
      <c r="J88" t="s">
        <v>26</v>
      </c>
      <c r="K88" t="s">
        <v>27</v>
      </c>
      <c r="L88">
        <v>904479</v>
      </c>
      <c r="M88" s="1">
        <v>43109</v>
      </c>
      <c r="N88">
        <v>5135106</v>
      </c>
      <c r="O88" s="2">
        <v>0</v>
      </c>
      <c r="P88" s="2">
        <v>-350</v>
      </c>
      <c r="Q88">
        <v>558788</v>
      </c>
      <c r="R88" s="2">
        <v>1650</v>
      </c>
      <c r="S88" t="s">
        <v>23</v>
      </c>
      <c r="T88" s="2">
        <v>0</v>
      </c>
    </row>
    <row r="89" spans="1:20" x14ac:dyDescent="0.25">
      <c r="A89" t="s">
        <v>91</v>
      </c>
      <c r="G89" t="s">
        <v>60</v>
      </c>
      <c r="H89" t="str">
        <f t="shared" si="1"/>
        <v>R-4A</v>
      </c>
      <c r="I89" t="s">
        <v>20</v>
      </c>
      <c r="J89" t="s">
        <v>21</v>
      </c>
      <c r="K89" t="s">
        <v>22</v>
      </c>
      <c r="L89">
        <v>904479</v>
      </c>
      <c r="M89" s="1">
        <v>43109</v>
      </c>
      <c r="N89">
        <v>5135106</v>
      </c>
      <c r="O89" s="2">
        <v>2000</v>
      </c>
      <c r="P89" s="2">
        <v>0</v>
      </c>
      <c r="Q89">
        <v>558788</v>
      </c>
      <c r="R89" s="2">
        <v>1650</v>
      </c>
      <c r="S89" t="s">
        <v>23</v>
      </c>
      <c r="T89" s="2">
        <v>0</v>
      </c>
    </row>
    <row r="90" spans="1:20" x14ac:dyDescent="0.25">
      <c r="A90" t="s">
        <v>92</v>
      </c>
      <c r="G90" t="s">
        <v>60</v>
      </c>
      <c r="H90" t="str">
        <f t="shared" si="1"/>
        <v>R-4A</v>
      </c>
      <c r="I90" t="s">
        <v>20</v>
      </c>
      <c r="J90" t="s">
        <v>26</v>
      </c>
      <c r="K90" t="s">
        <v>27</v>
      </c>
      <c r="L90">
        <v>908594</v>
      </c>
      <c r="M90" s="1">
        <v>43132</v>
      </c>
      <c r="N90">
        <v>5287808</v>
      </c>
      <c r="O90" s="2">
        <v>0</v>
      </c>
      <c r="P90" s="2">
        <v>-350</v>
      </c>
      <c r="Q90">
        <v>562325</v>
      </c>
      <c r="R90" s="2">
        <v>810</v>
      </c>
      <c r="S90" t="s">
        <v>23</v>
      </c>
      <c r="T90" s="2">
        <v>0</v>
      </c>
    </row>
    <row r="91" spans="1:20" x14ac:dyDescent="0.25">
      <c r="A91" t="s">
        <v>92</v>
      </c>
      <c r="G91" t="s">
        <v>60</v>
      </c>
      <c r="H91" t="str">
        <f t="shared" si="1"/>
        <v>R-4A</v>
      </c>
      <c r="I91" t="s">
        <v>20</v>
      </c>
      <c r="J91" t="s">
        <v>21</v>
      </c>
      <c r="K91" t="s">
        <v>22</v>
      </c>
      <c r="L91">
        <v>908594</v>
      </c>
      <c r="M91" s="1">
        <v>43132</v>
      </c>
      <c r="N91">
        <v>5287808</v>
      </c>
      <c r="O91" s="2">
        <v>1160</v>
      </c>
      <c r="P91" s="2">
        <v>0</v>
      </c>
      <c r="Q91">
        <v>562325</v>
      </c>
      <c r="R91" s="2">
        <v>810</v>
      </c>
      <c r="S91" t="s">
        <v>23</v>
      </c>
      <c r="T91" s="2">
        <v>0</v>
      </c>
    </row>
    <row r="92" spans="1:20" x14ac:dyDescent="0.25">
      <c r="A92" t="s">
        <v>93</v>
      </c>
      <c r="G92" t="s">
        <v>29</v>
      </c>
      <c r="H92" t="str">
        <f t="shared" si="1"/>
        <v>R-4</v>
      </c>
      <c r="I92" t="s">
        <v>20</v>
      </c>
      <c r="J92" t="s">
        <v>26</v>
      </c>
      <c r="K92" t="s">
        <v>27</v>
      </c>
      <c r="L92">
        <v>900339</v>
      </c>
      <c r="M92" s="1">
        <v>43103</v>
      </c>
      <c r="N92">
        <v>5126749</v>
      </c>
      <c r="O92" s="2">
        <v>0</v>
      </c>
      <c r="P92" s="2">
        <v>-350</v>
      </c>
      <c r="Q92">
        <v>558091</v>
      </c>
      <c r="R92" s="2">
        <v>420</v>
      </c>
      <c r="S92" t="s">
        <v>23</v>
      </c>
      <c r="T92" s="2">
        <v>0</v>
      </c>
    </row>
    <row r="93" spans="1:20" x14ac:dyDescent="0.25">
      <c r="A93" t="s">
        <v>93</v>
      </c>
      <c r="G93" t="s">
        <v>29</v>
      </c>
      <c r="H93" t="str">
        <f t="shared" si="1"/>
        <v>R-4</v>
      </c>
      <c r="I93" t="s">
        <v>20</v>
      </c>
      <c r="J93" t="s">
        <v>21</v>
      </c>
      <c r="K93" t="s">
        <v>22</v>
      </c>
      <c r="L93">
        <v>900339</v>
      </c>
      <c r="M93" s="1">
        <v>43103</v>
      </c>
      <c r="N93">
        <v>5126749</v>
      </c>
      <c r="O93" s="2">
        <v>770</v>
      </c>
      <c r="P93" s="2">
        <v>0</v>
      </c>
      <c r="Q93">
        <v>558091</v>
      </c>
      <c r="R93" s="2">
        <v>420</v>
      </c>
      <c r="S93" t="s">
        <v>23</v>
      </c>
      <c r="T93" s="2">
        <v>0</v>
      </c>
    </row>
    <row r="94" spans="1:20" x14ac:dyDescent="0.25">
      <c r="A94" t="s">
        <v>94</v>
      </c>
      <c r="G94" t="s">
        <v>57</v>
      </c>
      <c r="H94" t="str">
        <f t="shared" si="1"/>
        <v>R-3</v>
      </c>
      <c r="I94" t="s">
        <v>20</v>
      </c>
      <c r="J94" t="s">
        <v>26</v>
      </c>
      <c r="K94" t="s">
        <v>27</v>
      </c>
      <c r="L94">
        <v>905924</v>
      </c>
      <c r="M94" s="1">
        <v>43122</v>
      </c>
      <c r="N94">
        <v>5271123</v>
      </c>
      <c r="O94" s="2">
        <v>0</v>
      </c>
      <c r="P94" s="2">
        <v>-350</v>
      </c>
      <c r="Q94">
        <v>560368</v>
      </c>
      <c r="R94" s="2">
        <v>840</v>
      </c>
      <c r="S94" t="s">
        <v>23</v>
      </c>
      <c r="T94" s="2">
        <v>0</v>
      </c>
    </row>
    <row r="95" spans="1:20" x14ac:dyDescent="0.25">
      <c r="A95" t="s">
        <v>94</v>
      </c>
      <c r="G95" t="s">
        <v>57</v>
      </c>
      <c r="H95" t="str">
        <f t="shared" si="1"/>
        <v>R-3</v>
      </c>
      <c r="I95" t="s">
        <v>20</v>
      </c>
      <c r="J95" t="s">
        <v>21</v>
      </c>
      <c r="K95" t="s">
        <v>22</v>
      </c>
      <c r="L95">
        <v>905924</v>
      </c>
      <c r="M95" s="1">
        <v>43122</v>
      </c>
      <c r="N95">
        <v>5271123</v>
      </c>
      <c r="O95" s="2">
        <v>1190</v>
      </c>
      <c r="P95" s="2">
        <v>0</v>
      </c>
      <c r="Q95">
        <v>560368</v>
      </c>
      <c r="R95" s="2">
        <v>840</v>
      </c>
      <c r="S95" t="s">
        <v>23</v>
      </c>
      <c r="T95" s="2">
        <v>0</v>
      </c>
    </row>
    <row r="96" spans="1:20" x14ac:dyDescent="0.25">
      <c r="A96" t="s">
        <v>95</v>
      </c>
      <c r="G96" t="s">
        <v>43</v>
      </c>
      <c r="H96" t="str">
        <f t="shared" si="1"/>
        <v>R-5</v>
      </c>
      <c r="I96" t="s">
        <v>20</v>
      </c>
      <c r="J96" t="s">
        <v>26</v>
      </c>
      <c r="K96" t="s">
        <v>27</v>
      </c>
      <c r="L96">
        <v>901677</v>
      </c>
      <c r="M96" s="1">
        <v>43137</v>
      </c>
      <c r="N96">
        <v>5299852</v>
      </c>
      <c r="O96" s="2">
        <v>0</v>
      </c>
      <c r="P96" s="2">
        <v>-525</v>
      </c>
      <c r="Q96">
        <v>563015</v>
      </c>
      <c r="R96" s="2">
        <v>1775</v>
      </c>
      <c r="S96" t="s">
        <v>23</v>
      </c>
      <c r="T96" s="2">
        <v>0</v>
      </c>
    </row>
    <row r="97" spans="1:20" x14ac:dyDescent="0.25">
      <c r="A97" t="s">
        <v>95</v>
      </c>
      <c r="G97" t="s">
        <v>43</v>
      </c>
      <c r="H97" t="str">
        <f t="shared" si="1"/>
        <v>R-5</v>
      </c>
      <c r="I97" t="s">
        <v>20</v>
      </c>
      <c r="J97" t="s">
        <v>21</v>
      </c>
      <c r="K97" t="s">
        <v>22</v>
      </c>
      <c r="L97">
        <v>901677</v>
      </c>
      <c r="M97" s="1">
        <v>43137</v>
      </c>
      <c r="N97">
        <v>5299852</v>
      </c>
      <c r="O97" s="2">
        <v>2300</v>
      </c>
      <c r="P97" s="2">
        <v>0</v>
      </c>
      <c r="Q97">
        <v>563015</v>
      </c>
      <c r="R97" s="2">
        <v>1775</v>
      </c>
      <c r="S97" t="s">
        <v>23</v>
      </c>
      <c r="T97" s="2">
        <v>0</v>
      </c>
    </row>
    <row r="98" spans="1:20" x14ac:dyDescent="0.25">
      <c r="A98" t="s">
        <v>96</v>
      </c>
      <c r="G98" t="s">
        <v>97</v>
      </c>
      <c r="H98" t="str">
        <f t="shared" si="1"/>
        <v>R-5-C</v>
      </c>
      <c r="I98" t="s">
        <v>20</v>
      </c>
      <c r="J98" t="s">
        <v>26</v>
      </c>
      <c r="K98" t="s">
        <v>27</v>
      </c>
      <c r="L98">
        <v>903377</v>
      </c>
      <c r="M98" s="1">
        <v>43137</v>
      </c>
      <c r="N98">
        <v>5299849</v>
      </c>
      <c r="O98" s="2">
        <v>0</v>
      </c>
      <c r="P98" s="2">
        <v>-190</v>
      </c>
      <c r="Q98">
        <v>563013</v>
      </c>
      <c r="R98" s="2">
        <v>750</v>
      </c>
      <c r="S98" t="s">
        <v>23</v>
      </c>
      <c r="T98" s="2">
        <v>0</v>
      </c>
    </row>
    <row r="99" spans="1:20" x14ac:dyDescent="0.25">
      <c r="A99" t="s">
        <v>96</v>
      </c>
      <c r="G99" t="s">
        <v>97</v>
      </c>
      <c r="H99" t="str">
        <f t="shared" si="1"/>
        <v>R-5-C</v>
      </c>
      <c r="I99" t="s">
        <v>20</v>
      </c>
      <c r="J99" t="s">
        <v>21</v>
      </c>
      <c r="K99" t="s">
        <v>22</v>
      </c>
      <c r="L99">
        <v>903377</v>
      </c>
      <c r="M99" s="1">
        <v>43137</v>
      </c>
      <c r="N99">
        <v>5299849</v>
      </c>
      <c r="O99" s="2">
        <v>940</v>
      </c>
      <c r="P99" s="2">
        <v>0</v>
      </c>
      <c r="Q99">
        <v>563013</v>
      </c>
      <c r="R99" s="2">
        <v>750</v>
      </c>
      <c r="S99" t="s">
        <v>23</v>
      </c>
      <c r="T99" s="2">
        <v>0</v>
      </c>
    </row>
    <row r="100" spans="1:20" x14ac:dyDescent="0.25">
      <c r="A100" t="s">
        <v>98</v>
      </c>
      <c r="G100" t="s">
        <v>29</v>
      </c>
      <c r="H100" t="str">
        <f t="shared" si="1"/>
        <v>R-4</v>
      </c>
      <c r="I100" t="s">
        <v>20</v>
      </c>
      <c r="J100" t="s">
        <v>21</v>
      </c>
      <c r="K100" t="s">
        <v>22</v>
      </c>
      <c r="L100">
        <v>904145</v>
      </c>
      <c r="M100" s="1">
        <v>43104</v>
      </c>
      <c r="N100">
        <v>5128938</v>
      </c>
      <c r="O100" s="2">
        <v>640</v>
      </c>
      <c r="P100" s="2">
        <v>0</v>
      </c>
      <c r="Q100">
        <v>558343</v>
      </c>
      <c r="R100" s="2">
        <v>1140</v>
      </c>
      <c r="S100" t="s">
        <v>23</v>
      </c>
      <c r="T100" s="2">
        <v>0</v>
      </c>
    </row>
    <row r="101" spans="1:20" x14ac:dyDescent="0.25">
      <c r="A101" t="s">
        <v>99</v>
      </c>
      <c r="G101" t="s">
        <v>60</v>
      </c>
      <c r="H101" t="str">
        <f t="shared" si="1"/>
        <v>R-4A</v>
      </c>
      <c r="I101" t="s">
        <v>20</v>
      </c>
      <c r="J101" t="s">
        <v>21</v>
      </c>
      <c r="K101" t="s">
        <v>22</v>
      </c>
      <c r="L101">
        <v>901431</v>
      </c>
      <c r="M101" s="1">
        <v>43103</v>
      </c>
      <c r="N101">
        <v>5126685</v>
      </c>
      <c r="O101" s="2">
        <v>940</v>
      </c>
      <c r="P101" s="2">
        <v>0</v>
      </c>
      <c r="Q101">
        <v>558084</v>
      </c>
      <c r="R101" s="2">
        <v>940</v>
      </c>
      <c r="S101" t="s">
        <v>23</v>
      </c>
      <c r="T101" s="2">
        <v>0</v>
      </c>
    </row>
    <row r="102" spans="1:20" x14ac:dyDescent="0.25">
      <c r="A102" t="s">
        <v>100</v>
      </c>
      <c r="G102" t="s">
        <v>101</v>
      </c>
      <c r="H102" t="str">
        <f t="shared" si="1"/>
        <v>R-1</v>
      </c>
      <c r="I102" t="s">
        <v>20</v>
      </c>
      <c r="J102" t="s">
        <v>21</v>
      </c>
      <c r="K102" t="s">
        <v>22</v>
      </c>
      <c r="L102">
        <v>906273</v>
      </c>
      <c r="M102" s="1">
        <v>43124</v>
      </c>
      <c r="N102">
        <v>5275570</v>
      </c>
      <c r="O102" s="2">
        <v>1470</v>
      </c>
      <c r="P102" s="2">
        <v>0</v>
      </c>
      <c r="Q102">
        <v>560882</v>
      </c>
      <c r="R102" s="2">
        <v>1470</v>
      </c>
      <c r="S102" t="s">
        <v>23</v>
      </c>
      <c r="T102" s="2">
        <v>0</v>
      </c>
    </row>
    <row r="103" spans="1:20" x14ac:dyDescent="0.25">
      <c r="A103" t="s">
        <v>102</v>
      </c>
      <c r="G103" t="s">
        <v>29</v>
      </c>
      <c r="H103" t="str">
        <f t="shared" si="1"/>
        <v>R-4</v>
      </c>
      <c r="I103" t="s">
        <v>20</v>
      </c>
      <c r="J103" t="s">
        <v>21</v>
      </c>
      <c r="K103" t="s">
        <v>22</v>
      </c>
      <c r="L103">
        <v>901882</v>
      </c>
      <c r="M103" s="1">
        <v>43116</v>
      </c>
      <c r="N103">
        <v>5262782</v>
      </c>
      <c r="O103" s="2">
        <v>790</v>
      </c>
      <c r="P103" s="2">
        <v>0</v>
      </c>
      <c r="Q103">
        <v>559705</v>
      </c>
      <c r="R103" s="2">
        <v>790</v>
      </c>
      <c r="S103" t="s">
        <v>23</v>
      </c>
      <c r="T103" s="2">
        <v>0</v>
      </c>
    </row>
    <row r="104" spans="1:20" x14ac:dyDescent="0.25">
      <c r="A104" t="s">
        <v>103</v>
      </c>
      <c r="G104" t="s">
        <v>57</v>
      </c>
      <c r="H104" t="str">
        <f t="shared" si="1"/>
        <v>R-3</v>
      </c>
      <c r="I104" t="s">
        <v>20</v>
      </c>
      <c r="J104" t="s">
        <v>26</v>
      </c>
      <c r="K104" t="s">
        <v>27</v>
      </c>
      <c r="L104">
        <v>912228</v>
      </c>
      <c r="M104" s="1">
        <v>43147</v>
      </c>
      <c r="N104">
        <v>6383342</v>
      </c>
      <c r="O104" s="2">
        <v>0</v>
      </c>
      <c r="P104" s="2">
        <v>-5090</v>
      </c>
      <c r="Q104">
        <v>565207</v>
      </c>
      <c r="R104" s="2">
        <v>20620</v>
      </c>
      <c r="S104" t="s">
        <v>23</v>
      </c>
      <c r="T104" s="2">
        <v>0</v>
      </c>
    </row>
    <row r="105" spans="1:20" x14ac:dyDescent="0.25">
      <c r="A105" t="s">
        <v>103</v>
      </c>
      <c r="G105" t="s">
        <v>57</v>
      </c>
      <c r="H105" t="str">
        <f t="shared" si="1"/>
        <v>R-3</v>
      </c>
      <c r="I105" t="s">
        <v>20</v>
      </c>
      <c r="J105" t="s">
        <v>21</v>
      </c>
      <c r="K105" t="s">
        <v>22</v>
      </c>
      <c r="L105">
        <v>912228</v>
      </c>
      <c r="M105" s="1">
        <v>43147</v>
      </c>
      <c r="N105">
        <v>6383342</v>
      </c>
      <c r="O105" s="2">
        <v>25710</v>
      </c>
      <c r="P105" s="2">
        <v>0</v>
      </c>
      <c r="Q105">
        <v>565207</v>
      </c>
      <c r="R105" s="2">
        <v>20620</v>
      </c>
      <c r="S105" t="s">
        <v>23</v>
      </c>
      <c r="T105" s="2">
        <v>0</v>
      </c>
    </row>
    <row r="106" spans="1:20" x14ac:dyDescent="0.25">
      <c r="A106" t="s">
        <v>104</v>
      </c>
      <c r="G106" t="s">
        <v>43</v>
      </c>
      <c r="H106" t="str">
        <f t="shared" si="1"/>
        <v>R-5</v>
      </c>
      <c r="I106" t="s">
        <v>20</v>
      </c>
      <c r="J106" t="s">
        <v>21</v>
      </c>
      <c r="K106" t="s">
        <v>22</v>
      </c>
      <c r="L106">
        <v>899116</v>
      </c>
      <c r="M106" s="1">
        <v>43112</v>
      </c>
      <c r="N106">
        <v>5141389</v>
      </c>
      <c r="O106" s="2">
        <v>1770</v>
      </c>
      <c r="P106" s="2">
        <v>0</v>
      </c>
      <c r="Q106">
        <v>559505</v>
      </c>
      <c r="R106" s="2">
        <v>4270</v>
      </c>
      <c r="S106" t="s">
        <v>23</v>
      </c>
      <c r="T106" s="2">
        <v>0</v>
      </c>
    </row>
    <row r="107" spans="1:20" x14ac:dyDescent="0.25">
      <c r="A107" t="s">
        <v>105</v>
      </c>
      <c r="G107" t="s">
        <v>29</v>
      </c>
      <c r="H107" t="str">
        <f t="shared" si="1"/>
        <v>R-4</v>
      </c>
      <c r="I107" t="s">
        <v>20</v>
      </c>
      <c r="J107" t="s">
        <v>21</v>
      </c>
      <c r="K107" t="s">
        <v>22</v>
      </c>
      <c r="L107">
        <v>903172</v>
      </c>
      <c r="M107" s="1">
        <v>43116</v>
      </c>
      <c r="N107">
        <v>5263203</v>
      </c>
      <c r="O107" s="2">
        <v>1000</v>
      </c>
      <c r="P107" s="2">
        <v>0</v>
      </c>
      <c r="Q107">
        <v>559755</v>
      </c>
      <c r="R107" s="2">
        <v>1000</v>
      </c>
      <c r="S107" t="s">
        <v>23</v>
      </c>
      <c r="T107" s="2">
        <v>0</v>
      </c>
    </row>
    <row r="108" spans="1:20" x14ac:dyDescent="0.25">
      <c r="A108" t="s">
        <v>106</v>
      </c>
      <c r="H108" t="str">
        <f t="shared" si="1"/>
        <v/>
      </c>
      <c r="I108" t="s">
        <v>20</v>
      </c>
      <c r="J108" t="s">
        <v>26</v>
      </c>
      <c r="K108" t="s">
        <v>27</v>
      </c>
      <c r="L108">
        <v>911477</v>
      </c>
      <c r="M108" s="1">
        <v>43146</v>
      </c>
      <c r="N108">
        <v>6380524</v>
      </c>
      <c r="O108" s="2">
        <v>0</v>
      </c>
      <c r="P108" s="2">
        <v>-700</v>
      </c>
      <c r="Q108">
        <v>565011</v>
      </c>
      <c r="R108" s="2">
        <v>4460</v>
      </c>
      <c r="S108" t="s">
        <v>23</v>
      </c>
      <c r="T108" s="2">
        <v>0</v>
      </c>
    </row>
    <row r="109" spans="1:20" x14ac:dyDescent="0.25">
      <c r="A109" t="s">
        <v>106</v>
      </c>
      <c r="H109" t="str">
        <f t="shared" si="1"/>
        <v/>
      </c>
      <c r="I109" t="s">
        <v>20</v>
      </c>
      <c r="J109" t="s">
        <v>21</v>
      </c>
      <c r="K109" t="s">
        <v>22</v>
      </c>
      <c r="L109">
        <v>911477</v>
      </c>
      <c r="M109" s="1">
        <v>43146</v>
      </c>
      <c r="N109">
        <v>6380524</v>
      </c>
      <c r="O109" s="2">
        <v>5160</v>
      </c>
      <c r="P109" s="2">
        <v>0</v>
      </c>
      <c r="Q109">
        <v>565011</v>
      </c>
      <c r="R109" s="2">
        <v>4460</v>
      </c>
      <c r="S109" t="s">
        <v>23</v>
      </c>
      <c r="T109" s="2">
        <v>0</v>
      </c>
    </row>
    <row r="110" spans="1:20" x14ac:dyDescent="0.25">
      <c r="A110" t="s">
        <v>107</v>
      </c>
      <c r="H110" t="str">
        <f t="shared" si="1"/>
        <v/>
      </c>
      <c r="I110" t="s">
        <v>20</v>
      </c>
      <c r="J110" t="s">
        <v>26</v>
      </c>
      <c r="K110" t="s">
        <v>27</v>
      </c>
      <c r="L110">
        <v>911469</v>
      </c>
      <c r="M110" s="1">
        <v>43146</v>
      </c>
      <c r="N110">
        <v>6380487</v>
      </c>
      <c r="O110" s="2">
        <v>0</v>
      </c>
      <c r="P110" s="2">
        <v>-525</v>
      </c>
      <c r="Q110">
        <v>565005</v>
      </c>
      <c r="R110" s="2">
        <v>955</v>
      </c>
      <c r="S110" t="s">
        <v>23</v>
      </c>
      <c r="T110" s="2">
        <v>0</v>
      </c>
    </row>
    <row r="111" spans="1:20" x14ac:dyDescent="0.25">
      <c r="A111" t="s">
        <v>107</v>
      </c>
      <c r="H111" t="str">
        <f t="shared" si="1"/>
        <v/>
      </c>
      <c r="I111" t="s">
        <v>20</v>
      </c>
      <c r="J111" t="s">
        <v>21</v>
      </c>
      <c r="K111" t="s">
        <v>22</v>
      </c>
      <c r="L111">
        <v>911469</v>
      </c>
      <c r="M111" s="1">
        <v>43146</v>
      </c>
      <c r="N111">
        <v>6380487</v>
      </c>
      <c r="O111" s="2">
        <v>1480</v>
      </c>
      <c r="P111" s="2">
        <v>0</v>
      </c>
      <c r="Q111">
        <v>565005</v>
      </c>
      <c r="R111" s="2">
        <v>955</v>
      </c>
      <c r="S111" t="s">
        <v>23</v>
      </c>
      <c r="T111" s="2">
        <v>0</v>
      </c>
    </row>
    <row r="112" spans="1:20" x14ac:dyDescent="0.25">
      <c r="A112" t="s">
        <v>108</v>
      </c>
      <c r="H112" t="str">
        <f t="shared" si="1"/>
        <v/>
      </c>
      <c r="I112" t="s">
        <v>20</v>
      </c>
      <c r="J112" t="s">
        <v>26</v>
      </c>
      <c r="K112" t="s">
        <v>27</v>
      </c>
      <c r="L112">
        <v>911422</v>
      </c>
      <c r="M112" s="1">
        <v>43146</v>
      </c>
      <c r="N112">
        <v>6380488</v>
      </c>
      <c r="O112" s="2">
        <v>0</v>
      </c>
      <c r="P112" s="2">
        <v>-525</v>
      </c>
      <c r="Q112">
        <v>565006</v>
      </c>
      <c r="R112" s="2">
        <v>4745</v>
      </c>
      <c r="S112" t="s">
        <v>23</v>
      </c>
      <c r="T112" s="2">
        <v>0</v>
      </c>
    </row>
    <row r="113" spans="1:20" x14ac:dyDescent="0.25">
      <c r="A113" t="s">
        <v>108</v>
      </c>
      <c r="H113" t="str">
        <f t="shared" si="1"/>
        <v/>
      </c>
      <c r="I113" t="s">
        <v>20</v>
      </c>
      <c r="J113" t="s">
        <v>21</v>
      </c>
      <c r="K113" t="s">
        <v>22</v>
      </c>
      <c r="L113">
        <v>911422</v>
      </c>
      <c r="M113" s="1">
        <v>43146</v>
      </c>
      <c r="N113">
        <v>6380488</v>
      </c>
      <c r="O113" s="2">
        <v>5270</v>
      </c>
      <c r="P113" s="2">
        <v>0</v>
      </c>
      <c r="Q113">
        <v>565006</v>
      </c>
      <c r="R113" s="2">
        <v>4745</v>
      </c>
      <c r="S113" t="s">
        <v>23</v>
      </c>
      <c r="T113" s="2">
        <v>0</v>
      </c>
    </row>
    <row r="114" spans="1:20" x14ac:dyDescent="0.25">
      <c r="A114" t="s">
        <v>109</v>
      </c>
      <c r="H114" t="str">
        <f t="shared" si="1"/>
        <v/>
      </c>
      <c r="I114" t="s">
        <v>20</v>
      </c>
      <c r="J114" t="s">
        <v>26</v>
      </c>
      <c r="K114" t="s">
        <v>27</v>
      </c>
      <c r="L114">
        <v>911409</v>
      </c>
      <c r="M114" s="1">
        <v>43150</v>
      </c>
      <c r="N114">
        <v>6387200</v>
      </c>
      <c r="O114" s="2">
        <v>0</v>
      </c>
      <c r="P114" s="2">
        <v>-525</v>
      </c>
      <c r="Q114">
        <v>565405</v>
      </c>
      <c r="R114" s="2">
        <v>115</v>
      </c>
      <c r="S114" t="s">
        <v>23</v>
      </c>
      <c r="T114" s="2">
        <v>0</v>
      </c>
    </row>
    <row r="115" spans="1:20" x14ac:dyDescent="0.25">
      <c r="A115" t="s">
        <v>109</v>
      </c>
      <c r="H115" t="str">
        <f t="shared" si="1"/>
        <v/>
      </c>
      <c r="I115" t="s">
        <v>20</v>
      </c>
      <c r="J115" t="s">
        <v>21</v>
      </c>
      <c r="K115" t="s">
        <v>22</v>
      </c>
      <c r="L115">
        <v>911409</v>
      </c>
      <c r="M115" s="1">
        <v>43150</v>
      </c>
      <c r="N115">
        <v>6387200</v>
      </c>
      <c r="O115" s="2">
        <v>640</v>
      </c>
      <c r="P115" s="2">
        <v>0</v>
      </c>
      <c r="Q115">
        <v>565405</v>
      </c>
      <c r="R115" s="2">
        <v>115</v>
      </c>
      <c r="S115" t="s">
        <v>23</v>
      </c>
      <c r="T115" s="2">
        <v>0</v>
      </c>
    </row>
    <row r="116" spans="1:20" x14ac:dyDescent="0.25">
      <c r="A116" t="s">
        <v>110</v>
      </c>
      <c r="H116" t="str">
        <f t="shared" si="1"/>
        <v/>
      </c>
      <c r="I116" t="s">
        <v>20</v>
      </c>
      <c r="J116" t="s">
        <v>26</v>
      </c>
      <c r="K116" t="s">
        <v>27</v>
      </c>
      <c r="L116">
        <v>911923</v>
      </c>
      <c r="M116" s="1">
        <v>43146</v>
      </c>
      <c r="N116">
        <v>6380489</v>
      </c>
      <c r="O116" s="2">
        <v>0</v>
      </c>
      <c r="P116" s="2">
        <v>-700</v>
      </c>
      <c r="Q116">
        <v>565007</v>
      </c>
      <c r="R116" s="2">
        <v>175</v>
      </c>
      <c r="S116" t="s">
        <v>23</v>
      </c>
      <c r="T116" s="2">
        <v>0</v>
      </c>
    </row>
    <row r="117" spans="1:20" x14ac:dyDescent="0.25">
      <c r="A117" t="s">
        <v>110</v>
      </c>
      <c r="H117" t="str">
        <f t="shared" si="1"/>
        <v/>
      </c>
      <c r="I117" t="s">
        <v>20</v>
      </c>
      <c r="J117" t="s">
        <v>26</v>
      </c>
      <c r="K117" t="s">
        <v>27</v>
      </c>
      <c r="L117">
        <v>911923</v>
      </c>
      <c r="M117" s="1">
        <v>43146</v>
      </c>
      <c r="N117">
        <v>6380489</v>
      </c>
      <c r="O117" s="2">
        <v>0</v>
      </c>
      <c r="P117" s="2">
        <v>-525</v>
      </c>
      <c r="Q117">
        <v>565007</v>
      </c>
      <c r="R117" s="2">
        <v>175</v>
      </c>
      <c r="S117" t="s">
        <v>23</v>
      </c>
      <c r="T117" s="2">
        <v>0</v>
      </c>
    </row>
    <row r="118" spans="1:20" x14ac:dyDescent="0.25">
      <c r="A118" t="s">
        <v>110</v>
      </c>
      <c r="H118" t="str">
        <f t="shared" si="1"/>
        <v/>
      </c>
      <c r="I118" t="s">
        <v>20</v>
      </c>
      <c r="J118" t="s">
        <v>26</v>
      </c>
      <c r="K118" t="s">
        <v>27</v>
      </c>
      <c r="L118">
        <v>911923</v>
      </c>
      <c r="M118" s="1">
        <v>43146</v>
      </c>
      <c r="N118">
        <v>6380489</v>
      </c>
      <c r="O118" s="2">
        <v>0</v>
      </c>
      <c r="P118" s="2">
        <v>-150</v>
      </c>
      <c r="Q118">
        <v>565007</v>
      </c>
      <c r="R118" s="2">
        <v>175</v>
      </c>
      <c r="S118" t="s">
        <v>23</v>
      </c>
      <c r="T118" s="2">
        <v>0</v>
      </c>
    </row>
    <row r="119" spans="1:20" x14ac:dyDescent="0.25">
      <c r="A119" t="s">
        <v>110</v>
      </c>
      <c r="H119" t="str">
        <f t="shared" si="1"/>
        <v/>
      </c>
      <c r="I119" t="s">
        <v>20</v>
      </c>
      <c r="J119" t="s">
        <v>21</v>
      </c>
      <c r="K119" t="s">
        <v>22</v>
      </c>
      <c r="L119">
        <v>911923</v>
      </c>
      <c r="M119" s="1">
        <v>43146</v>
      </c>
      <c r="N119">
        <v>6380489</v>
      </c>
      <c r="O119" s="2">
        <v>1550</v>
      </c>
      <c r="P119" s="2">
        <v>0</v>
      </c>
      <c r="Q119">
        <v>565007</v>
      </c>
      <c r="R119" s="2">
        <v>175</v>
      </c>
      <c r="S119" t="s">
        <v>23</v>
      </c>
      <c r="T119" s="2">
        <v>0</v>
      </c>
    </row>
    <row r="120" spans="1:20" x14ac:dyDescent="0.25">
      <c r="A120" t="s">
        <v>111</v>
      </c>
      <c r="H120" t="str">
        <f t="shared" si="1"/>
        <v/>
      </c>
      <c r="I120" t="s">
        <v>20</v>
      </c>
      <c r="J120" t="s">
        <v>26</v>
      </c>
      <c r="K120" t="s">
        <v>27</v>
      </c>
      <c r="L120">
        <v>911475</v>
      </c>
      <c r="M120" s="1">
        <v>43146</v>
      </c>
      <c r="N120">
        <v>6380490</v>
      </c>
      <c r="O120" s="2">
        <v>0</v>
      </c>
      <c r="P120" s="2">
        <v>-525</v>
      </c>
      <c r="Q120">
        <v>565009</v>
      </c>
      <c r="R120" s="2">
        <v>1095</v>
      </c>
      <c r="S120" t="s">
        <v>23</v>
      </c>
      <c r="T120" s="2">
        <v>0</v>
      </c>
    </row>
    <row r="121" spans="1:20" x14ac:dyDescent="0.25">
      <c r="A121" t="s">
        <v>111</v>
      </c>
      <c r="H121" t="str">
        <f t="shared" si="1"/>
        <v/>
      </c>
      <c r="I121" t="s">
        <v>20</v>
      </c>
      <c r="J121" t="s">
        <v>21</v>
      </c>
      <c r="K121" t="s">
        <v>22</v>
      </c>
      <c r="L121">
        <v>911475</v>
      </c>
      <c r="M121" s="1">
        <v>43146</v>
      </c>
      <c r="N121">
        <v>6380490</v>
      </c>
      <c r="O121" s="2">
        <v>1620</v>
      </c>
      <c r="P121" s="2">
        <v>0</v>
      </c>
      <c r="Q121">
        <v>565009</v>
      </c>
      <c r="R121" s="2">
        <v>1095</v>
      </c>
      <c r="S121" t="s">
        <v>23</v>
      </c>
      <c r="T121" s="2">
        <v>0</v>
      </c>
    </row>
    <row r="122" spans="1:20" x14ac:dyDescent="0.25">
      <c r="A122" t="s">
        <v>112</v>
      </c>
      <c r="H122" t="str">
        <f t="shared" si="1"/>
        <v/>
      </c>
      <c r="I122" t="s">
        <v>20</v>
      </c>
      <c r="J122" t="s">
        <v>26</v>
      </c>
      <c r="K122" t="s">
        <v>27</v>
      </c>
      <c r="L122">
        <v>911431</v>
      </c>
      <c r="M122" s="1">
        <v>43146</v>
      </c>
      <c r="N122">
        <v>6380683</v>
      </c>
      <c r="O122" s="2">
        <v>0</v>
      </c>
      <c r="P122" s="2">
        <v>-525</v>
      </c>
      <c r="Q122">
        <v>565018</v>
      </c>
      <c r="R122" s="2">
        <v>2135</v>
      </c>
      <c r="S122" t="s">
        <v>23</v>
      </c>
      <c r="T122" s="2">
        <v>0</v>
      </c>
    </row>
    <row r="123" spans="1:20" x14ac:dyDescent="0.25">
      <c r="A123" t="s">
        <v>112</v>
      </c>
      <c r="H123" t="str">
        <f t="shared" si="1"/>
        <v/>
      </c>
      <c r="I123" t="s">
        <v>20</v>
      </c>
      <c r="J123" t="s">
        <v>21</v>
      </c>
      <c r="K123" t="s">
        <v>22</v>
      </c>
      <c r="L123">
        <v>911431</v>
      </c>
      <c r="M123" s="1">
        <v>43146</v>
      </c>
      <c r="N123">
        <v>6380683</v>
      </c>
      <c r="O123" s="2">
        <v>2660</v>
      </c>
      <c r="P123" s="2">
        <v>0</v>
      </c>
      <c r="Q123">
        <v>565018</v>
      </c>
      <c r="R123" s="2">
        <v>2135</v>
      </c>
      <c r="S123" t="s">
        <v>23</v>
      </c>
      <c r="T123" s="2">
        <v>0</v>
      </c>
    </row>
    <row r="124" spans="1:20" x14ac:dyDescent="0.25">
      <c r="A124" t="s">
        <v>113</v>
      </c>
      <c r="H124" t="str">
        <f t="shared" si="1"/>
        <v/>
      </c>
      <c r="I124" t="s">
        <v>20</v>
      </c>
      <c r="J124" t="s">
        <v>26</v>
      </c>
      <c r="K124" t="s">
        <v>27</v>
      </c>
      <c r="L124">
        <v>911700</v>
      </c>
      <c r="M124" s="1">
        <v>43146</v>
      </c>
      <c r="N124">
        <v>6380471</v>
      </c>
      <c r="O124" s="2">
        <v>0</v>
      </c>
      <c r="P124" s="2">
        <v>-525</v>
      </c>
      <c r="Q124">
        <v>565004</v>
      </c>
      <c r="R124" s="2">
        <v>3335</v>
      </c>
      <c r="S124" t="s">
        <v>23</v>
      </c>
      <c r="T124" s="2">
        <v>0</v>
      </c>
    </row>
    <row r="125" spans="1:20" x14ac:dyDescent="0.25">
      <c r="A125" t="s">
        <v>113</v>
      </c>
      <c r="H125" t="str">
        <f t="shared" si="1"/>
        <v/>
      </c>
      <c r="I125" t="s">
        <v>20</v>
      </c>
      <c r="J125" t="s">
        <v>21</v>
      </c>
      <c r="K125" t="s">
        <v>22</v>
      </c>
      <c r="L125">
        <v>911700</v>
      </c>
      <c r="M125" s="1">
        <v>43146</v>
      </c>
      <c r="N125">
        <v>6380471</v>
      </c>
      <c r="O125" s="2">
        <v>3860</v>
      </c>
      <c r="P125" s="2">
        <v>0</v>
      </c>
      <c r="Q125">
        <v>565004</v>
      </c>
      <c r="R125" s="2">
        <v>3335</v>
      </c>
      <c r="S125" t="s">
        <v>23</v>
      </c>
      <c r="T125" s="2">
        <v>0</v>
      </c>
    </row>
    <row r="126" spans="1:20" x14ac:dyDescent="0.25">
      <c r="A126" t="s">
        <v>114</v>
      </c>
      <c r="H126" t="str">
        <f t="shared" si="1"/>
        <v/>
      </c>
      <c r="I126" t="s">
        <v>20</v>
      </c>
      <c r="J126" t="s">
        <v>21</v>
      </c>
      <c r="K126" t="s">
        <v>22</v>
      </c>
      <c r="L126">
        <v>905599</v>
      </c>
      <c r="M126" s="1">
        <v>43112</v>
      </c>
      <c r="N126">
        <v>5141295</v>
      </c>
      <c r="O126" s="2">
        <v>760</v>
      </c>
      <c r="P126" s="2">
        <v>0</v>
      </c>
      <c r="Q126">
        <v>559492</v>
      </c>
      <c r="R126" s="2">
        <v>760</v>
      </c>
      <c r="S126" t="s">
        <v>23</v>
      </c>
      <c r="T126" s="2">
        <v>0</v>
      </c>
    </row>
    <row r="127" spans="1:20" x14ac:dyDescent="0.25">
      <c r="A127" t="s">
        <v>115</v>
      </c>
      <c r="G127" t="s">
        <v>43</v>
      </c>
      <c r="H127" t="str">
        <f t="shared" si="1"/>
        <v>R-5</v>
      </c>
      <c r="I127" t="s">
        <v>20</v>
      </c>
      <c r="J127" t="s">
        <v>26</v>
      </c>
      <c r="K127" t="s">
        <v>27</v>
      </c>
      <c r="L127">
        <v>911005</v>
      </c>
      <c r="M127" s="1">
        <v>43143</v>
      </c>
      <c r="N127">
        <v>6368566</v>
      </c>
      <c r="O127" s="2">
        <v>0</v>
      </c>
      <c r="P127" s="2">
        <v>-175</v>
      </c>
      <c r="Q127">
        <v>564158</v>
      </c>
      <c r="R127" s="2">
        <v>3645</v>
      </c>
      <c r="S127" t="s">
        <v>23</v>
      </c>
      <c r="T127" s="2">
        <v>0</v>
      </c>
    </row>
    <row r="128" spans="1:20" x14ac:dyDescent="0.25">
      <c r="A128" t="s">
        <v>115</v>
      </c>
      <c r="G128" t="s">
        <v>43</v>
      </c>
      <c r="H128" t="str">
        <f t="shared" si="1"/>
        <v>R-5</v>
      </c>
      <c r="I128" t="s">
        <v>20</v>
      </c>
      <c r="J128" t="s">
        <v>21</v>
      </c>
      <c r="K128" t="s">
        <v>22</v>
      </c>
      <c r="L128">
        <v>911005</v>
      </c>
      <c r="M128" s="1">
        <v>43143</v>
      </c>
      <c r="N128">
        <v>6368566</v>
      </c>
      <c r="O128" s="2">
        <v>3820</v>
      </c>
      <c r="P128" s="2">
        <v>0</v>
      </c>
      <c r="Q128">
        <v>564158</v>
      </c>
      <c r="R128" s="2">
        <v>3645</v>
      </c>
      <c r="S128" t="s">
        <v>23</v>
      </c>
      <c r="T128" s="2">
        <v>0</v>
      </c>
    </row>
    <row r="129" spans="1:20" x14ac:dyDescent="0.25">
      <c r="A129" t="s">
        <v>116</v>
      </c>
      <c r="G129" t="s">
        <v>31</v>
      </c>
      <c r="H129" t="str">
        <f t="shared" si="1"/>
        <v>R-2</v>
      </c>
      <c r="I129" t="s">
        <v>20</v>
      </c>
      <c r="J129" t="s">
        <v>26</v>
      </c>
      <c r="K129" t="s">
        <v>27</v>
      </c>
      <c r="L129">
        <v>906998</v>
      </c>
      <c r="M129" s="1">
        <v>43126</v>
      </c>
      <c r="N129">
        <v>5279629</v>
      </c>
      <c r="O129" s="2">
        <v>0</v>
      </c>
      <c r="P129" s="2">
        <v>-1750</v>
      </c>
      <c r="Q129">
        <v>561327</v>
      </c>
      <c r="R129" s="2">
        <v>9840</v>
      </c>
      <c r="S129" t="s">
        <v>23</v>
      </c>
      <c r="T129" s="2">
        <v>0</v>
      </c>
    </row>
    <row r="130" spans="1:20" x14ac:dyDescent="0.25">
      <c r="A130" t="s">
        <v>116</v>
      </c>
      <c r="G130" t="s">
        <v>31</v>
      </c>
      <c r="H130" t="str">
        <f t="shared" si="1"/>
        <v>R-2</v>
      </c>
      <c r="I130" t="s">
        <v>20</v>
      </c>
      <c r="J130" t="s">
        <v>21</v>
      </c>
      <c r="K130" t="s">
        <v>22</v>
      </c>
      <c r="L130">
        <v>906998</v>
      </c>
      <c r="M130" s="1">
        <v>43126</v>
      </c>
      <c r="N130">
        <v>5279629</v>
      </c>
      <c r="O130" s="2">
        <v>11590</v>
      </c>
      <c r="P130" s="2">
        <v>0</v>
      </c>
      <c r="Q130">
        <v>561327</v>
      </c>
      <c r="R130" s="2">
        <v>9840</v>
      </c>
      <c r="S130" t="s">
        <v>23</v>
      </c>
      <c r="T130" s="2">
        <v>0</v>
      </c>
    </row>
    <row r="131" spans="1:20" x14ac:dyDescent="0.25">
      <c r="A131" t="s">
        <v>117</v>
      </c>
      <c r="G131" t="s">
        <v>60</v>
      </c>
      <c r="H131" t="str">
        <f t="shared" ref="H131:H194" si="2">CONCATENATE(B131,C131,D131,E131,F131,G131)</f>
        <v>R-4A</v>
      </c>
      <c r="I131" t="s">
        <v>20</v>
      </c>
      <c r="J131" t="s">
        <v>26</v>
      </c>
      <c r="K131" t="s">
        <v>27</v>
      </c>
      <c r="L131">
        <v>906850</v>
      </c>
      <c r="M131" s="1">
        <v>43131</v>
      </c>
      <c r="N131">
        <v>5285203</v>
      </c>
      <c r="O131" s="2">
        <v>0</v>
      </c>
      <c r="P131" s="2">
        <v>-175</v>
      </c>
      <c r="Q131">
        <v>561977</v>
      </c>
      <c r="R131" s="2">
        <v>915</v>
      </c>
      <c r="S131" t="s">
        <v>23</v>
      </c>
      <c r="T131" s="2">
        <v>0</v>
      </c>
    </row>
    <row r="132" spans="1:20" x14ac:dyDescent="0.25">
      <c r="A132" t="s">
        <v>117</v>
      </c>
      <c r="G132" t="s">
        <v>60</v>
      </c>
      <c r="H132" t="str">
        <f t="shared" si="2"/>
        <v>R-4A</v>
      </c>
      <c r="I132" t="s">
        <v>20</v>
      </c>
      <c r="J132" t="s">
        <v>21</v>
      </c>
      <c r="K132" t="s">
        <v>22</v>
      </c>
      <c r="L132">
        <v>906850</v>
      </c>
      <c r="M132" s="1">
        <v>43131</v>
      </c>
      <c r="N132">
        <v>5285203</v>
      </c>
      <c r="O132" s="2">
        <v>1090</v>
      </c>
      <c r="P132" s="2">
        <v>0</v>
      </c>
      <c r="Q132">
        <v>561977</v>
      </c>
      <c r="R132" s="2">
        <v>915</v>
      </c>
      <c r="S132" t="s">
        <v>23</v>
      </c>
      <c r="T132" s="2">
        <v>0</v>
      </c>
    </row>
    <row r="133" spans="1:20" x14ac:dyDescent="0.25">
      <c r="A133" t="s">
        <v>118</v>
      </c>
      <c r="G133" t="s">
        <v>57</v>
      </c>
      <c r="H133" t="str">
        <f t="shared" si="2"/>
        <v>R-3</v>
      </c>
      <c r="I133" t="s">
        <v>20</v>
      </c>
      <c r="J133" t="s">
        <v>26</v>
      </c>
      <c r="K133" t="s">
        <v>27</v>
      </c>
      <c r="L133">
        <v>904258</v>
      </c>
      <c r="M133" s="1">
        <v>43105</v>
      </c>
      <c r="N133">
        <v>5131003</v>
      </c>
      <c r="O133" s="2">
        <v>0</v>
      </c>
      <c r="P133" s="2">
        <v>-1495</v>
      </c>
      <c r="Q133">
        <v>558535</v>
      </c>
      <c r="R133" s="2">
        <v>165</v>
      </c>
      <c r="S133" t="s">
        <v>23</v>
      </c>
      <c r="T133" s="2">
        <v>0</v>
      </c>
    </row>
    <row r="134" spans="1:20" x14ac:dyDescent="0.25">
      <c r="A134" t="s">
        <v>118</v>
      </c>
      <c r="G134" t="s">
        <v>57</v>
      </c>
      <c r="H134" t="str">
        <f t="shared" si="2"/>
        <v>R-3</v>
      </c>
      <c r="I134" t="s">
        <v>20</v>
      </c>
      <c r="J134" t="s">
        <v>21</v>
      </c>
      <c r="K134" t="s">
        <v>22</v>
      </c>
      <c r="L134">
        <v>904258</v>
      </c>
      <c r="M134" s="1">
        <v>43105</v>
      </c>
      <c r="N134">
        <v>5131003</v>
      </c>
      <c r="O134" s="2">
        <v>1660</v>
      </c>
      <c r="P134" s="2">
        <v>0</v>
      </c>
      <c r="Q134">
        <v>558535</v>
      </c>
      <c r="R134" s="2">
        <v>165</v>
      </c>
      <c r="S134" t="s">
        <v>23</v>
      </c>
      <c r="T134" s="2">
        <v>0</v>
      </c>
    </row>
    <row r="135" spans="1:20" x14ac:dyDescent="0.25">
      <c r="A135" t="s">
        <v>119</v>
      </c>
      <c r="G135" t="s">
        <v>60</v>
      </c>
      <c r="H135" t="str">
        <f t="shared" si="2"/>
        <v>R-4A</v>
      </c>
      <c r="I135" t="s">
        <v>20</v>
      </c>
      <c r="J135" t="s">
        <v>21</v>
      </c>
      <c r="K135" t="s">
        <v>22</v>
      </c>
      <c r="L135">
        <v>908275</v>
      </c>
      <c r="M135" s="1">
        <v>43133</v>
      </c>
      <c r="N135">
        <v>5290328</v>
      </c>
      <c r="O135" s="2">
        <v>1180</v>
      </c>
      <c r="P135" s="2">
        <v>0</v>
      </c>
      <c r="Q135">
        <v>562625</v>
      </c>
      <c r="R135" s="2">
        <v>1180</v>
      </c>
      <c r="S135" t="s">
        <v>23</v>
      </c>
      <c r="T135" s="2">
        <v>0</v>
      </c>
    </row>
    <row r="136" spans="1:20" x14ac:dyDescent="0.25">
      <c r="A136" t="s">
        <v>120</v>
      </c>
      <c r="G136" t="s">
        <v>60</v>
      </c>
      <c r="H136" t="str">
        <f t="shared" si="2"/>
        <v>R-4A</v>
      </c>
      <c r="I136" t="s">
        <v>20</v>
      </c>
      <c r="J136" t="s">
        <v>21</v>
      </c>
      <c r="K136" t="s">
        <v>22</v>
      </c>
      <c r="L136">
        <v>908915</v>
      </c>
      <c r="M136" s="1">
        <v>43133</v>
      </c>
      <c r="N136">
        <v>5290306</v>
      </c>
      <c r="O136" s="2">
        <v>770</v>
      </c>
      <c r="P136" s="2">
        <v>0</v>
      </c>
      <c r="Q136">
        <v>562630</v>
      </c>
      <c r="R136" s="2">
        <v>770</v>
      </c>
      <c r="S136" t="s">
        <v>23</v>
      </c>
      <c r="T136" s="2">
        <v>0</v>
      </c>
    </row>
    <row r="137" spans="1:20" x14ac:dyDescent="0.25">
      <c r="A137" t="s">
        <v>121</v>
      </c>
      <c r="G137" t="s">
        <v>122</v>
      </c>
      <c r="H137" t="str">
        <f t="shared" si="2"/>
        <v>C-1</v>
      </c>
      <c r="I137" t="s">
        <v>20</v>
      </c>
      <c r="J137" t="s">
        <v>21</v>
      </c>
      <c r="K137" t="s">
        <v>22</v>
      </c>
      <c r="L137">
        <v>908577</v>
      </c>
      <c r="M137" s="1">
        <v>43133</v>
      </c>
      <c r="N137">
        <v>5290358</v>
      </c>
      <c r="O137" s="2">
        <v>1740</v>
      </c>
      <c r="P137" s="2">
        <v>0</v>
      </c>
      <c r="Q137">
        <v>562632</v>
      </c>
      <c r="R137" s="2">
        <v>1740</v>
      </c>
      <c r="S137" t="s">
        <v>23</v>
      </c>
      <c r="T137" s="2">
        <v>0</v>
      </c>
    </row>
    <row r="138" spans="1:20" x14ac:dyDescent="0.25">
      <c r="A138" t="s">
        <v>123</v>
      </c>
      <c r="G138" t="s">
        <v>60</v>
      </c>
      <c r="H138" t="str">
        <f t="shared" si="2"/>
        <v>R-4A</v>
      </c>
      <c r="I138" t="s">
        <v>20</v>
      </c>
      <c r="J138" t="s">
        <v>26</v>
      </c>
      <c r="K138" t="s">
        <v>27</v>
      </c>
      <c r="L138">
        <v>903182</v>
      </c>
      <c r="M138" s="1">
        <v>43112</v>
      </c>
      <c r="N138">
        <v>5141318</v>
      </c>
      <c r="O138" s="2">
        <v>0</v>
      </c>
      <c r="P138" s="2">
        <v>-175</v>
      </c>
      <c r="Q138">
        <v>559504</v>
      </c>
      <c r="R138" s="2">
        <v>2215</v>
      </c>
      <c r="S138" t="s">
        <v>23</v>
      </c>
      <c r="T138" s="2">
        <v>0</v>
      </c>
    </row>
    <row r="139" spans="1:20" x14ac:dyDescent="0.25">
      <c r="A139" t="s">
        <v>123</v>
      </c>
      <c r="G139" t="s">
        <v>60</v>
      </c>
      <c r="H139" t="str">
        <f t="shared" si="2"/>
        <v>R-4A</v>
      </c>
      <c r="I139" t="s">
        <v>20</v>
      </c>
      <c r="J139" t="s">
        <v>21</v>
      </c>
      <c r="K139" t="s">
        <v>22</v>
      </c>
      <c r="L139">
        <v>903182</v>
      </c>
      <c r="M139" s="1">
        <v>43112</v>
      </c>
      <c r="N139">
        <v>5141318</v>
      </c>
      <c r="O139" s="2">
        <v>2390</v>
      </c>
      <c r="P139" s="2">
        <v>0</v>
      </c>
      <c r="Q139">
        <v>559504</v>
      </c>
      <c r="R139" s="2">
        <v>2215</v>
      </c>
      <c r="S139" t="s">
        <v>23</v>
      </c>
      <c r="T139" s="2">
        <v>0</v>
      </c>
    </row>
    <row r="140" spans="1:20" x14ac:dyDescent="0.25">
      <c r="A140" t="s">
        <v>124</v>
      </c>
      <c r="G140" t="s">
        <v>43</v>
      </c>
      <c r="H140" t="str">
        <f t="shared" si="2"/>
        <v>R-5</v>
      </c>
      <c r="I140" t="s">
        <v>20</v>
      </c>
      <c r="J140" t="s">
        <v>26</v>
      </c>
      <c r="K140" t="s">
        <v>27</v>
      </c>
      <c r="L140">
        <v>904535</v>
      </c>
      <c r="M140" s="1">
        <v>43105</v>
      </c>
      <c r="N140">
        <v>5131290</v>
      </c>
      <c r="O140" s="2">
        <v>0</v>
      </c>
      <c r="P140" s="2">
        <v>-525</v>
      </c>
      <c r="Q140">
        <v>558588</v>
      </c>
      <c r="R140" s="2">
        <v>4955</v>
      </c>
      <c r="S140" t="s">
        <v>23</v>
      </c>
      <c r="T140" s="2">
        <v>0</v>
      </c>
    </row>
    <row r="141" spans="1:20" x14ac:dyDescent="0.25">
      <c r="A141" t="s">
        <v>124</v>
      </c>
      <c r="G141" t="s">
        <v>43</v>
      </c>
      <c r="H141" t="str">
        <f t="shared" si="2"/>
        <v>R-5</v>
      </c>
      <c r="I141" t="s">
        <v>20</v>
      </c>
      <c r="J141" t="s">
        <v>21</v>
      </c>
      <c r="K141" t="s">
        <v>22</v>
      </c>
      <c r="L141">
        <v>904535</v>
      </c>
      <c r="M141" s="1">
        <v>43105</v>
      </c>
      <c r="N141">
        <v>5131290</v>
      </c>
      <c r="O141" s="2">
        <v>5480</v>
      </c>
      <c r="P141" s="2">
        <v>0</v>
      </c>
      <c r="Q141">
        <v>558588</v>
      </c>
      <c r="R141" s="2">
        <v>4955</v>
      </c>
      <c r="S141" t="s">
        <v>23</v>
      </c>
      <c r="T141" s="2">
        <v>0</v>
      </c>
    </row>
    <row r="142" spans="1:20" x14ac:dyDescent="0.25">
      <c r="A142" t="s">
        <v>125</v>
      </c>
      <c r="G142" t="s">
        <v>29</v>
      </c>
      <c r="H142" t="str">
        <f t="shared" si="2"/>
        <v>R-4</v>
      </c>
      <c r="I142" t="s">
        <v>20</v>
      </c>
      <c r="J142" t="s">
        <v>26</v>
      </c>
      <c r="K142" t="s">
        <v>27</v>
      </c>
      <c r="L142">
        <v>904252</v>
      </c>
      <c r="M142" s="1">
        <v>43123</v>
      </c>
      <c r="N142">
        <v>5273419</v>
      </c>
      <c r="O142" s="2">
        <v>0</v>
      </c>
      <c r="P142" s="2">
        <v>-525</v>
      </c>
      <c r="Q142">
        <v>560609</v>
      </c>
      <c r="R142" s="2">
        <v>2415</v>
      </c>
      <c r="S142" t="s">
        <v>23</v>
      </c>
      <c r="T142" s="2">
        <v>0</v>
      </c>
    </row>
    <row r="143" spans="1:20" x14ac:dyDescent="0.25">
      <c r="A143" t="s">
        <v>125</v>
      </c>
      <c r="G143" t="s">
        <v>29</v>
      </c>
      <c r="H143" t="str">
        <f t="shared" si="2"/>
        <v>R-4</v>
      </c>
      <c r="I143" t="s">
        <v>20</v>
      </c>
      <c r="J143" t="s">
        <v>21</v>
      </c>
      <c r="K143" t="s">
        <v>22</v>
      </c>
      <c r="L143">
        <v>904252</v>
      </c>
      <c r="M143" s="1">
        <v>43123</v>
      </c>
      <c r="N143">
        <v>5273419</v>
      </c>
      <c r="O143" s="2">
        <v>2940</v>
      </c>
      <c r="P143" s="2">
        <v>0</v>
      </c>
      <c r="Q143">
        <v>560609</v>
      </c>
      <c r="R143" s="2">
        <v>2415</v>
      </c>
      <c r="S143" t="s">
        <v>23</v>
      </c>
      <c r="T143" s="2">
        <v>0</v>
      </c>
    </row>
    <row r="144" spans="1:20" x14ac:dyDescent="0.25">
      <c r="A144" t="s">
        <v>126</v>
      </c>
      <c r="G144" t="s">
        <v>60</v>
      </c>
      <c r="H144" t="str">
        <f t="shared" si="2"/>
        <v>R-4A</v>
      </c>
      <c r="I144" t="s">
        <v>20</v>
      </c>
      <c r="J144" t="s">
        <v>26</v>
      </c>
      <c r="K144" t="s">
        <v>27</v>
      </c>
      <c r="L144">
        <v>907434</v>
      </c>
      <c r="M144" s="1">
        <v>43126</v>
      </c>
      <c r="N144">
        <v>5279651</v>
      </c>
      <c r="O144" s="2">
        <v>0</v>
      </c>
      <c r="P144" s="2">
        <v>-190</v>
      </c>
      <c r="Q144">
        <v>561328</v>
      </c>
      <c r="R144" s="2">
        <v>450</v>
      </c>
      <c r="S144" t="s">
        <v>23</v>
      </c>
      <c r="T144" s="2">
        <v>0</v>
      </c>
    </row>
    <row r="145" spans="1:20" x14ac:dyDescent="0.25">
      <c r="A145" t="s">
        <v>126</v>
      </c>
      <c r="G145" t="s">
        <v>60</v>
      </c>
      <c r="H145" t="str">
        <f t="shared" si="2"/>
        <v>R-4A</v>
      </c>
      <c r="I145" t="s">
        <v>20</v>
      </c>
      <c r="J145" t="s">
        <v>21</v>
      </c>
      <c r="K145" t="s">
        <v>22</v>
      </c>
      <c r="L145">
        <v>907433</v>
      </c>
      <c r="M145" s="1">
        <v>43126</v>
      </c>
      <c r="N145">
        <v>5279651</v>
      </c>
      <c r="O145" s="2">
        <v>640</v>
      </c>
      <c r="P145" s="2">
        <v>0</v>
      </c>
      <c r="Q145">
        <v>561328</v>
      </c>
      <c r="R145" s="2">
        <v>450</v>
      </c>
      <c r="S145" t="s">
        <v>23</v>
      </c>
      <c r="T145" s="2">
        <v>0</v>
      </c>
    </row>
    <row r="146" spans="1:20" x14ac:dyDescent="0.25">
      <c r="A146" t="s">
        <v>127</v>
      </c>
      <c r="G146" t="s">
        <v>57</v>
      </c>
      <c r="H146" t="str">
        <f t="shared" si="2"/>
        <v>R-3</v>
      </c>
      <c r="I146" t="s">
        <v>20</v>
      </c>
      <c r="J146" t="s">
        <v>26</v>
      </c>
      <c r="K146" t="s">
        <v>27</v>
      </c>
      <c r="L146">
        <v>907635</v>
      </c>
      <c r="M146" s="1">
        <v>43130</v>
      </c>
      <c r="N146">
        <v>5284555</v>
      </c>
      <c r="O146" s="2">
        <v>0</v>
      </c>
      <c r="P146" s="2">
        <v>-1120</v>
      </c>
      <c r="Q146">
        <v>561908</v>
      </c>
      <c r="R146" s="2">
        <v>1000</v>
      </c>
      <c r="S146" t="s">
        <v>23</v>
      </c>
      <c r="T146" s="2">
        <v>0</v>
      </c>
    </row>
    <row r="147" spans="1:20" x14ac:dyDescent="0.25">
      <c r="A147" t="s">
        <v>127</v>
      </c>
      <c r="G147" t="s">
        <v>57</v>
      </c>
      <c r="H147" t="str">
        <f t="shared" si="2"/>
        <v>R-3</v>
      </c>
      <c r="I147" t="s">
        <v>20</v>
      </c>
      <c r="J147" t="s">
        <v>21</v>
      </c>
      <c r="K147" t="s">
        <v>22</v>
      </c>
      <c r="L147">
        <v>907635</v>
      </c>
      <c r="M147" s="1">
        <v>43130</v>
      </c>
      <c r="N147">
        <v>5284555</v>
      </c>
      <c r="O147" s="2">
        <v>2120</v>
      </c>
      <c r="P147" s="2">
        <v>0</v>
      </c>
      <c r="Q147">
        <v>561908</v>
      </c>
      <c r="R147" s="2">
        <v>1000</v>
      </c>
      <c r="S147" t="s">
        <v>23</v>
      </c>
      <c r="T147" s="2">
        <v>0</v>
      </c>
    </row>
    <row r="148" spans="1:20" x14ac:dyDescent="0.25">
      <c r="A148" t="s">
        <v>128</v>
      </c>
      <c r="G148" t="s">
        <v>129</v>
      </c>
      <c r="H148" t="str">
        <f t="shared" si="2"/>
        <v>NC-3</v>
      </c>
      <c r="I148" t="s">
        <v>20</v>
      </c>
      <c r="J148" t="s">
        <v>21</v>
      </c>
      <c r="K148" t="s">
        <v>22</v>
      </c>
      <c r="L148">
        <v>909231</v>
      </c>
      <c r="M148" s="1">
        <v>43140</v>
      </c>
      <c r="N148">
        <v>5311560</v>
      </c>
      <c r="O148" s="2">
        <v>280</v>
      </c>
      <c r="P148" s="2">
        <v>0</v>
      </c>
      <c r="Q148">
        <v>563819</v>
      </c>
      <c r="R148" s="2">
        <v>280</v>
      </c>
      <c r="S148" t="s">
        <v>23</v>
      </c>
      <c r="T148" s="2">
        <v>0</v>
      </c>
    </row>
    <row r="149" spans="1:20" x14ac:dyDescent="0.25">
      <c r="A149" t="s">
        <v>130</v>
      </c>
      <c r="G149" t="s">
        <v>57</v>
      </c>
      <c r="H149" t="str">
        <f t="shared" si="2"/>
        <v>R-3</v>
      </c>
      <c r="I149" t="s">
        <v>20</v>
      </c>
      <c r="J149" t="s">
        <v>26</v>
      </c>
      <c r="K149" t="s">
        <v>27</v>
      </c>
      <c r="L149">
        <v>909495</v>
      </c>
      <c r="M149" s="1">
        <v>43138</v>
      </c>
      <c r="N149">
        <v>5304233</v>
      </c>
      <c r="O149" s="2">
        <v>0</v>
      </c>
      <c r="P149" s="2">
        <v>-350</v>
      </c>
      <c r="Q149">
        <v>563320</v>
      </c>
      <c r="R149" s="2">
        <v>1800</v>
      </c>
      <c r="S149" t="s">
        <v>23</v>
      </c>
      <c r="T149" s="2">
        <v>0</v>
      </c>
    </row>
    <row r="150" spans="1:20" x14ac:dyDescent="0.25">
      <c r="A150" t="s">
        <v>130</v>
      </c>
      <c r="G150" t="s">
        <v>57</v>
      </c>
      <c r="H150" t="str">
        <f t="shared" si="2"/>
        <v>R-3</v>
      </c>
      <c r="I150" t="s">
        <v>20</v>
      </c>
      <c r="J150" t="s">
        <v>21</v>
      </c>
      <c r="K150" t="s">
        <v>22</v>
      </c>
      <c r="L150">
        <v>909495</v>
      </c>
      <c r="M150" s="1">
        <v>43138</v>
      </c>
      <c r="N150">
        <v>5304233</v>
      </c>
      <c r="O150" s="2">
        <v>2150</v>
      </c>
      <c r="P150" s="2">
        <v>0</v>
      </c>
      <c r="Q150">
        <v>563320</v>
      </c>
      <c r="R150" s="2">
        <v>1800</v>
      </c>
      <c r="S150" t="s">
        <v>23</v>
      </c>
      <c r="T150" s="2">
        <v>0</v>
      </c>
    </row>
    <row r="151" spans="1:20" x14ac:dyDescent="0.25">
      <c r="A151" t="s">
        <v>131</v>
      </c>
      <c r="G151" t="s">
        <v>31</v>
      </c>
      <c r="H151" t="str">
        <f t="shared" si="2"/>
        <v>R-2</v>
      </c>
      <c r="I151" t="s">
        <v>20</v>
      </c>
      <c r="J151" t="s">
        <v>21</v>
      </c>
      <c r="K151" t="s">
        <v>22</v>
      </c>
      <c r="L151">
        <v>904251</v>
      </c>
      <c r="M151" s="1">
        <v>43137</v>
      </c>
      <c r="N151">
        <v>5299293</v>
      </c>
      <c r="O151" s="2">
        <v>6690</v>
      </c>
      <c r="P151" s="2">
        <v>0</v>
      </c>
      <c r="Q151">
        <v>562971</v>
      </c>
      <c r="R151" s="2">
        <v>6690</v>
      </c>
      <c r="S151" t="s">
        <v>23</v>
      </c>
      <c r="T151" s="2">
        <v>0</v>
      </c>
    </row>
    <row r="152" spans="1:20" x14ac:dyDescent="0.25">
      <c r="A152" t="s">
        <v>132</v>
      </c>
      <c r="G152" t="s">
        <v>57</v>
      </c>
      <c r="H152" t="str">
        <f t="shared" si="2"/>
        <v>R-3</v>
      </c>
      <c r="I152" t="s">
        <v>20</v>
      </c>
      <c r="J152" t="s">
        <v>21</v>
      </c>
      <c r="K152" t="s">
        <v>22</v>
      </c>
      <c r="L152">
        <v>909339</v>
      </c>
      <c r="M152" s="1">
        <v>43137</v>
      </c>
      <c r="N152">
        <v>5299289</v>
      </c>
      <c r="O152" s="2">
        <v>7620</v>
      </c>
      <c r="P152" s="2">
        <v>0</v>
      </c>
      <c r="Q152">
        <v>562966</v>
      </c>
      <c r="R152" s="2">
        <v>7620</v>
      </c>
      <c r="S152" t="s">
        <v>23</v>
      </c>
      <c r="T152" s="2">
        <v>0</v>
      </c>
    </row>
    <row r="153" spans="1:20" x14ac:dyDescent="0.25">
      <c r="A153" t="s">
        <v>133</v>
      </c>
      <c r="H153" t="str">
        <f t="shared" si="2"/>
        <v/>
      </c>
      <c r="I153" t="s">
        <v>20</v>
      </c>
      <c r="J153" t="s">
        <v>21</v>
      </c>
      <c r="K153" t="s">
        <v>22</v>
      </c>
      <c r="L153">
        <v>908862</v>
      </c>
      <c r="M153" s="1">
        <v>43143</v>
      </c>
      <c r="N153">
        <v>6366599</v>
      </c>
      <c r="O153" s="2">
        <v>460</v>
      </c>
      <c r="P153" s="2">
        <v>0</v>
      </c>
      <c r="Q153">
        <v>563982</v>
      </c>
      <c r="R153" s="2">
        <v>460</v>
      </c>
      <c r="S153" t="s">
        <v>23</v>
      </c>
      <c r="T153" s="2">
        <v>0</v>
      </c>
    </row>
    <row r="154" spans="1:20" x14ac:dyDescent="0.25">
      <c r="A154" t="s">
        <v>134</v>
      </c>
      <c r="G154" t="s">
        <v>25</v>
      </c>
      <c r="H154" t="str">
        <f t="shared" si="2"/>
        <v>SPI-16 SA1</v>
      </c>
      <c r="I154" t="s">
        <v>20</v>
      </c>
      <c r="J154" t="s">
        <v>26</v>
      </c>
      <c r="K154" t="s">
        <v>27</v>
      </c>
      <c r="L154">
        <v>905693</v>
      </c>
      <c r="M154" s="1">
        <v>43119</v>
      </c>
      <c r="N154">
        <v>5269275</v>
      </c>
      <c r="O154" s="2">
        <v>0</v>
      </c>
      <c r="P154" s="2">
        <v>-1230</v>
      </c>
      <c r="Q154">
        <v>560131</v>
      </c>
      <c r="R154" s="2">
        <v>800</v>
      </c>
      <c r="S154" t="s">
        <v>23</v>
      </c>
      <c r="T154" s="2">
        <v>0</v>
      </c>
    </row>
    <row r="155" spans="1:20" x14ac:dyDescent="0.25">
      <c r="A155" t="s">
        <v>134</v>
      </c>
      <c r="G155" t="s">
        <v>25</v>
      </c>
      <c r="H155" t="str">
        <f t="shared" si="2"/>
        <v>SPI-16 SA1</v>
      </c>
      <c r="I155" t="s">
        <v>20</v>
      </c>
      <c r="J155" t="s">
        <v>21</v>
      </c>
      <c r="K155" t="s">
        <v>22</v>
      </c>
      <c r="L155">
        <v>905693</v>
      </c>
      <c r="M155" s="1">
        <v>43119</v>
      </c>
      <c r="N155">
        <v>5269275</v>
      </c>
      <c r="O155" s="2">
        <v>2030</v>
      </c>
      <c r="P155" s="2">
        <v>0</v>
      </c>
      <c r="Q155">
        <v>560131</v>
      </c>
      <c r="R155" s="2">
        <v>800</v>
      </c>
      <c r="S155" t="s">
        <v>23</v>
      </c>
      <c r="T155" s="2">
        <v>0</v>
      </c>
    </row>
    <row r="156" spans="1:20" x14ac:dyDescent="0.25">
      <c r="A156" t="s">
        <v>135</v>
      </c>
      <c r="G156" t="s">
        <v>136</v>
      </c>
      <c r="H156" t="str">
        <f t="shared" si="2"/>
        <v>R-2A</v>
      </c>
      <c r="I156" t="s">
        <v>20</v>
      </c>
      <c r="J156" t="s">
        <v>26</v>
      </c>
      <c r="K156" t="s">
        <v>27</v>
      </c>
      <c r="L156">
        <v>913938</v>
      </c>
      <c r="M156" s="1">
        <v>43154</v>
      </c>
      <c r="N156">
        <v>6401917</v>
      </c>
      <c r="O156" s="2">
        <v>0</v>
      </c>
      <c r="P156" s="2">
        <v>-1520</v>
      </c>
      <c r="Q156">
        <v>566475</v>
      </c>
      <c r="R156" s="2">
        <v>1440</v>
      </c>
      <c r="S156" t="s">
        <v>23</v>
      </c>
      <c r="T156" s="2">
        <v>0</v>
      </c>
    </row>
    <row r="157" spans="1:20" x14ac:dyDescent="0.25">
      <c r="A157" t="s">
        <v>135</v>
      </c>
      <c r="G157" t="s">
        <v>136</v>
      </c>
      <c r="H157" t="str">
        <f t="shared" si="2"/>
        <v>R-2A</v>
      </c>
      <c r="I157" t="s">
        <v>20</v>
      </c>
      <c r="J157" t="s">
        <v>21</v>
      </c>
      <c r="K157" t="s">
        <v>22</v>
      </c>
      <c r="L157">
        <v>913938</v>
      </c>
      <c r="M157" s="1">
        <v>43154</v>
      </c>
      <c r="N157">
        <v>6401917</v>
      </c>
      <c r="O157" s="2">
        <v>2960</v>
      </c>
      <c r="P157" s="2">
        <v>0</v>
      </c>
      <c r="Q157">
        <v>566475</v>
      </c>
      <c r="R157" s="2">
        <v>1440</v>
      </c>
      <c r="S157" t="s">
        <v>23</v>
      </c>
      <c r="T157" s="2">
        <v>0</v>
      </c>
    </row>
    <row r="158" spans="1:20" x14ac:dyDescent="0.25">
      <c r="A158" t="s">
        <v>137</v>
      </c>
      <c r="G158" t="s">
        <v>29</v>
      </c>
      <c r="H158" t="str">
        <f t="shared" si="2"/>
        <v>R-4</v>
      </c>
      <c r="I158" t="s">
        <v>20</v>
      </c>
      <c r="J158" t="s">
        <v>26</v>
      </c>
      <c r="K158" t="s">
        <v>27</v>
      </c>
      <c r="L158">
        <v>908588</v>
      </c>
      <c r="M158" s="1">
        <v>43132</v>
      </c>
      <c r="N158">
        <v>5288158</v>
      </c>
      <c r="O158" s="2">
        <v>0</v>
      </c>
      <c r="P158" s="2">
        <v>-175</v>
      </c>
      <c r="Q158">
        <v>562381</v>
      </c>
      <c r="R158" s="2">
        <v>1195</v>
      </c>
      <c r="S158" t="s">
        <v>23</v>
      </c>
      <c r="T158" s="2">
        <v>0</v>
      </c>
    </row>
    <row r="159" spans="1:20" x14ac:dyDescent="0.25">
      <c r="A159" t="s">
        <v>137</v>
      </c>
      <c r="G159" t="s">
        <v>29</v>
      </c>
      <c r="H159" t="str">
        <f t="shared" si="2"/>
        <v>R-4</v>
      </c>
      <c r="I159" t="s">
        <v>20</v>
      </c>
      <c r="J159" t="s">
        <v>21</v>
      </c>
      <c r="K159" t="s">
        <v>22</v>
      </c>
      <c r="L159">
        <v>908588</v>
      </c>
      <c r="M159" s="1">
        <v>43132</v>
      </c>
      <c r="N159">
        <v>5288158</v>
      </c>
      <c r="O159" s="2">
        <v>1370</v>
      </c>
      <c r="P159" s="2">
        <v>0</v>
      </c>
      <c r="Q159">
        <v>562381</v>
      </c>
      <c r="R159" s="2">
        <v>1195</v>
      </c>
      <c r="S159" t="s">
        <v>23</v>
      </c>
      <c r="T159" s="2">
        <v>0</v>
      </c>
    </row>
    <row r="160" spans="1:20" x14ac:dyDescent="0.25">
      <c r="A160" t="s">
        <v>138</v>
      </c>
      <c r="G160" t="s">
        <v>57</v>
      </c>
      <c r="H160" t="str">
        <f t="shared" si="2"/>
        <v>R-3</v>
      </c>
      <c r="I160" t="s">
        <v>20</v>
      </c>
      <c r="J160" t="s">
        <v>26</v>
      </c>
      <c r="K160" t="s">
        <v>27</v>
      </c>
      <c r="L160">
        <v>910454</v>
      </c>
      <c r="M160" s="1">
        <v>43143</v>
      </c>
      <c r="N160">
        <v>6367441</v>
      </c>
      <c r="O160" s="2">
        <v>0</v>
      </c>
      <c r="P160" s="2">
        <v>-700</v>
      </c>
      <c r="Q160">
        <v>564060</v>
      </c>
      <c r="R160" s="2">
        <v>3320</v>
      </c>
      <c r="S160" t="s">
        <v>23</v>
      </c>
      <c r="T160" s="2">
        <v>0</v>
      </c>
    </row>
    <row r="161" spans="1:20" x14ac:dyDescent="0.25">
      <c r="A161" t="s">
        <v>138</v>
      </c>
      <c r="G161" t="s">
        <v>57</v>
      </c>
      <c r="H161" t="str">
        <f t="shared" si="2"/>
        <v>R-3</v>
      </c>
      <c r="I161" t="s">
        <v>20</v>
      </c>
      <c r="J161" t="s">
        <v>21</v>
      </c>
      <c r="K161" t="s">
        <v>22</v>
      </c>
      <c r="L161">
        <v>910454</v>
      </c>
      <c r="M161" s="1">
        <v>43143</v>
      </c>
      <c r="N161">
        <v>6367441</v>
      </c>
      <c r="O161" s="2">
        <v>4020</v>
      </c>
      <c r="P161" s="2">
        <v>0</v>
      </c>
      <c r="Q161">
        <v>564060</v>
      </c>
      <c r="R161" s="2">
        <v>3320</v>
      </c>
      <c r="S161" t="s">
        <v>23</v>
      </c>
      <c r="T161" s="2">
        <v>0</v>
      </c>
    </row>
    <row r="162" spans="1:20" x14ac:dyDescent="0.25">
      <c r="A162" t="s">
        <v>139</v>
      </c>
      <c r="G162" t="s">
        <v>29</v>
      </c>
      <c r="H162" t="str">
        <f t="shared" si="2"/>
        <v>R-4</v>
      </c>
      <c r="I162" t="s">
        <v>20</v>
      </c>
      <c r="J162" t="s">
        <v>21</v>
      </c>
      <c r="K162" t="s">
        <v>22</v>
      </c>
      <c r="L162">
        <v>908592</v>
      </c>
      <c r="M162" s="1">
        <v>43133</v>
      </c>
      <c r="N162">
        <v>5288933</v>
      </c>
      <c r="O162" s="2">
        <v>910</v>
      </c>
      <c r="P162" s="2">
        <v>0</v>
      </c>
      <c r="Q162">
        <v>562466</v>
      </c>
      <c r="R162" s="2">
        <v>910</v>
      </c>
      <c r="S162" t="s">
        <v>23</v>
      </c>
      <c r="T162" s="2">
        <v>0</v>
      </c>
    </row>
    <row r="163" spans="1:20" x14ac:dyDescent="0.25">
      <c r="A163" t="s">
        <v>140</v>
      </c>
      <c r="H163" t="str">
        <f t="shared" si="2"/>
        <v/>
      </c>
      <c r="I163" t="s">
        <v>20</v>
      </c>
      <c r="J163" t="s">
        <v>32</v>
      </c>
      <c r="K163" t="s">
        <v>33</v>
      </c>
      <c r="L163">
        <v>902093</v>
      </c>
      <c r="M163" s="1">
        <v>43159</v>
      </c>
      <c r="N163">
        <v>6414784</v>
      </c>
      <c r="O163" s="2">
        <v>1040</v>
      </c>
      <c r="P163" s="2">
        <v>0</v>
      </c>
      <c r="Q163">
        <v>567224</v>
      </c>
      <c r="R163" s="2">
        <v>2540</v>
      </c>
      <c r="S163" t="s">
        <v>23</v>
      </c>
      <c r="T163" s="2">
        <v>0</v>
      </c>
    </row>
    <row r="164" spans="1:20" x14ac:dyDescent="0.25">
      <c r="A164" t="s">
        <v>141</v>
      </c>
      <c r="G164" t="s">
        <v>142</v>
      </c>
      <c r="H164" t="str">
        <f t="shared" si="2"/>
        <v>R-3A</v>
      </c>
      <c r="I164" t="s">
        <v>20</v>
      </c>
      <c r="J164" t="s">
        <v>26</v>
      </c>
      <c r="K164" t="s">
        <v>27</v>
      </c>
      <c r="L164">
        <v>907480</v>
      </c>
      <c r="M164" s="1">
        <v>43126</v>
      </c>
      <c r="N164">
        <v>5279333</v>
      </c>
      <c r="O164" s="2">
        <v>0</v>
      </c>
      <c r="P164" s="2">
        <v>-875</v>
      </c>
      <c r="Q164">
        <v>561268</v>
      </c>
      <c r="R164" s="2">
        <v>6665</v>
      </c>
      <c r="S164" t="s">
        <v>23</v>
      </c>
      <c r="T164" s="2">
        <v>0</v>
      </c>
    </row>
    <row r="165" spans="1:20" x14ac:dyDescent="0.25">
      <c r="A165" t="s">
        <v>141</v>
      </c>
      <c r="G165" t="s">
        <v>142</v>
      </c>
      <c r="H165" t="str">
        <f t="shared" si="2"/>
        <v>R-3A</v>
      </c>
      <c r="I165" t="s">
        <v>20</v>
      </c>
      <c r="J165" t="s">
        <v>21</v>
      </c>
      <c r="K165" t="s">
        <v>22</v>
      </c>
      <c r="L165">
        <v>907480</v>
      </c>
      <c r="M165" s="1">
        <v>43126</v>
      </c>
      <c r="N165">
        <v>5279333</v>
      </c>
      <c r="O165" s="2">
        <v>7540</v>
      </c>
      <c r="P165" s="2">
        <v>0</v>
      </c>
      <c r="Q165">
        <v>561268</v>
      </c>
      <c r="R165" s="2">
        <v>6665</v>
      </c>
      <c r="S165" t="s">
        <v>23</v>
      </c>
      <c r="T165" s="2">
        <v>0</v>
      </c>
    </row>
    <row r="166" spans="1:20" x14ac:dyDescent="0.25">
      <c r="A166" t="s">
        <v>143</v>
      </c>
      <c r="E166" t="s">
        <v>25</v>
      </c>
      <c r="H166" t="str">
        <f t="shared" si="2"/>
        <v>SPI-16 SA1</v>
      </c>
      <c r="I166" t="s">
        <v>20</v>
      </c>
      <c r="J166" t="s">
        <v>32</v>
      </c>
      <c r="K166" t="s">
        <v>33</v>
      </c>
      <c r="L166">
        <v>902308</v>
      </c>
      <c r="M166" s="1">
        <v>43112</v>
      </c>
      <c r="N166">
        <v>5140741</v>
      </c>
      <c r="O166" s="2">
        <v>700</v>
      </c>
      <c r="P166" s="2">
        <v>0</v>
      </c>
      <c r="Q166">
        <v>559404</v>
      </c>
      <c r="R166" s="2">
        <v>1200</v>
      </c>
      <c r="S166" t="s">
        <v>23</v>
      </c>
      <c r="T166" s="2">
        <v>0</v>
      </c>
    </row>
    <row r="167" spans="1:20" x14ac:dyDescent="0.25">
      <c r="A167" t="s">
        <v>144</v>
      </c>
      <c r="G167" t="s">
        <v>29</v>
      </c>
      <c r="H167" t="str">
        <f t="shared" si="2"/>
        <v>R-4</v>
      </c>
      <c r="I167" t="s">
        <v>20</v>
      </c>
      <c r="J167" t="s">
        <v>21</v>
      </c>
      <c r="K167" t="s">
        <v>22</v>
      </c>
      <c r="L167">
        <v>909852</v>
      </c>
      <c r="M167" s="1">
        <v>43139</v>
      </c>
      <c r="N167">
        <v>5308200</v>
      </c>
      <c r="O167" s="2">
        <v>940</v>
      </c>
      <c r="P167" s="2">
        <v>0</v>
      </c>
      <c r="Q167">
        <v>563570</v>
      </c>
      <c r="R167" s="2">
        <v>940</v>
      </c>
      <c r="S167" t="s">
        <v>23</v>
      </c>
      <c r="T167" s="2">
        <v>0</v>
      </c>
    </row>
    <row r="168" spans="1:20" x14ac:dyDescent="0.25">
      <c r="A168" t="s">
        <v>145</v>
      </c>
      <c r="H168" t="str">
        <f t="shared" si="2"/>
        <v/>
      </c>
      <c r="I168" t="s">
        <v>20</v>
      </c>
      <c r="J168" t="s">
        <v>63</v>
      </c>
      <c r="K168" t="s">
        <v>64</v>
      </c>
      <c r="L168">
        <v>909928</v>
      </c>
      <c r="M168" s="1">
        <v>43138</v>
      </c>
      <c r="N168">
        <v>5303761</v>
      </c>
      <c r="O168" s="2">
        <v>900</v>
      </c>
      <c r="P168" s="2">
        <v>0</v>
      </c>
      <c r="Q168">
        <v>563275</v>
      </c>
      <c r="R168" s="2">
        <v>725</v>
      </c>
      <c r="S168" t="s">
        <v>23</v>
      </c>
      <c r="T168" s="2">
        <v>0</v>
      </c>
    </row>
    <row r="169" spans="1:20" x14ac:dyDescent="0.25">
      <c r="A169" t="s">
        <v>145</v>
      </c>
      <c r="H169" t="str">
        <f t="shared" si="2"/>
        <v/>
      </c>
      <c r="I169" t="s">
        <v>20</v>
      </c>
      <c r="J169" t="s">
        <v>26</v>
      </c>
      <c r="K169" t="s">
        <v>27</v>
      </c>
      <c r="L169">
        <v>909928</v>
      </c>
      <c r="M169" s="1">
        <v>43138</v>
      </c>
      <c r="N169">
        <v>5303761</v>
      </c>
      <c r="O169" s="2">
        <v>0</v>
      </c>
      <c r="P169" s="2">
        <v>-175</v>
      </c>
      <c r="Q169">
        <v>563275</v>
      </c>
      <c r="R169" s="2">
        <v>725</v>
      </c>
      <c r="S169" t="s">
        <v>23</v>
      </c>
      <c r="T169" s="2">
        <v>0</v>
      </c>
    </row>
    <row r="170" spans="1:20" x14ac:dyDescent="0.25">
      <c r="A170" t="s">
        <v>146</v>
      </c>
      <c r="G170" t="s">
        <v>43</v>
      </c>
      <c r="H170" t="str">
        <f t="shared" si="2"/>
        <v>R-5</v>
      </c>
      <c r="I170" t="s">
        <v>20</v>
      </c>
      <c r="J170" t="s">
        <v>26</v>
      </c>
      <c r="K170" t="s">
        <v>27</v>
      </c>
      <c r="L170">
        <v>906272</v>
      </c>
      <c r="M170" s="1">
        <v>43122</v>
      </c>
      <c r="N170">
        <v>5270242</v>
      </c>
      <c r="O170" s="2">
        <v>0</v>
      </c>
      <c r="P170" s="2">
        <v>-525</v>
      </c>
      <c r="Q170">
        <v>560219</v>
      </c>
      <c r="R170" s="2">
        <v>1255</v>
      </c>
      <c r="S170" t="s">
        <v>23</v>
      </c>
      <c r="T170" s="2">
        <v>0</v>
      </c>
    </row>
    <row r="171" spans="1:20" x14ac:dyDescent="0.25">
      <c r="A171" t="s">
        <v>146</v>
      </c>
      <c r="G171" t="s">
        <v>43</v>
      </c>
      <c r="H171" t="str">
        <f t="shared" si="2"/>
        <v>R-5</v>
      </c>
      <c r="I171" t="s">
        <v>20</v>
      </c>
      <c r="J171" t="s">
        <v>21</v>
      </c>
      <c r="K171" t="s">
        <v>22</v>
      </c>
      <c r="L171">
        <v>906272</v>
      </c>
      <c r="M171" s="1">
        <v>43122</v>
      </c>
      <c r="N171">
        <v>5270242</v>
      </c>
      <c r="O171" s="2">
        <v>1780</v>
      </c>
      <c r="P171" s="2">
        <v>0</v>
      </c>
      <c r="Q171">
        <v>560219</v>
      </c>
      <c r="R171" s="2">
        <v>1255</v>
      </c>
      <c r="S171" t="s">
        <v>23</v>
      </c>
      <c r="T171" s="2">
        <v>0</v>
      </c>
    </row>
    <row r="172" spans="1:20" x14ac:dyDescent="0.25">
      <c r="A172" t="s">
        <v>147</v>
      </c>
      <c r="G172" t="s">
        <v>47</v>
      </c>
      <c r="H172" t="str">
        <f t="shared" si="2"/>
        <v>HC-20B</v>
      </c>
      <c r="I172" t="s">
        <v>20</v>
      </c>
      <c r="J172" t="s">
        <v>21</v>
      </c>
      <c r="K172" t="s">
        <v>22</v>
      </c>
      <c r="L172">
        <v>912966</v>
      </c>
      <c r="M172" s="1">
        <v>43153</v>
      </c>
      <c r="N172">
        <v>6399003</v>
      </c>
      <c r="O172" s="2">
        <v>1830</v>
      </c>
      <c r="P172" s="2">
        <v>0</v>
      </c>
      <c r="Q172">
        <v>566278</v>
      </c>
      <c r="R172" s="2">
        <v>1830</v>
      </c>
      <c r="S172" t="s">
        <v>23</v>
      </c>
      <c r="T172" s="2">
        <v>0</v>
      </c>
    </row>
    <row r="173" spans="1:20" x14ac:dyDescent="0.25">
      <c r="A173" t="s">
        <v>148</v>
      </c>
      <c r="G173" t="s">
        <v>29</v>
      </c>
      <c r="H173" t="str">
        <f t="shared" si="2"/>
        <v>R-4</v>
      </c>
      <c r="I173" t="s">
        <v>20</v>
      </c>
      <c r="J173" t="s">
        <v>26</v>
      </c>
      <c r="K173" t="s">
        <v>27</v>
      </c>
      <c r="L173">
        <v>912351</v>
      </c>
      <c r="M173" s="1">
        <v>43153</v>
      </c>
      <c r="N173">
        <v>6396937</v>
      </c>
      <c r="O173" s="2">
        <v>0</v>
      </c>
      <c r="P173" s="2">
        <v>-350</v>
      </c>
      <c r="Q173">
        <v>566116</v>
      </c>
      <c r="R173" s="2">
        <v>4810</v>
      </c>
      <c r="S173" t="s">
        <v>23</v>
      </c>
      <c r="T173" s="2">
        <v>0</v>
      </c>
    </row>
    <row r="174" spans="1:20" x14ac:dyDescent="0.25">
      <c r="A174" t="s">
        <v>148</v>
      </c>
      <c r="G174" t="s">
        <v>29</v>
      </c>
      <c r="H174" t="str">
        <f t="shared" si="2"/>
        <v>R-4</v>
      </c>
      <c r="I174" t="s">
        <v>20</v>
      </c>
      <c r="J174" t="s">
        <v>21</v>
      </c>
      <c r="K174" t="s">
        <v>22</v>
      </c>
      <c r="L174">
        <v>912351</v>
      </c>
      <c r="M174" s="1">
        <v>43153</v>
      </c>
      <c r="N174">
        <v>6396937</v>
      </c>
      <c r="O174" s="2">
        <v>5160</v>
      </c>
      <c r="P174" s="2">
        <v>0</v>
      </c>
      <c r="Q174">
        <v>566116</v>
      </c>
      <c r="R174" s="2">
        <v>4810</v>
      </c>
      <c r="S174" t="s">
        <v>23</v>
      </c>
      <c r="T174" s="2">
        <v>0</v>
      </c>
    </row>
    <row r="175" spans="1:20" x14ac:dyDescent="0.25">
      <c r="A175" t="s">
        <v>149</v>
      </c>
      <c r="H175" t="str">
        <f t="shared" si="2"/>
        <v/>
      </c>
      <c r="I175" t="s">
        <v>20</v>
      </c>
      <c r="J175" t="s">
        <v>32</v>
      </c>
      <c r="K175" t="s">
        <v>33</v>
      </c>
      <c r="L175">
        <v>913647</v>
      </c>
      <c r="M175" s="1">
        <v>43158</v>
      </c>
      <c r="N175">
        <v>6411561</v>
      </c>
      <c r="O175" s="2">
        <v>1220</v>
      </c>
      <c r="P175" s="2">
        <v>0</v>
      </c>
      <c r="Q175">
        <v>567019</v>
      </c>
      <c r="R175" s="2">
        <v>2545</v>
      </c>
      <c r="S175" t="s">
        <v>23</v>
      </c>
      <c r="T175" s="2">
        <v>0</v>
      </c>
    </row>
    <row r="176" spans="1:20" x14ac:dyDescent="0.25">
      <c r="A176" t="s">
        <v>149</v>
      </c>
      <c r="H176" t="str">
        <f t="shared" si="2"/>
        <v/>
      </c>
      <c r="I176" t="s">
        <v>20</v>
      </c>
      <c r="J176" t="s">
        <v>26</v>
      </c>
      <c r="K176" t="s">
        <v>27</v>
      </c>
      <c r="L176">
        <v>913647</v>
      </c>
      <c r="M176" s="1">
        <v>43158</v>
      </c>
      <c r="N176">
        <v>6411561</v>
      </c>
      <c r="O176" s="2">
        <v>0</v>
      </c>
      <c r="P176" s="2">
        <v>-175</v>
      </c>
      <c r="Q176">
        <v>567019</v>
      </c>
      <c r="R176" s="2">
        <v>2545</v>
      </c>
      <c r="S176" t="s">
        <v>23</v>
      </c>
      <c r="T176" s="2">
        <v>0</v>
      </c>
    </row>
    <row r="177" spans="1:20" x14ac:dyDescent="0.25">
      <c r="A177" t="s">
        <v>150</v>
      </c>
      <c r="H177" t="str">
        <f t="shared" si="2"/>
        <v/>
      </c>
      <c r="I177" t="s">
        <v>20</v>
      </c>
      <c r="J177" t="s">
        <v>63</v>
      </c>
      <c r="K177" t="s">
        <v>64</v>
      </c>
      <c r="L177">
        <v>910436</v>
      </c>
      <c r="M177" s="1">
        <v>43143</v>
      </c>
      <c r="N177">
        <v>6367124</v>
      </c>
      <c r="O177" s="2">
        <v>1810</v>
      </c>
      <c r="P177" s="2">
        <v>0</v>
      </c>
      <c r="Q177">
        <v>564025</v>
      </c>
      <c r="R177" s="2">
        <v>1810</v>
      </c>
      <c r="S177" t="s">
        <v>23</v>
      </c>
      <c r="T177" s="2">
        <v>0</v>
      </c>
    </row>
    <row r="178" spans="1:20" x14ac:dyDescent="0.25">
      <c r="A178" t="s">
        <v>151</v>
      </c>
      <c r="G178" t="s">
        <v>35</v>
      </c>
      <c r="H178" t="str">
        <f t="shared" si="2"/>
        <v>R-2B</v>
      </c>
      <c r="I178" t="s">
        <v>20</v>
      </c>
      <c r="J178" t="s">
        <v>26</v>
      </c>
      <c r="K178" t="s">
        <v>27</v>
      </c>
      <c r="L178">
        <v>908272</v>
      </c>
      <c r="M178" s="1">
        <v>43136</v>
      </c>
      <c r="N178">
        <v>5295859</v>
      </c>
      <c r="O178" s="2">
        <v>0</v>
      </c>
      <c r="P178" s="2">
        <v>-380</v>
      </c>
      <c r="Q178">
        <v>562771</v>
      </c>
      <c r="R178" s="2">
        <v>4000</v>
      </c>
      <c r="S178" t="s">
        <v>23</v>
      </c>
      <c r="T178" s="2">
        <v>0</v>
      </c>
    </row>
    <row r="179" spans="1:20" x14ac:dyDescent="0.25">
      <c r="A179" t="s">
        <v>151</v>
      </c>
      <c r="G179" t="s">
        <v>35</v>
      </c>
      <c r="H179" t="str">
        <f t="shared" si="2"/>
        <v>R-2B</v>
      </c>
      <c r="I179" t="s">
        <v>20</v>
      </c>
      <c r="J179" t="s">
        <v>21</v>
      </c>
      <c r="K179" t="s">
        <v>22</v>
      </c>
      <c r="L179">
        <v>908272</v>
      </c>
      <c r="M179" s="1">
        <v>43136</v>
      </c>
      <c r="N179">
        <v>5295859</v>
      </c>
      <c r="O179" s="2">
        <v>4380</v>
      </c>
      <c r="P179" s="2">
        <v>0</v>
      </c>
      <c r="Q179">
        <v>562771</v>
      </c>
      <c r="R179" s="2">
        <v>4000</v>
      </c>
      <c r="S179" t="s">
        <v>23</v>
      </c>
      <c r="T179" s="2">
        <v>0</v>
      </c>
    </row>
    <row r="180" spans="1:20" x14ac:dyDescent="0.25">
      <c r="A180" t="s">
        <v>152</v>
      </c>
      <c r="G180" t="s">
        <v>57</v>
      </c>
      <c r="H180" t="str">
        <f t="shared" si="2"/>
        <v>R-3</v>
      </c>
      <c r="I180" t="s">
        <v>20</v>
      </c>
      <c r="J180" t="s">
        <v>26</v>
      </c>
      <c r="K180" t="s">
        <v>27</v>
      </c>
      <c r="L180">
        <v>912358</v>
      </c>
      <c r="M180" s="1">
        <v>43152</v>
      </c>
      <c r="N180">
        <v>6393989</v>
      </c>
      <c r="O180" s="2">
        <v>0</v>
      </c>
      <c r="P180" s="2">
        <v>-970</v>
      </c>
      <c r="Q180">
        <v>565962</v>
      </c>
      <c r="R180" s="2">
        <v>3520</v>
      </c>
      <c r="S180" t="s">
        <v>23</v>
      </c>
      <c r="T180" s="2">
        <v>0</v>
      </c>
    </row>
    <row r="181" spans="1:20" x14ac:dyDescent="0.25">
      <c r="A181" t="s">
        <v>152</v>
      </c>
      <c r="G181" t="s">
        <v>57</v>
      </c>
      <c r="H181" t="str">
        <f t="shared" si="2"/>
        <v>R-3</v>
      </c>
      <c r="I181" t="s">
        <v>20</v>
      </c>
      <c r="J181" t="s">
        <v>21</v>
      </c>
      <c r="K181" t="s">
        <v>22</v>
      </c>
      <c r="L181">
        <v>912358</v>
      </c>
      <c r="M181" s="1">
        <v>43152</v>
      </c>
      <c r="N181">
        <v>6393989</v>
      </c>
      <c r="O181" s="2">
        <v>4490</v>
      </c>
      <c r="P181" s="2">
        <v>0</v>
      </c>
      <c r="Q181">
        <v>565962</v>
      </c>
      <c r="R181" s="2">
        <v>3520</v>
      </c>
      <c r="S181" t="s">
        <v>23</v>
      </c>
      <c r="T181" s="2">
        <v>0</v>
      </c>
    </row>
    <row r="182" spans="1:20" x14ac:dyDescent="0.25">
      <c r="A182" t="s">
        <v>153</v>
      </c>
      <c r="G182" t="s">
        <v>29</v>
      </c>
      <c r="H182" t="str">
        <f t="shared" si="2"/>
        <v>R-4</v>
      </c>
      <c r="I182" t="s">
        <v>20</v>
      </c>
      <c r="J182" t="s">
        <v>26</v>
      </c>
      <c r="K182" t="s">
        <v>27</v>
      </c>
      <c r="L182">
        <v>909898</v>
      </c>
      <c r="M182" s="1">
        <v>43147</v>
      </c>
      <c r="N182">
        <v>6382092</v>
      </c>
      <c r="O182" s="2">
        <v>0</v>
      </c>
      <c r="P182" s="2">
        <v>-350</v>
      </c>
      <c r="Q182">
        <v>565085</v>
      </c>
      <c r="R182" s="2">
        <v>1710</v>
      </c>
      <c r="S182" t="s">
        <v>23</v>
      </c>
      <c r="T182" s="2">
        <v>0</v>
      </c>
    </row>
    <row r="183" spans="1:20" x14ac:dyDescent="0.25">
      <c r="A183" t="s">
        <v>153</v>
      </c>
      <c r="G183" t="s">
        <v>29</v>
      </c>
      <c r="H183" t="str">
        <f t="shared" si="2"/>
        <v>R-4</v>
      </c>
      <c r="I183" t="s">
        <v>20</v>
      </c>
      <c r="J183" t="s">
        <v>21</v>
      </c>
      <c r="K183" t="s">
        <v>22</v>
      </c>
      <c r="L183">
        <v>909898</v>
      </c>
      <c r="M183" s="1">
        <v>43147</v>
      </c>
      <c r="N183">
        <v>6382092</v>
      </c>
      <c r="O183" s="2">
        <v>2060</v>
      </c>
      <c r="P183" s="2">
        <v>0</v>
      </c>
      <c r="Q183">
        <v>565085</v>
      </c>
      <c r="R183" s="2">
        <v>1710</v>
      </c>
      <c r="S183" t="s">
        <v>23</v>
      </c>
      <c r="T183" s="2">
        <v>0</v>
      </c>
    </row>
    <row r="184" spans="1:20" x14ac:dyDescent="0.25">
      <c r="A184" t="s">
        <v>154</v>
      </c>
      <c r="G184" t="s">
        <v>31</v>
      </c>
      <c r="H184" t="str">
        <f t="shared" si="2"/>
        <v>R-2</v>
      </c>
      <c r="I184" t="s">
        <v>20</v>
      </c>
      <c r="J184" t="s">
        <v>26</v>
      </c>
      <c r="K184" t="s">
        <v>27</v>
      </c>
      <c r="L184">
        <v>908919</v>
      </c>
      <c r="M184" s="1">
        <v>43136</v>
      </c>
      <c r="N184">
        <v>5297013</v>
      </c>
      <c r="O184" s="2">
        <v>0</v>
      </c>
      <c r="P184" s="2">
        <v>-1575</v>
      </c>
      <c r="Q184">
        <v>562855</v>
      </c>
      <c r="R184" s="2">
        <v>11045</v>
      </c>
      <c r="S184" t="s">
        <v>23</v>
      </c>
      <c r="T184" s="2">
        <v>0</v>
      </c>
    </row>
    <row r="185" spans="1:20" x14ac:dyDescent="0.25">
      <c r="A185" t="s">
        <v>154</v>
      </c>
      <c r="G185" t="s">
        <v>31</v>
      </c>
      <c r="H185" t="str">
        <f t="shared" si="2"/>
        <v>R-2</v>
      </c>
      <c r="I185" t="s">
        <v>20</v>
      </c>
      <c r="J185" t="s">
        <v>21</v>
      </c>
      <c r="K185" t="s">
        <v>22</v>
      </c>
      <c r="L185">
        <v>908919</v>
      </c>
      <c r="M185" s="1">
        <v>43136</v>
      </c>
      <c r="N185">
        <v>5297013</v>
      </c>
      <c r="O185" s="2">
        <v>12620</v>
      </c>
      <c r="P185" s="2">
        <v>0</v>
      </c>
      <c r="Q185">
        <v>562855</v>
      </c>
      <c r="R185" s="2">
        <v>11045</v>
      </c>
      <c r="S185" t="s">
        <v>23</v>
      </c>
      <c r="T185" s="2">
        <v>0</v>
      </c>
    </row>
    <row r="186" spans="1:20" x14ac:dyDescent="0.25">
      <c r="A186" t="s">
        <v>155</v>
      </c>
      <c r="G186" t="s">
        <v>29</v>
      </c>
      <c r="H186" t="str">
        <f t="shared" si="2"/>
        <v>R-4</v>
      </c>
      <c r="I186" t="s">
        <v>20</v>
      </c>
      <c r="J186" t="s">
        <v>32</v>
      </c>
      <c r="K186" t="s">
        <v>33</v>
      </c>
      <c r="L186">
        <v>906280</v>
      </c>
      <c r="M186" s="1">
        <v>43132</v>
      </c>
      <c r="N186">
        <v>5287686</v>
      </c>
      <c r="O186" s="2">
        <v>480</v>
      </c>
      <c r="P186" s="2">
        <v>0</v>
      </c>
      <c r="Q186">
        <v>562303</v>
      </c>
      <c r="R186" s="2">
        <v>980</v>
      </c>
      <c r="S186" t="s">
        <v>23</v>
      </c>
      <c r="T186" s="2">
        <v>0</v>
      </c>
    </row>
    <row r="187" spans="1:20" x14ac:dyDescent="0.25">
      <c r="A187" t="s">
        <v>156</v>
      </c>
      <c r="G187" t="s">
        <v>57</v>
      </c>
      <c r="H187" t="str">
        <f t="shared" si="2"/>
        <v>R-3</v>
      </c>
      <c r="I187" t="s">
        <v>20</v>
      </c>
      <c r="J187" t="s">
        <v>26</v>
      </c>
      <c r="K187" t="s">
        <v>27</v>
      </c>
      <c r="L187">
        <v>909508</v>
      </c>
      <c r="M187" s="1">
        <v>43138</v>
      </c>
      <c r="N187">
        <v>5303771</v>
      </c>
      <c r="O187" s="2">
        <v>0</v>
      </c>
      <c r="P187" s="2">
        <v>-1040</v>
      </c>
      <c r="Q187">
        <v>563282</v>
      </c>
      <c r="R187" s="2">
        <v>2760</v>
      </c>
      <c r="S187" t="s">
        <v>23</v>
      </c>
      <c r="T187" s="2">
        <v>0</v>
      </c>
    </row>
    <row r="188" spans="1:20" x14ac:dyDescent="0.25">
      <c r="A188" t="s">
        <v>156</v>
      </c>
      <c r="G188" t="s">
        <v>57</v>
      </c>
      <c r="H188" t="str">
        <f t="shared" si="2"/>
        <v>R-3</v>
      </c>
      <c r="I188" t="s">
        <v>20</v>
      </c>
      <c r="J188" t="s">
        <v>21</v>
      </c>
      <c r="K188" t="s">
        <v>22</v>
      </c>
      <c r="L188">
        <v>909508</v>
      </c>
      <c r="M188" s="1">
        <v>43138</v>
      </c>
      <c r="N188">
        <v>5303771</v>
      </c>
      <c r="O188" s="2">
        <v>3800</v>
      </c>
      <c r="P188" s="2">
        <v>0</v>
      </c>
      <c r="Q188">
        <v>563282</v>
      </c>
      <c r="R188" s="2">
        <v>2760</v>
      </c>
      <c r="S188" t="s">
        <v>23</v>
      </c>
      <c r="T188" s="2">
        <v>0</v>
      </c>
    </row>
    <row r="189" spans="1:20" x14ac:dyDescent="0.25">
      <c r="A189" t="s">
        <v>157</v>
      </c>
      <c r="E189" t="s">
        <v>57</v>
      </c>
      <c r="H189" t="str">
        <f t="shared" si="2"/>
        <v>R-3</v>
      </c>
      <c r="I189" t="s">
        <v>20</v>
      </c>
      <c r="J189" t="s">
        <v>32</v>
      </c>
      <c r="K189" t="s">
        <v>33</v>
      </c>
      <c r="L189">
        <v>905963</v>
      </c>
      <c r="M189" s="1">
        <v>43140</v>
      </c>
      <c r="N189">
        <v>5310213</v>
      </c>
      <c r="O189" s="2">
        <v>1190</v>
      </c>
      <c r="P189" s="2">
        <v>0</v>
      </c>
      <c r="Q189">
        <v>563695</v>
      </c>
      <c r="R189" s="2">
        <v>2690</v>
      </c>
      <c r="S189" t="s">
        <v>23</v>
      </c>
      <c r="T189" s="2">
        <v>0</v>
      </c>
    </row>
    <row r="190" spans="1:20" x14ac:dyDescent="0.25">
      <c r="A190" t="s">
        <v>158</v>
      </c>
      <c r="G190" t="s">
        <v>29</v>
      </c>
      <c r="H190" t="str">
        <f t="shared" si="2"/>
        <v>R-4</v>
      </c>
      <c r="I190" t="s">
        <v>20</v>
      </c>
      <c r="J190" t="s">
        <v>63</v>
      </c>
      <c r="K190" t="s">
        <v>64</v>
      </c>
      <c r="L190">
        <v>912539</v>
      </c>
      <c r="M190" s="1">
        <v>43151</v>
      </c>
      <c r="N190">
        <v>6389477</v>
      </c>
      <c r="O190" s="2">
        <v>850</v>
      </c>
      <c r="P190" s="2">
        <v>0</v>
      </c>
      <c r="Q190">
        <v>565577</v>
      </c>
      <c r="R190" s="2">
        <v>675</v>
      </c>
      <c r="S190" t="s">
        <v>23</v>
      </c>
      <c r="T190" s="2">
        <v>0</v>
      </c>
    </row>
    <row r="191" spans="1:20" x14ac:dyDescent="0.25">
      <c r="A191" t="s">
        <v>158</v>
      </c>
      <c r="G191" t="s">
        <v>29</v>
      </c>
      <c r="H191" t="str">
        <f t="shared" si="2"/>
        <v>R-4</v>
      </c>
      <c r="I191" t="s">
        <v>20</v>
      </c>
      <c r="J191" t="s">
        <v>26</v>
      </c>
      <c r="K191" t="s">
        <v>27</v>
      </c>
      <c r="L191">
        <v>912539</v>
      </c>
      <c r="M191" s="1">
        <v>43151</v>
      </c>
      <c r="N191">
        <v>6389477</v>
      </c>
      <c r="O191" s="2">
        <v>0</v>
      </c>
      <c r="P191" s="2">
        <v>-175</v>
      </c>
      <c r="Q191">
        <v>565577</v>
      </c>
      <c r="R191" s="2">
        <v>675</v>
      </c>
      <c r="S191" t="s">
        <v>23</v>
      </c>
      <c r="T191" s="2">
        <v>0</v>
      </c>
    </row>
    <row r="192" spans="1:20" x14ac:dyDescent="0.25">
      <c r="A192" t="s">
        <v>159</v>
      </c>
      <c r="G192" t="s">
        <v>43</v>
      </c>
      <c r="H192" t="str">
        <f t="shared" si="2"/>
        <v>R-5</v>
      </c>
      <c r="I192" t="s">
        <v>20</v>
      </c>
      <c r="J192" t="s">
        <v>21</v>
      </c>
      <c r="K192" t="s">
        <v>22</v>
      </c>
      <c r="L192">
        <v>912661</v>
      </c>
      <c r="M192" s="1">
        <v>43158</v>
      </c>
      <c r="N192">
        <v>6410656</v>
      </c>
      <c r="O192" s="2">
        <v>1220</v>
      </c>
      <c r="P192" s="2">
        <v>0</v>
      </c>
      <c r="Q192">
        <v>566941</v>
      </c>
      <c r="R192" s="2">
        <v>2020</v>
      </c>
      <c r="S192" t="s">
        <v>23</v>
      </c>
      <c r="T192" s="2">
        <v>0</v>
      </c>
    </row>
    <row r="193" spans="1:20" x14ac:dyDescent="0.25">
      <c r="A193" t="s">
        <v>160</v>
      </c>
      <c r="E193" t="s">
        <v>29</v>
      </c>
      <c r="H193" t="str">
        <f t="shared" si="2"/>
        <v>R-4</v>
      </c>
      <c r="I193" t="s">
        <v>20</v>
      </c>
      <c r="J193" t="s">
        <v>32</v>
      </c>
      <c r="K193" t="s">
        <v>33</v>
      </c>
      <c r="L193">
        <v>906506</v>
      </c>
      <c r="M193" s="1">
        <v>43145</v>
      </c>
      <c r="N193">
        <v>6376313</v>
      </c>
      <c r="O193" s="2">
        <v>850</v>
      </c>
      <c r="P193" s="2">
        <v>0</v>
      </c>
      <c r="Q193">
        <v>564726</v>
      </c>
      <c r="R193" s="2">
        <v>1350</v>
      </c>
      <c r="S193" t="s">
        <v>23</v>
      </c>
      <c r="T193" s="2">
        <v>0</v>
      </c>
    </row>
    <row r="194" spans="1:20" x14ac:dyDescent="0.25">
      <c r="A194" t="s">
        <v>161</v>
      </c>
      <c r="G194" t="s">
        <v>43</v>
      </c>
      <c r="H194" t="str">
        <f t="shared" si="2"/>
        <v>R-5</v>
      </c>
      <c r="I194" t="s">
        <v>20</v>
      </c>
      <c r="J194" t="s">
        <v>26</v>
      </c>
      <c r="K194" t="s">
        <v>27</v>
      </c>
      <c r="L194">
        <v>913305</v>
      </c>
      <c r="M194" s="1">
        <v>43159</v>
      </c>
      <c r="N194">
        <v>6416782</v>
      </c>
      <c r="O194" s="2">
        <v>0</v>
      </c>
      <c r="P194" s="2">
        <v>-2205</v>
      </c>
      <c r="Q194">
        <v>567335</v>
      </c>
      <c r="R194" s="2">
        <v>785</v>
      </c>
      <c r="S194" t="s">
        <v>23</v>
      </c>
      <c r="T194" s="2">
        <v>0</v>
      </c>
    </row>
    <row r="195" spans="1:20" x14ac:dyDescent="0.25">
      <c r="A195" t="s">
        <v>161</v>
      </c>
      <c r="G195" t="s">
        <v>43</v>
      </c>
      <c r="H195" t="str">
        <f t="shared" ref="H195:H201" si="3">CONCATENATE(B195,C195,D195,E195,F195,G195)</f>
        <v>R-5</v>
      </c>
      <c r="I195" t="s">
        <v>20</v>
      </c>
      <c r="J195" t="s">
        <v>21</v>
      </c>
      <c r="K195" t="s">
        <v>22</v>
      </c>
      <c r="L195">
        <v>913305</v>
      </c>
      <c r="M195" s="1">
        <v>43159</v>
      </c>
      <c r="N195">
        <v>6416782</v>
      </c>
      <c r="O195" s="2">
        <v>2990</v>
      </c>
      <c r="P195" s="2">
        <v>0</v>
      </c>
      <c r="Q195">
        <v>567335</v>
      </c>
      <c r="R195" s="2">
        <v>785</v>
      </c>
      <c r="S195" t="s">
        <v>23</v>
      </c>
      <c r="T195" s="2">
        <v>0</v>
      </c>
    </row>
    <row r="196" spans="1:20" x14ac:dyDescent="0.25">
      <c r="A196" t="s">
        <v>162</v>
      </c>
      <c r="E196" t="s">
        <v>43</v>
      </c>
      <c r="H196" t="str">
        <f t="shared" si="3"/>
        <v>R-5</v>
      </c>
      <c r="I196" t="s">
        <v>20</v>
      </c>
      <c r="J196" t="s">
        <v>32</v>
      </c>
      <c r="K196" t="s">
        <v>33</v>
      </c>
      <c r="L196">
        <v>908410</v>
      </c>
      <c r="M196" s="1">
        <v>43132</v>
      </c>
      <c r="N196">
        <v>5287373</v>
      </c>
      <c r="O196" s="2">
        <v>2030</v>
      </c>
      <c r="P196" s="2">
        <v>0</v>
      </c>
      <c r="Q196">
        <v>562245</v>
      </c>
      <c r="R196" s="2">
        <v>3530</v>
      </c>
      <c r="S196" t="s">
        <v>23</v>
      </c>
      <c r="T196" s="2">
        <v>0</v>
      </c>
    </row>
    <row r="197" spans="1:20" x14ac:dyDescent="0.25">
      <c r="A197" t="s">
        <v>163</v>
      </c>
      <c r="H197" t="str">
        <f t="shared" si="3"/>
        <v/>
      </c>
      <c r="I197" t="s">
        <v>20</v>
      </c>
      <c r="J197" t="s">
        <v>32</v>
      </c>
      <c r="K197" t="s">
        <v>33</v>
      </c>
      <c r="L197">
        <v>909730</v>
      </c>
      <c r="M197" s="1">
        <v>43145</v>
      </c>
      <c r="N197">
        <v>6376314</v>
      </c>
      <c r="O197" s="2">
        <v>1230</v>
      </c>
      <c r="P197" s="2">
        <v>0</v>
      </c>
      <c r="Q197">
        <v>564727</v>
      </c>
      <c r="R197" s="2">
        <v>3730</v>
      </c>
      <c r="S197" t="s">
        <v>23</v>
      </c>
      <c r="T197" s="2">
        <v>0</v>
      </c>
    </row>
    <row r="198" spans="1:20" x14ac:dyDescent="0.25">
      <c r="A198" t="s">
        <v>164</v>
      </c>
      <c r="H198" t="str">
        <f t="shared" si="3"/>
        <v/>
      </c>
      <c r="I198" t="s">
        <v>20</v>
      </c>
      <c r="J198" t="s">
        <v>21</v>
      </c>
      <c r="K198" t="s">
        <v>22</v>
      </c>
      <c r="L198">
        <v>912872</v>
      </c>
      <c r="M198" s="1">
        <v>43159</v>
      </c>
      <c r="N198">
        <v>6415720</v>
      </c>
      <c r="O198" s="2">
        <v>760</v>
      </c>
      <c r="P198" s="2">
        <v>0</v>
      </c>
      <c r="Q198">
        <v>567264</v>
      </c>
      <c r="R198" s="2">
        <v>760</v>
      </c>
      <c r="S198" t="s">
        <v>23</v>
      </c>
      <c r="T198" s="2">
        <v>0</v>
      </c>
    </row>
    <row r="199" spans="1:20" x14ac:dyDescent="0.25">
      <c r="A199" t="s">
        <v>165</v>
      </c>
      <c r="H199" t="str">
        <f t="shared" si="3"/>
        <v/>
      </c>
      <c r="I199" t="s">
        <v>20</v>
      </c>
      <c r="J199" t="s">
        <v>32</v>
      </c>
      <c r="K199" t="s">
        <v>33</v>
      </c>
      <c r="L199">
        <v>913966</v>
      </c>
      <c r="M199" s="1">
        <v>43158</v>
      </c>
      <c r="N199">
        <v>6411050</v>
      </c>
      <c r="O199" s="2">
        <v>1470</v>
      </c>
      <c r="P199" s="2">
        <v>0</v>
      </c>
      <c r="Q199">
        <v>566990</v>
      </c>
      <c r="R199" s="2">
        <v>3970</v>
      </c>
      <c r="S199" t="s">
        <v>23</v>
      </c>
      <c r="T199" s="2">
        <v>0</v>
      </c>
    </row>
    <row r="200" spans="1:20" x14ac:dyDescent="0.25">
      <c r="A200" t="s">
        <v>166</v>
      </c>
      <c r="E200" t="s">
        <v>29</v>
      </c>
      <c r="H200" t="str">
        <f t="shared" si="3"/>
        <v>R-4</v>
      </c>
      <c r="I200" t="s">
        <v>20</v>
      </c>
      <c r="J200" t="s">
        <v>32</v>
      </c>
      <c r="K200" t="s">
        <v>33</v>
      </c>
      <c r="L200">
        <v>914790</v>
      </c>
      <c r="M200" s="1">
        <v>43160</v>
      </c>
      <c r="N200">
        <v>6417552</v>
      </c>
      <c r="O200" s="2">
        <v>800</v>
      </c>
      <c r="P200" s="2">
        <v>0</v>
      </c>
      <c r="Q200">
        <v>567357</v>
      </c>
      <c r="R200" s="2">
        <v>2300</v>
      </c>
      <c r="S200" t="s">
        <v>23</v>
      </c>
      <c r="T200" s="2">
        <v>0</v>
      </c>
    </row>
    <row r="201" spans="1:20" x14ac:dyDescent="0.25">
      <c r="A201" t="s">
        <v>167</v>
      </c>
      <c r="E201" t="s">
        <v>60</v>
      </c>
      <c r="H201" t="str">
        <f t="shared" si="3"/>
        <v>R-4A</v>
      </c>
      <c r="I201" t="s">
        <v>20</v>
      </c>
      <c r="J201" t="s">
        <v>32</v>
      </c>
      <c r="K201" t="s">
        <v>33</v>
      </c>
      <c r="L201">
        <v>914920</v>
      </c>
      <c r="M201" s="1">
        <v>43160</v>
      </c>
      <c r="N201">
        <v>6419614</v>
      </c>
      <c r="O201" s="2">
        <v>510</v>
      </c>
      <c r="P201" s="2">
        <v>0</v>
      </c>
      <c r="Q201">
        <v>567483</v>
      </c>
      <c r="R201" s="2">
        <v>1010</v>
      </c>
      <c r="S201" t="s">
        <v>23</v>
      </c>
      <c r="T20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23" sqref="F23"/>
    </sheetView>
  </sheetViews>
  <sheetFormatPr defaultRowHeight="15" x14ac:dyDescent="0.25"/>
  <cols>
    <col min="1" max="1" width="13.140625" bestFit="1" customWidth="1"/>
    <col min="2" max="2" width="29" style="5" bestFit="1" customWidth="1"/>
    <col min="3" max="3" width="28.85546875" style="5" bestFit="1" customWidth="1"/>
    <col min="4" max="4" width="18.5703125" style="6" bestFit="1" customWidth="1"/>
  </cols>
  <sheetData>
    <row r="1" spans="1:4" x14ac:dyDescent="0.25">
      <c r="A1" s="3" t="s">
        <v>17</v>
      </c>
      <c r="B1" s="5" t="s">
        <v>23</v>
      </c>
    </row>
    <row r="3" spans="1:4" x14ac:dyDescent="0.25">
      <c r="A3" s="3" t="s">
        <v>171</v>
      </c>
      <c r="B3" s="5" t="s">
        <v>169</v>
      </c>
      <c r="C3" s="5" t="s">
        <v>170</v>
      </c>
      <c r="D3" s="7" t="s">
        <v>173</v>
      </c>
    </row>
    <row r="4" spans="1:4" x14ac:dyDescent="0.25">
      <c r="A4" s="4"/>
      <c r="B4" s="5">
        <v>111570</v>
      </c>
      <c r="C4" s="5">
        <v>-20165</v>
      </c>
      <c r="D4" s="6">
        <f>SUM(B4:C4)</f>
        <v>91405</v>
      </c>
    </row>
    <row r="5" spans="1:4" x14ac:dyDescent="0.25">
      <c r="A5" s="4" t="s">
        <v>122</v>
      </c>
      <c r="B5" s="5">
        <v>1740</v>
      </c>
      <c r="C5" s="5">
        <v>0</v>
      </c>
      <c r="D5" s="6">
        <f t="shared" ref="D5:D25" si="0">SUM(B5:C5)</f>
        <v>1740</v>
      </c>
    </row>
    <row r="6" spans="1:4" x14ac:dyDescent="0.25">
      <c r="A6" s="4" t="s">
        <v>47</v>
      </c>
      <c r="B6" s="5">
        <v>2710</v>
      </c>
      <c r="C6" s="5">
        <v>-700</v>
      </c>
      <c r="D6" s="6">
        <f t="shared" si="0"/>
        <v>2010</v>
      </c>
    </row>
    <row r="7" spans="1:4" x14ac:dyDescent="0.25">
      <c r="A7" s="4" t="s">
        <v>41</v>
      </c>
      <c r="B7" s="5">
        <v>47600</v>
      </c>
      <c r="C7" s="5">
        <v>-13755</v>
      </c>
      <c r="D7" s="6">
        <f t="shared" si="0"/>
        <v>33845</v>
      </c>
    </row>
    <row r="8" spans="1:4" x14ac:dyDescent="0.25">
      <c r="A8" s="4" t="s">
        <v>78</v>
      </c>
      <c r="B8" s="5">
        <v>163840</v>
      </c>
      <c r="C8" s="5">
        <v>-60040</v>
      </c>
      <c r="D8" s="6">
        <f t="shared" si="0"/>
        <v>103800</v>
      </c>
    </row>
    <row r="9" spans="1:4" x14ac:dyDescent="0.25">
      <c r="A9" s="4" t="s">
        <v>62</v>
      </c>
      <c r="B9" s="5">
        <v>11690</v>
      </c>
      <c r="C9" s="5">
        <v>-9450</v>
      </c>
      <c r="D9" s="6">
        <f t="shared" si="0"/>
        <v>2240</v>
      </c>
    </row>
    <row r="10" spans="1:4" x14ac:dyDescent="0.25">
      <c r="A10" s="4" t="s">
        <v>68</v>
      </c>
      <c r="B10" s="5">
        <v>19775</v>
      </c>
      <c r="C10" s="5">
        <v>-18360</v>
      </c>
      <c r="D10" s="6">
        <f t="shared" si="0"/>
        <v>1415</v>
      </c>
    </row>
    <row r="11" spans="1:4" x14ac:dyDescent="0.25">
      <c r="A11" s="4" t="s">
        <v>129</v>
      </c>
      <c r="B11" s="5">
        <v>280</v>
      </c>
      <c r="C11" s="5">
        <v>0</v>
      </c>
      <c r="D11" s="6">
        <f t="shared" si="0"/>
        <v>280</v>
      </c>
    </row>
    <row r="12" spans="1:4" x14ac:dyDescent="0.25">
      <c r="A12" s="4" t="s">
        <v>101</v>
      </c>
      <c r="B12" s="5">
        <v>1470</v>
      </c>
      <c r="C12" s="5">
        <v>0</v>
      </c>
      <c r="D12" s="6">
        <f t="shared" si="0"/>
        <v>1470</v>
      </c>
    </row>
    <row r="13" spans="1:4" x14ac:dyDescent="0.25">
      <c r="A13" s="4" t="s">
        <v>31</v>
      </c>
      <c r="B13" s="5">
        <v>67370</v>
      </c>
      <c r="C13" s="5">
        <v>-7500</v>
      </c>
      <c r="D13" s="6">
        <f t="shared" si="0"/>
        <v>59870</v>
      </c>
    </row>
    <row r="14" spans="1:4" x14ac:dyDescent="0.25">
      <c r="A14" s="4" t="s">
        <v>136</v>
      </c>
      <c r="B14" s="5">
        <v>2960</v>
      </c>
      <c r="C14" s="5">
        <v>-1520</v>
      </c>
      <c r="D14" s="6">
        <f t="shared" si="0"/>
        <v>1440</v>
      </c>
    </row>
    <row r="15" spans="1:4" x14ac:dyDescent="0.25">
      <c r="A15" s="4" t="s">
        <v>35</v>
      </c>
      <c r="B15" s="5">
        <v>11050</v>
      </c>
      <c r="C15" s="5">
        <v>-2280</v>
      </c>
      <c r="D15" s="6">
        <f t="shared" si="0"/>
        <v>8770</v>
      </c>
    </row>
    <row r="16" spans="1:4" x14ac:dyDescent="0.25">
      <c r="A16" s="4" t="s">
        <v>57</v>
      </c>
      <c r="B16" s="5">
        <v>93850</v>
      </c>
      <c r="C16" s="5">
        <v>-15250</v>
      </c>
      <c r="D16" s="6">
        <f t="shared" si="0"/>
        <v>78600</v>
      </c>
    </row>
    <row r="17" spans="1:4" x14ac:dyDescent="0.25">
      <c r="A17" s="4" t="s">
        <v>142</v>
      </c>
      <c r="B17" s="5">
        <v>7540</v>
      </c>
      <c r="C17" s="5">
        <v>-875</v>
      </c>
      <c r="D17" s="6">
        <f t="shared" si="0"/>
        <v>6665</v>
      </c>
    </row>
    <row r="18" spans="1:4" x14ac:dyDescent="0.25">
      <c r="A18" s="4" t="s">
        <v>29</v>
      </c>
      <c r="B18" s="5">
        <v>30800</v>
      </c>
      <c r="C18" s="5">
        <v>-3865</v>
      </c>
      <c r="D18" s="6">
        <f t="shared" si="0"/>
        <v>26935</v>
      </c>
    </row>
    <row r="19" spans="1:4" x14ac:dyDescent="0.25">
      <c r="A19" s="4" t="s">
        <v>60</v>
      </c>
      <c r="B19" s="5">
        <v>21780</v>
      </c>
      <c r="C19" s="5">
        <v>-2290</v>
      </c>
      <c r="D19" s="6">
        <f t="shared" si="0"/>
        <v>19490</v>
      </c>
    </row>
    <row r="20" spans="1:4" x14ac:dyDescent="0.25">
      <c r="A20" s="4" t="s">
        <v>43</v>
      </c>
      <c r="B20" s="5">
        <v>28250</v>
      </c>
      <c r="C20" s="5">
        <v>-5475</v>
      </c>
      <c r="D20" s="6">
        <f t="shared" si="0"/>
        <v>22775</v>
      </c>
    </row>
    <row r="21" spans="1:4" x14ac:dyDescent="0.25">
      <c r="A21" s="4" t="s">
        <v>97</v>
      </c>
      <c r="B21" s="5">
        <v>940</v>
      </c>
      <c r="C21" s="5">
        <v>-190</v>
      </c>
      <c r="D21" s="6">
        <f t="shared" si="0"/>
        <v>750</v>
      </c>
    </row>
    <row r="22" spans="1:4" x14ac:dyDescent="0.25">
      <c r="A22" s="4" t="s">
        <v>82</v>
      </c>
      <c r="B22" s="5">
        <v>1100</v>
      </c>
      <c r="C22" s="5">
        <v>-175</v>
      </c>
      <c r="D22" s="6">
        <f t="shared" si="0"/>
        <v>925</v>
      </c>
    </row>
    <row r="23" spans="1:4" x14ac:dyDescent="0.25">
      <c r="A23" s="4" t="s">
        <v>54</v>
      </c>
      <c r="B23" s="5">
        <v>28630</v>
      </c>
      <c r="C23" s="5">
        <v>-19050</v>
      </c>
      <c r="D23" s="6">
        <f t="shared" si="0"/>
        <v>9580</v>
      </c>
    </row>
    <row r="24" spans="1:4" x14ac:dyDescent="0.25">
      <c r="A24" s="4" t="s">
        <v>25</v>
      </c>
      <c r="B24" s="5">
        <v>6850</v>
      </c>
      <c r="C24" s="5">
        <v>-3625</v>
      </c>
      <c r="D24" s="6">
        <f t="shared" si="0"/>
        <v>3225</v>
      </c>
    </row>
    <row r="25" spans="1:4" x14ac:dyDescent="0.25">
      <c r="A25" s="4" t="s">
        <v>172</v>
      </c>
      <c r="B25" s="5">
        <v>661795</v>
      </c>
      <c r="C25" s="5">
        <v>-184565</v>
      </c>
      <c r="D25" s="8">
        <f t="shared" si="0"/>
        <v>477230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Arborist Recompense Totals</vt:lpstr>
      <vt:lpstr>2018 Recompense Fees per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Bullock, Joseph</cp:lastModifiedBy>
  <dcterms:created xsi:type="dcterms:W3CDTF">2018-03-01T20:18:50Z</dcterms:created>
  <dcterms:modified xsi:type="dcterms:W3CDTF">2018-03-01T20:18:50Z</dcterms:modified>
</cp:coreProperties>
</file>