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aples\OneDrive - City Of Atlanta\City of Atlanta\Weekly Dashboard Report\August 2018\"/>
    </mc:Choice>
  </mc:AlternateContent>
  <xr:revisionPtr revIDLastSave="0" documentId="8_{9E4966F5-49D3-4F39-983C-7F15659D5A46}" xr6:coauthVersionLast="34" xr6:coauthVersionMax="34" xr10:uidLastSave="{00000000-0000-0000-0000-000000000000}"/>
  <bookViews>
    <workbookView xWindow="0" yWindow="0" windowWidth="28800" windowHeight="12225" tabRatio="596" firstSheet="1" activeTab="1" xr2:uid="{796C028E-3346-416E-9730-E558A96CF38E}"/>
  </bookViews>
  <sheets>
    <sheet name="LC Work Stream" sheetId="1" r:id="rId1"/>
    <sheet name="Sheet1" sheetId="9" r:id="rId2"/>
    <sheet name="C Work Stream" sheetId="3" r:id="rId3"/>
    <sheet name="R Work Stream" sheetId="4" r:id="rId4"/>
    <sheet name="FS Work Stream" sheetId="6" r:id="rId5"/>
    <sheet name="WS Project Status" sheetId="2" r:id="rId6"/>
    <sheet name="August Monthly Average " sheetId="5" r:id="rId7"/>
    <sheet name=" FS Sprinkler" sheetId="7" r:id="rId8"/>
    <sheet name="Sheet2" sheetId="10" r:id="rId9"/>
  </sheets>
  <externalReferences>
    <externalReference r:id="rId10"/>
    <externalReference r:id="rId11"/>
    <externalReference r:id="rId12"/>
    <externalReference r:id="rId13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0" i="9" l="1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49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3" i="9"/>
  <c r="I45" i="9"/>
  <c r="H283" i="1"/>
  <c r="H110" i="1"/>
  <c r="H31" i="1"/>
  <c r="H222" i="1"/>
  <c r="K27" i="2"/>
  <c r="I27" i="2"/>
  <c r="K25" i="2"/>
  <c r="I25" i="2"/>
  <c r="K23" i="2"/>
  <c r="I23" i="2"/>
  <c r="K21" i="2"/>
  <c r="I21" i="2"/>
  <c r="K19" i="2"/>
  <c r="I19" i="2"/>
  <c r="K17" i="2"/>
  <c r="I17" i="2"/>
  <c r="I157" i="6"/>
  <c r="I158" i="6"/>
  <c r="I159" i="6"/>
  <c r="I160" i="6"/>
  <c r="H140" i="6"/>
  <c r="H108" i="6"/>
  <c r="H75" i="6"/>
  <c r="H25" i="6"/>
  <c r="I227" i="1" l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26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180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14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3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" i="1"/>
  <c r="H121" i="7" l="1"/>
  <c r="H103" i="7"/>
  <c r="H83" i="7"/>
  <c r="H64" i="7"/>
  <c r="H43" i="7"/>
  <c r="H18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3" i="7"/>
  <c r="H183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H162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F63" i="5" l="1"/>
  <c r="D63" i="5"/>
  <c r="F61" i="5"/>
  <c r="D61" i="5"/>
  <c r="F59" i="5"/>
  <c r="D59" i="5"/>
  <c r="F55" i="5"/>
  <c r="D55" i="5"/>
  <c r="F53" i="5"/>
  <c r="D53" i="5"/>
  <c r="K34" i="2"/>
  <c r="F70" i="5" l="1"/>
  <c r="D70" i="5"/>
  <c r="F10" i="5"/>
  <c r="D10" i="5"/>
  <c r="F8" i="5"/>
  <c r="D8" i="5"/>
  <c r="F6" i="5"/>
  <c r="D6" i="5"/>
  <c r="F36" i="5"/>
  <c r="D36" i="5"/>
  <c r="F34" i="5"/>
  <c r="D34" i="5"/>
  <c r="F32" i="5"/>
  <c r="D32" i="5"/>
  <c r="F23" i="5"/>
  <c r="D23" i="5"/>
  <c r="F21" i="5"/>
  <c r="D21" i="5"/>
  <c r="F19" i="5"/>
  <c r="D19" i="5"/>
  <c r="I172" i="3" l="1"/>
  <c r="I171" i="3"/>
  <c r="I170" i="3"/>
  <c r="I169" i="3"/>
  <c r="H165" i="3"/>
  <c r="I163" i="3"/>
  <c r="I162" i="3"/>
  <c r="I161" i="3"/>
  <c r="I160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55" i="3" l="1"/>
  <c r="H491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H101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H156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H221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248" i="3"/>
  <c r="H381" i="3"/>
  <c r="H130" i="4" l="1"/>
  <c r="I4" i="2" s="1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H81" i="4"/>
  <c r="I8" i="2" s="1"/>
  <c r="H55" i="4"/>
  <c r="I6" i="2" s="1"/>
  <c r="H21" i="4"/>
  <c r="I10" i="2" s="1"/>
  <c r="H51" i="3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H176" i="1"/>
  <c r="K10" i="2"/>
  <c r="K8" i="2"/>
  <c r="K6" i="2"/>
  <c r="K4" i="2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H244" i="3" l="1"/>
  <c r="F33" i="2" l="1"/>
  <c r="F31" i="2"/>
  <c r="F29" i="2"/>
  <c r="F27" i="2"/>
  <c r="F21" i="2"/>
  <c r="F19" i="2"/>
  <c r="D19" i="2"/>
  <c r="F17" i="2"/>
  <c r="D33" i="2"/>
  <c r="D31" i="2"/>
  <c r="D29" i="2"/>
  <c r="D27" i="2"/>
  <c r="D21" i="2"/>
  <c r="D17" i="2"/>
  <c r="F34" i="2" l="1"/>
  <c r="F38" i="5" s="1"/>
  <c r="F49" i="5" s="1"/>
  <c r="D34" i="2"/>
  <c r="D38" i="5" s="1"/>
  <c r="D49" i="5" s="1"/>
  <c r="I13" i="2"/>
  <c r="D12" i="5" s="1"/>
  <c r="D15" i="5" s="1"/>
  <c r="K13" i="2"/>
  <c r="F12" i="5" s="1"/>
  <c r="F15" i="5" s="1"/>
  <c r="F12" i="2" l="1"/>
  <c r="F10" i="2"/>
  <c r="F8" i="2"/>
  <c r="F6" i="2"/>
  <c r="F4" i="2"/>
  <c r="F13" i="2" l="1"/>
  <c r="F25" i="5" s="1"/>
  <c r="F28" i="5" s="1"/>
  <c r="D12" i="2"/>
  <c r="D10" i="2"/>
  <c r="D8" i="2"/>
  <c r="D6" i="2" l="1"/>
  <c r="D4" i="2"/>
  <c r="D13" i="2" l="1"/>
  <c r="D25" i="5" s="1"/>
  <c r="D28" i="5" s="1"/>
  <c r="I34" i="2"/>
</calcChain>
</file>

<file path=xl/sharedStrings.xml><?xml version="1.0" encoding="utf-8"?>
<sst xmlns="http://schemas.openxmlformats.org/spreadsheetml/2006/main" count="10202" uniqueCount="2071">
  <si>
    <t>Number</t>
  </si>
  <si>
    <t>Task</t>
  </si>
  <si>
    <t>Address</t>
  </si>
  <si>
    <t>Permit Name</t>
  </si>
  <si>
    <t>Assigned Date</t>
  </si>
  <si>
    <t>Task Due Date</t>
  </si>
  <si>
    <t>Assigned to</t>
  </si>
  <si>
    <t>Task Status</t>
  </si>
  <si>
    <t>Building Plan Review</t>
  </si>
  <si>
    <t>Joseph Okere</t>
  </si>
  <si>
    <t>Assigned</t>
  </si>
  <si>
    <t>864 SPRING ST NW,  ATLANTA, GA 30308</t>
  </si>
  <si>
    <t>3393 PEACHTREE RD NE,  ATLANTA, GA 30326</t>
  </si>
  <si>
    <t>Appl Notified-Revisions Reqd</t>
  </si>
  <si>
    <t>715 PEACHTREE ST NE,  ATLANTA, GA 30308</t>
  </si>
  <si>
    <t>BB-201804810</t>
  </si>
  <si>
    <t>Structural Review</t>
  </si>
  <si>
    <t>3518 ROSWELL RD NW,  ATLANTA, GA 30305</t>
  </si>
  <si>
    <t>VICTORIA APARTMENTS: BUILDING C (LC)</t>
  </si>
  <si>
    <t>Returned by Applicant</t>
  </si>
  <si>
    <t>BB-201804807</t>
  </si>
  <si>
    <t>VICTORIA APARTMENTS: BUILDING A (LC)</t>
  </si>
  <si>
    <t>BB-201804451</t>
  </si>
  <si>
    <t>2035 HOLLYWOOD RD NW,  ATLANTA, GA 30318</t>
  </si>
  <si>
    <t>HOLLYWOOD AND MAIN: BLDG B, UNIT #201 (LC)</t>
  </si>
  <si>
    <t>BB-201804454</t>
  </si>
  <si>
    <t>HOLLYWOOD AND MAIN: BLDG B, UNIT #204(LC)</t>
  </si>
  <si>
    <t>BB-201804452</t>
  </si>
  <si>
    <t>HOLLYWOOD AND MAIN: BLDG B, UNIT #202 (LC )</t>
  </si>
  <si>
    <t>BB-201804460</t>
  </si>
  <si>
    <t>HOLLYWOOD AND MAIN: BLDG B, UNIT #208 (LC)</t>
  </si>
  <si>
    <t>BB-201804455</t>
  </si>
  <si>
    <t>HOLLYWOOD AND MAIN: BLDG B, UNIT #205 (LC)</t>
  </si>
  <si>
    <t>BB-201804453</t>
  </si>
  <si>
    <t>HOLLYWOOD AND MAIN: BLDG B, UNIT # 203 (LC)</t>
  </si>
  <si>
    <t>BB-201804457</t>
  </si>
  <si>
    <t>HOLLYWOOD AND MAIN: BLDG B, UNIT #206 (LC)</t>
  </si>
  <si>
    <t>BB-201804458</t>
  </si>
  <si>
    <t>HOLLYWOOD AND MAIN: BLDG B, UNIT # 207(LC )</t>
  </si>
  <si>
    <t>BB-201804070</t>
  </si>
  <si>
    <t>3258 CASCADE PARC BLVD SW,  ATLANTA, GA 30311</t>
  </si>
  <si>
    <t>CASCADE PARC - LOT B57 - PHASE B (LC)</t>
  </si>
  <si>
    <t>BB-201804073</t>
  </si>
  <si>
    <t>3254 CASCADE PARC BLVD SW,  ATLANTA, GA 30311</t>
  </si>
  <si>
    <t>CASCADE PARC - LOT B59 - PHASE B (LC)</t>
  </si>
  <si>
    <t>BB-201804071</t>
  </si>
  <si>
    <t>3256 CASCADE PARC BLVD SW,  ATLANTA, GA 30311</t>
  </si>
  <si>
    <t>CASCADE PARC - LOT B58 - PHASE B (LC)</t>
  </si>
  <si>
    <t>BB-201803682</t>
  </si>
  <si>
    <t>539 BISMARK RD NE,  ATLANTA, GA 30324</t>
  </si>
  <si>
    <t>MANCHESTER  PH2A LOT 78</t>
  </si>
  <si>
    <t>BB-201803510</t>
  </si>
  <si>
    <t>205 12TH ST NE,  ATLANTA, GA 30309</t>
  </si>
  <si>
    <t>CAFE LUCIA - ALTA AT THE PARK (LC)</t>
  </si>
  <si>
    <t>BB-201708681</t>
  </si>
  <si>
    <t>3210 ROSWELL RD NW,  ATLANTA, GA 30305</t>
  </si>
  <si>
    <t>STUDIO 285 TOO SUITE G</t>
  </si>
  <si>
    <t>BB-201803178</t>
  </si>
  <si>
    <t>1299 NORTHSIDE DR NW,  ATLANTA, GA 30318</t>
  </si>
  <si>
    <t>SUITE 710 - LUXURY NAILS (LC)</t>
  </si>
  <si>
    <t>BB-201802074</t>
  </si>
  <si>
    <t>740 ST CHARLES AVE NE,  ATLANTA, GA 30306</t>
  </si>
  <si>
    <t>740 ST CHARLES AVE (LC)</t>
  </si>
  <si>
    <t>BB-201802071</t>
  </si>
  <si>
    <t>736 ST CHARLES AVE NE,  ATLANTA, GA 30306</t>
  </si>
  <si>
    <t>734 AND 736 ST CHARLES (LC)</t>
  </si>
  <si>
    <t>BB-201802072</t>
  </si>
  <si>
    <t>738 ST CHARLES AVE NE,  ATLANTA, GA 30306</t>
  </si>
  <si>
    <t>738 ST CHARLES AVE (LC)</t>
  </si>
  <si>
    <t>Over due date</t>
  </si>
  <si>
    <t># Assigned</t>
  </si>
  <si>
    <t>Joseph OKere</t>
  </si>
  <si>
    <t>Duration (Days)</t>
  </si>
  <si>
    <t>BB-201805092</t>
  </si>
  <si>
    <t>68 GEORGIA AVE SE,  ATLANTA, GA 30312</t>
  </si>
  <si>
    <t>BIG SOFTIE</t>
  </si>
  <si>
    <t>Mitchell Ramseur</t>
  </si>
  <si>
    <t>1349 WEST PEACHTREE ST NW,  ATLANTA, GA 30309</t>
  </si>
  <si>
    <t>BB-201801535</t>
  </si>
  <si>
    <t>COMMON AREA RENOVATION - 9TH FLOOR (LC)</t>
  </si>
  <si>
    <t>1776 PEACHTREE ST NW,  ATLANTA, GA 30309</t>
  </si>
  <si>
    <t>BB-201803543</t>
  </si>
  <si>
    <t>Flex Retail Space (LC)</t>
  </si>
  <si>
    <t>BB-201802246</t>
  </si>
  <si>
    <t>240 PEACHTREE ST NW,  ATLANTA, GA 30303</t>
  </si>
  <si>
    <t>STARBUCKS COFFEE ---(LC)</t>
  </si>
  <si>
    <t>BB-201706643</t>
  </si>
  <si>
    <t>1322 BOYD AVE NW,  ATLANTA, GA 30318</t>
  </si>
  <si>
    <t>ERECT NEW SINGLE FAMILY 4- STORY</t>
  </si>
  <si>
    <t>BB-201706495</t>
  </si>
  <si>
    <t>2924 PEACHTREE RD NW,  ATLANTA, GA 00000</t>
  </si>
  <si>
    <t>*McDonald's Renovation AKA 2929 Peachtree Road (LC)</t>
  </si>
  <si>
    <t>550 PEACHTREE ST NE,  ATLANTA, GA 00000</t>
  </si>
  <si>
    <t>BB-201706951</t>
  </si>
  <si>
    <t>Electrical Review</t>
  </si>
  <si>
    <t>3500 PEACHTREE RD NE,  ATLANTA, GA 30326</t>
  </si>
  <si>
    <t>SUNGLASS HUT #4556 STE#2017A</t>
  </si>
  <si>
    <t>BB-201706647</t>
  </si>
  <si>
    <t>1310 BOYD AVE NW,  ATLANTA, GA 30318</t>
  </si>
  <si>
    <t>NEW SFR (LC)</t>
  </si>
  <si>
    <t>BB-201804714</t>
  </si>
  <si>
    <t>2385 PEACHTREE RD NE,  ATLANTA, GA 30305</t>
  </si>
  <si>
    <t>CHICO'S - SUITE A1CD (LC)</t>
  </si>
  <si>
    <t>1170 PEACHTREE ST NE,  ATLANTA, GA 00000</t>
  </si>
  <si>
    <t>BB-201804650</t>
  </si>
  <si>
    <t>188 WALKER ST SW,  ATLANTA, GA 30313</t>
  </si>
  <si>
    <t>UPPER LEVEL WAREHOUSE @ 188 WALKER ST (LC)</t>
  </si>
  <si>
    <t>BB-201804649</t>
  </si>
  <si>
    <t>LOWER LEVEL WAREHOUSE @ 188 WALKER ST (LC)</t>
  </si>
  <si>
    <t>Pending</t>
  </si>
  <si>
    <t>BB-201802055</t>
  </si>
  <si>
    <t>18 PARK PLACE SOUTH SE,  ATLANTA, GA 00000</t>
  </si>
  <si>
    <t>PHO KING</t>
  </si>
  <si>
    <t>Mechanical Review</t>
  </si>
  <si>
    <t>2015 ROCKLEDGE RD NE,  ATLANTA, GA 30324</t>
  </si>
  <si>
    <t>BB-201800392</t>
  </si>
  <si>
    <t>730 PEACHTREE ST NE,  ATLANTA, GA 30308</t>
  </si>
  <si>
    <t>LOBBY RENOVATION ---(LC)</t>
  </si>
  <si>
    <t>BB-201804172</t>
  </si>
  <si>
    <t>2841 GREENBRIAR PKWY SW,  ATLANTA, GA 30331</t>
  </si>
  <si>
    <t>JIMMY JAZZ, SPACE N 420 (LC)</t>
  </si>
  <si>
    <t>BB-201708568</t>
  </si>
  <si>
    <t>3160 NORTHSIDE PKWY NW,  ATLANTA, GA 00000</t>
  </si>
  <si>
    <t>READING ROOM RENOVATIONS - ATLANTA SPEECH SCHOOL (LC)</t>
  </si>
  <si>
    <t>BB-201804002</t>
  </si>
  <si>
    <t>1723 WEST SUSSEX RD NE,  ATLANTA, GA 30306</t>
  </si>
  <si>
    <t>aka 1760 Lenox Rd - Lenox Wildwood Park Improvements --(LC)</t>
  </si>
  <si>
    <t>BB-201801449</t>
  </si>
  <si>
    <t>905 MEMORIAL DR SE,  ATLANTA, GA 30316</t>
  </si>
  <si>
    <t>MADISON YARDS REDEVELOPMENT (BUILDING 100) (MP) (LC)</t>
  </si>
  <si>
    <t>BB-201801289</t>
  </si>
  <si>
    <t>3525 PIEDMONT RD NE,  ATLANTA, GA 00000</t>
  </si>
  <si>
    <t>Alterations - #Ste 6-130</t>
  </si>
  <si>
    <t>BB-201803437</t>
  </si>
  <si>
    <t>2811 CAMPBELLTON RD SW,  ATLANTA, GA 30311</t>
  </si>
  <si>
    <t>2811 CAMPBELLTON ROAD - SITEWORK  (LC)</t>
  </si>
  <si>
    <t>BB-201803148</t>
  </si>
  <si>
    <t>1151 CHATTAHOOCHEE AVE NW,  ATLANTA, GA 30318</t>
  </si>
  <si>
    <t>ATLANTA ART BOXING CENTER (LC)</t>
  </si>
  <si>
    <t>BB-201702139</t>
  </si>
  <si>
    <t>840 MCDONOUGH RD SE,  ATLANTA, GA 30315</t>
  </si>
  <si>
    <t>MCDONOUGH BLVD LAUNDRY, SUITE 22 (LC)</t>
  </si>
  <si>
    <t>BB-201801934</t>
  </si>
  <si>
    <t>231 PEACHTREE ST NE,  ATLANTA, GA 30303</t>
  </si>
  <si>
    <t>PEACHTREE CENTER</t>
  </si>
  <si>
    <t>BB-201801795</t>
  </si>
  <si>
    <t>2604 CAMPBELLTON RD SW,  ATLANTA, GA 30311</t>
  </si>
  <si>
    <t>THE ENCLAVES, BLDG H: UNIT 2 (LC)</t>
  </si>
  <si>
    <t>BB-201801798</t>
  </si>
  <si>
    <t>THE ENCLAVES, BLDG H: UNIT 5 (LC)</t>
  </si>
  <si>
    <t>BB-201801800</t>
  </si>
  <si>
    <t>THE ENCLAVES, BLDG H: UNIT 4 (LC)</t>
  </si>
  <si>
    <t>BB-201801796</t>
  </si>
  <si>
    <t>THE ENCLAVES: BLDG H, UNIT 3 (LC)</t>
  </si>
  <si>
    <t>BB-201801794</t>
  </si>
  <si>
    <t>THE ENCLAVES, BLDG H: UNIT 1(LC)</t>
  </si>
  <si>
    <t>BB-201801803</t>
  </si>
  <si>
    <t>THE ENCLAVES, BLDG H: UNIT 7 (LC)</t>
  </si>
  <si>
    <t>BB-201801801</t>
  </si>
  <si>
    <t>THE ENCLAVES, BLDG H: UNIT 6 (LC)</t>
  </si>
  <si>
    <t>BB-201800445</t>
  </si>
  <si>
    <t>KABBAGE 1ST TENANT RENOVATION SUITE 1100 (LC)</t>
  </si>
  <si>
    <t>BB-201800762</t>
  </si>
  <si>
    <t>2201 FAULKNER RD NE,  ATLANTA, GA 30324</t>
  </si>
  <si>
    <t>Jackson Durham - Ste 2219 (LC)</t>
  </si>
  <si>
    <t>BB-201709058</t>
  </si>
  <si>
    <t>2051 MANCHESTER ST NE,  ATLANTA, GA 30324</t>
  </si>
  <si>
    <t>PERFECT TREATMENT CROSS TRAINING</t>
  </si>
  <si>
    <t>Plumbing Review</t>
  </si>
  <si>
    <t>BB-201603500</t>
  </si>
  <si>
    <t>1955 PRYOR RD SW,  ATLANTA, GA 30315</t>
  </si>
  <si>
    <t>Executive Realty Solution</t>
  </si>
  <si>
    <t>1144 AVONDALE AVE SE,  ATLANTA, GA 30312</t>
  </si>
  <si>
    <t>675 METROPOLITAN PKWY SW,  ATLANTA, GA 00000</t>
  </si>
  <si>
    <t>Note</t>
  </si>
  <si>
    <t>BB-201805023</t>
  </si>
  <si>
    <t>78 PEACHTREE MEMORIAL DR NW,  ATLANTA, GA 00000</t>
  </si>
  <si>
    <t>BB-201805027</t>
  </si>
  <si>
    <t>128 PEACHTREE MEMORIAL DR NW,  ATLANTA, GA 30309</t>
  </si>
  <si>
    <t>BB-201805026</t>
  </si>
  <si>
    <t>124 PEACHTREE MEMORIAL DR NW,  ATLANTA, GA 30309</t>
  </si>
  <si>
    <t>BB-201804971</t>
  </si>
  <si>
    <t>1544 PIEDMONT AVE NE,  ATLANTA, GA 30324</t>
  </si>
  <si>
    <t>BB-201804778</t>
  </si>
  <si>
    <t>BB-201803452</t>
  </si>
  <si>
    <t>1711 MARIETTA BLVD NW,  ATLANTA, GA 30318</t>
  </si>
  <si>
    <t>BB-201803455</t>
  </si>
  <si>
    <t>2349 BENJAMIN E MAYS DR SW,  ATLANTA, GA 30311</t>
  </si>
  <si>
    <t>BB-201804447</t>
  </si>
  <si>
    <t>BB-201804445</t>
  </si>
  <si>
    <t>BB-201804448</t>
  </si>
  <si>
    <t>BB-201804446</t>
  </si>
  <si>
    <t>100 PEACHTREE ST NW,  ATLANTA, GA 30303</t>
  </si>
  <si>
    <t>BB-201804394</t>
  </si>
  <si>
    <t>3231 CAINS HILL PL NW,  ATLANTA, GA 30305</t>
  </si>
  <si>
    <t>BB-201804047</t>
  </si>
  <si>
    <t>BB-201804046</t>
  </si>
  <si>
    <t>BB-201804049</t>
  </si>
  <si>
    <t>Calc Permit Fee</t>
  </si>
  <si>
    <t>BB-201804163</t>
  </si>
  <si>
    <t>1140 CRESCENT AVE NE,  ATLANTA, GA 30309</t>
  </si>
  <si>
    <t>BB-201804167</t>
  </si>
  <si>
    <t>2067 MANCHESTER ST NE,  ATLANTA, GA 30324</t>
  </si>
  <si>
    <t>BB-201804165</t>
  </si>
  <si>
    <t>BB-201804166</t>
  </si>
  <si>
    <t>BB-201804161</t>
  </si>
  <si>
    <t>1144 CRESCENT AVE NE,  ATLANTA, GA 30309</t>
  </si>
  <si>
    <t>BB-201803750</t>
  </si>
  <si>
    <t>4362 ROSWELL RD NE,  ATLANTA, GA 30342</t>
  </si>
  <si>
    <t>BB-201803755</t>
  </si>
  <si>
    <t>655 LAMBERT DR NE,  ATLANTA, GA 30324</t>
  </si>
  <si>
    <t>BB-201803758</t>
  </si>
  <si>
    <t>BB-201803759</t>
  </si>
  <si>
    <t>BB-201803346</t>
  </si>
  <si>
    <t>BB-201803032</t>
  </si>
  <si>
    <t>415 PLASTER AVE NE,  ATLANTA, GA 30324</t>
  </si>
  <si>
    <t>BB-201802550</t>
  </si>
  <si>
    <t>573 JOSEPH E LOWERY BLVD SW,  ATLANTA, GA 30310</t>
  </si>
  <si>
    <t>BB-201707376</t>
  </si>
  <si>
    <t>519 MEMORIAL DR SE,  ATLANTA, GA 30312</t>
  </si>
  <si>
    <t>BB-201800424</t>
  </si>
  <si>
    <t>1696 MEMORIAL DR SE,  ATLANTA, GA 30317</t>
  </si>
  <si>
    <t>over due</t>
  </si>
  <si>
    <t xml:space="preserve">#assigned </t>
  </si>
  <si>
    <t>Abdelkader Elassar</t>
  </si>
  <si>
    <t>1039 GRANT ST SE,  ATLANTA, GA 30315</t>
  </si>
  <si>
    <t>BB-201803026</t>
  </si>
  <si>
    <t>227 10TH ST NE,  ATLANTA, GA 30309</t>
  </si>
  <si>
    <t>BLAKE'S ON ON THE PARK (LC)</t>
  </si>
  <si>
    <t>BB-201802758</t>
  </si>
  <si>
    <t>601 IRWIN ST NE,  ATLANTA, GA 30312</t>
  </si>
  <si>
    <t>STANCIL RESIDENCE (LC)</t>
  </si>
  <si>
    <t>BB-201803453</t>
  </si>
  <si>
    <t>41 IRBY AVE NW,  ATLANTA, GA 30305</t>
  </si>
  <si>
    <t>WOODY'S CHEESE STEAKS (LC)</t>
  </si>
  <si>
    <t>BB-201803454</t>
  </si>
  <si>
    <t>45 IRBY AVE NW,  ATLANTA, GA 30305</t>
  </si>
  <si>
    <t>BB-201804343</t>
  </si>
  <si>
    <t>361 PARKWAY DR NE,  ATLANTA, GA 30312</t>
  </si>
  <si>
    <t>PORSELLE PROFESSIONAL BLDG. (LC)</t>
  </si>
  <si>
    <t>BB-201804707</t>
  </si>
  <si>
    <t>CULTURAL ACCENTS: SUITE B15 (LC)</t>
  </si>
  <si>
    <t>BB-201804717</t>
  </si>
  <si>
    <t>1356 CHATTAHOOCHEE AVE NW,  ATLANTA, GA 30318</t>
  </si>
  <si>
    <t>Corzav's 3 - Conversion (LC)</t>
  </si>
  <si>
    <t>BB-201804209</t>
  </si>
  <si>
    <t>1878 PIEDMONT AVE NE,  ATLANTA, GA 30324</t>
  </si>
  <si>
    <t>LITTLE REY (LC)</t>
  </si>
  <si>
    <t>1110 WEST PEACHTREE ST NW,  ATLANTA, GA 30309</t>
  </si>
  <si>
    <t>1968 PEACHTREE RD NW,  ATLANTA, GA 30309</t>
  </si>
  <si>
    <t>BB-201804927</t>
  </si>
  <si>
    <t>352 UNIVERSITY AVE SW,  ATLANTA, GA 30310</t>
  </si>
  <si>
    <t>COMMUNITY PODS AT 352 UNIVERSITY (LC)</t>
  </si>
  <si>
    <t>BB-201804982</t>
  </si>
  <si>
    <t>2450 CASCADE RD SW,  ATLANTA, GA 30311</t>
  </si>
  <si>
    <t>Jeanette Dunkirk</t>
  </si>
  <si>
    <t>Arthur Nerbas</t>
  </si>
  <si>
    <t>BB-201805024</t>
  </si>
  <si>
    <t>98 PEACHTREE MEMORIAL DR NW,  ATLANTA, GA 00000</t>
  </si>
  <si>
    <t>PEACHTREE MEMORIAL APARTMENTS: BLDG 98 (LC)</t>
  </si>
  <si>
    <t>BB-201805021</t>
  </si>
  <si>
    <t>68 PEACHTREE MEMORIAL DR NW,  ATLANTA, GA 30309</t>
  </si>
  <si>
    <t>PEACHTREE MEMORIAL APARTMENTS: BLDG 68 (LC)</t>
  </si>
  <si>
    <t>BB-201805002</t>
  </si>
  <si>
    <t>320 SUNSET AVE NW,  ATLANTA, GA 30314</t>
  </si>
  <si>
    <t>PRIVADO BY SG (LC)</t>
  </si>
  <si>
    <t>BB-201708205</t>
  </si>
  <si>
    <t>784 COLLIER RD NW,  ATLANTA, GA 30318</t>
  </si>
  <si>
    <t>CAPITAL CITY PACKAGE, SUITE A</t>
  </si>
  <si>
    <t>BB-201804811</t>
  </si>
  <si>
    <t>VICTORIA APARTMENTS: BUILDING D (LC)</t>
  </si>
  <si>
    <t>BB-201804808</t>
  </si>
  <si>
    <t>VICTORIA APARTMENTS: BUILDING B (LC)</t>
  </si>
  <si>
    <t>309 EAST PACES FERRY RD NE,  ATLANTA, GA 30305</t>
  </si>
  <si>
    <t>BB-201804464</t>
  </si>
  <si>
    <t>HOLLYWOOD AND MAIN: BLDG C, UNIT #303 (LC)</t>
  </si>
  <si>
    <t>BB-201804449</t>
  </si>
  <si>
    <t>HOLLYWOOD AND MAIN: BLDG A, UNIT #105 (LC)</t>
  </si>
  <si>
    <t>BB-201804461</t>
  </si>
  <si>
    <t>HOLLYWOOD AND MAIN: BLDG C, UNIT #301 (LC)</t>
  </si>
  <si>
    <t>BB-201804475</t>
  </si>
  <si>
    <t>HOLLYWOOD AND MAIN: BLDG C, UNIT #311 (LC)</t>
  </si>
  <si>
    <t>BB-201804463</t>
  </si>
  <si>
    <t>HOLLYWOOD AND MAIN: BLDG C, UNIT #302 (LC)</t>
  </si>
  <si>
    <t>BB-201804476</t>
  </si>
  <si>
    <t>HOLLYWOOD AND MAIN: BLDG C, UNIT #312 (LC)</t>
  </si>
  <si>
    <t>BB-201804469</t>
  </si>
  <si>
    <t>HOLLYWOOD AND MAIN: BLDG C, UNIT #307 (LC)</t>
  </si>
  <si>
    <t>BB-201804468</t>
  </si>
  <si>
    <t>HOLLYWOOD AND MAIN: BLDG C, UNIT #306 (LC)</t>
  </si>
  <si>
    <t>BB-201804466</t>
  </si>
  <si>
    <t>HOLLYWOOD AND MAIN: BLDG C, UNIT #304 (LC)</t>
  </si>
  <si>
    <t>BB-201804470</t>
  </si>
  <si>
    <t>HOLLYWOOD AND MAIN: BLDG C, UNIT #308 (LC)</t>
  </si>
  <si>
    <t>BB-201804473</t>
  </si>
  <si>
    <t>HOLLYWOOD AND MAIN: BLDG C, UNIT#310 (LC)</t>
  </si>
  <si>
    <t>BB-201804471</t>
  </si>
  <si>
    <t>HOLLYWOOD AND MAIN: BLDG C, UNIT #309 (LC)</t>
  </si>
  <si>
    <t>BB-201804467</t>
  </si>
  <si>
    <t>HOLLYWOOD AND MAIN: BLDG C, UNIT #305 (LC)</t>
  </si>
  <si>
    <t>BB-201804062</t>
  </si>
  <si>
    <t>1568 JONESBORO RD SE,  ATLANTA, GA 30315</t>
  </si>
  <si>
    <t>Atlanta Fire &amp; Rescue (AFR) # 2 (LC)</t>
  </si>
  <si>
    <t>LIGHT COMMERCIAL WORK STREAM</t>
  </si>
  <si>
    <t>Over SLA</t>
  </si>
  <si>
    <t xml:space="preserve"> COMMERCIAL WORK STREAM</t>
  </si>
  <si>
    <t>RESIDENTIAL WORK STREAM</t>
  </si>
  <si>
    <t>Rhamim Muhammad</t>
  </si>
  <si>
    <t>Nebiyou Setegn</t>
  </si>
  <si>
    <t>Terry Lanier</t>
  </si>
  <si>
    <t>Clarence Jefferson</t>
  </si>
  <si>
    <t>Tim Melton</t>
  </si>
  <si>
    <t>Oseni Ajayi</t>
  </si>
  <si>
    <t>Ron Haynie</t>
  </si>
  <si>
    <t>Al-Nisa Tinglin</t>
  </si>
  <si>
    <t>WORK STREAM PROJECT ASSIGNMENT STATUS</t>
  </si>
  <si>
    <t>Stan S. Smith</t>
  </si>
  <si>
    <t>Colin Thompson</t>
  </si>
  <si>
    <t>Nicky Dunn</t>
  </si>
  <si>
    <t>3517 KNOLLWOOD DR NW,  ATLANTA, GA 30305</t>
  </si>
  <si>
    <t>NEW SFR</t>
  </si>
  <si>
    <t>2nd story addition</t>
  </si>
  <si>
    <t>AVERAGE</t>
  </si>
  <si>
    <t>Abdur-Rahim Muhammad</t>
  </si>
  <si>
    <t>New SFR</t>
  </si>
  <si>
    <t>BB-201804348</t>
  </si>
  <si>
    <t>154 FLAT SHOALS AVE SE,  ATLANTA, GA 30316</t>
  </si>
  <si>
    <t>CHURCHILL  PARTNERS-NEW SFR</t>
  </si>
  <si>
    <t>Muhammad Rahim</t>
  </si>
  <si>
    <t>Over due</t>
  </si>
  <si>
    <t xml:space="preserve"># Assigned </t>
  </si>
  <si>
    <t>this means projects older than 1 year</t>
  </si>
  <si>
    <t>LD-201800073</t>
  </si>
  <si>
    <t>1029 DONALD LEE HOLLOWELL PKWY NW,  ATLANTA, GA</t>
  </si>
  <si>
    <t>LD - FINLEY - LAND DEVELOPMENT (BL-18-007)</t>
  </si>
  <si>
    <t>BB-201805718</t>
  </si>
  <si>
    <t>THE FINLEY DEMO</t>
  </si>
  <si>
    <t>BB-201805714</t>
  </si>
  <si>
    <t>1155 HILL ST SE,  ATLANTA, GA 30315</t>
  </si>
  <si>
    <t>1155 HILL STREET- DEMO</t>
  </si>
  <si>
    <t>LD-201800070</t>
  </si>
  <si>
    <t>581 METROPOLITAN PKWY SW,  ATLANTA, GA 30310</t>
  </si>
  <si>
    <t>SLIM AND HUSKY'S PIZZA BEERIA / LD</t>
  </si>
  <si>
    <t>BB-201805650</t>
  </si>
  <si>
    <t>SLIM AND HUSKY'S PIZZA BEERIA / DEMO</t>
  </si>
  <si>
    <t>LD-201800061</t>
  </si>
  <si>
    <t>3718 MARTIN L KING JR DR SW,  ATLANTA, GA 30331</t>
  </si>
  <si>
    <t>CREEKSIDE AT ADAMSVILLE  ( LD )</t>
  </si>
  <si>
    <t>BB-201805599</t>
  </si>
  <si>
    <t>860 BRIARCLIFF RD NE,  ATLANTA, GA 30306</t>
  </si>
  <si>
    <t>APARTMENT RENOVATION</t>
  </si>
  <si>
    <t>BB-201805531</t>
  </si>
  <si>
    <t>683 PEACHTREE ST NE,  ATLANTA, GA 30308</t>
  </si>
  <si>
    <t>HOTEL INDIGO EXTERIOR &amp; FACADE RENOVATION, PHASE 1</t>
  </si>
  <si>
    <t>BB-201805553</t>
  </si>
  <si>
    <t>120 PIEDMONT AVE NE,  ATLANTA, GA 30303</t>
  </si>
  <si>
    <t>RACE TRAC SITE IMPROVEMENTS (LD#201600097 SAP-16-115</t>
  </si>
  <si>
    <t>BB-201805552</t>
  </si>
  <si>
    <t>RACETRAC CANOPY</t>
  </si>
  <si>
    <t>BB-201805457</t>
  </si>
  <si>
    <t>3280 PEACHTREE RD NE,  ATLANTA, GA 30305</t>
  </si>
  <si>
    <t>MORGAN STANLEY / FLOOR 20</t>
  </si>
  <si>
    <t>BB-201805462</t>
  </si>
  <si>
    <t>MORGAN STANLEY / FLOOR 16TH</t>
  </si>
  <si>
    <t>BB-201805460</t>
  </si>
  <si>
    <t>MORGAN STANLEY / FLOOR 17TH</t>
  </si>
  <si>
    <t>BB-201805041</t>
  </si>
  <si>
    <t>0 HARTSFIELD-JACKSON INT'L AIRPORT SW,  ATLANTA, GA 30320</t>
  </si>
  <si>
    <t>SOUTHWEST AIRLINES (PHASE II) - ATL HANGAR OFC RENOVATIONS</t>
  </si>
  <si>
    <t>BB-201805040</t>
  </si>
  <si>
    <t>SOUTHWEST AIRLINES (PHASE I) - ATL HANGAR OFC RENOVATIONS</t>
  </si>
  <si>
    <t>BB-201805042</t>
  </si>
  <si>
    <t>SOUTHWEST AIRLINES (PHASE III) - ATL HANGAR OFC RENOVATIONS</t>
  </si>
  <si>
    <t>BB-201805199</t>
  </si>
  <si>
    <t>1180 PEACHTREE ST,  ATLANTA, GA 30309</t>
  </si>
  <si>
    <t>SUITE 2500 - ROARK CAPITAL GROUP - RENOVATION</t>
  </si>
  <si>
    <t>BB-201805336</t>
  </si>
  <si>
    <t>3611 JONESBORO RD SE,  ATLANTA, GA 00000</t>
  </si>
  <si>
    <t>SOUTHSIDE INDUSTRIAL WAY ROAD EXTENSION</t>
  </si>
  <si>
    <t>BB-201805198</t>
  </si>
  <si>
    <t>SUITE 2400 - ROARK CAPITAL GROUP - RENOVATION</t>
  </si>
  <si>
    <t>LD-201800062</t>
  </si>
  <si>
    <t>1099 BOULEVARD SE,  ATLANTA, GA 30312</t>
  </si>
  <si>
    <t>1099 BOULEVARD /  LD</t>
  </si>
  <si>
    <t>BB-201805151</t>
  </si>
  <si>
    <t>897 WELCH ST SW,  ATLANTA, GA 30310</t>
  </si>
  <si>
    <t>Gideons Elementary School - Expansion/Renovations (APS)</t>
  </si>
  <si>
    <t>BB-201804834</t>
  </si>
  <si>
    <t>725 PONCE DE LEON AVE NE,  ATLANTA, GA 30308</t>
  </si>
  <si>
    <t>BELTLINE KROGER</t>
  </si>
  <si>
    <t>BB-201805808</t>
  </si>
  <si>
    <t>600 PEACHTREE ST NE,  ATLANTA, GA 00000</t>
  </si>
  <si>
    <t>REVEL SYSTEMS INC / SUITE 3800</t>
  </si>
  <si>
    <t>BB-201805455</t>
  </si>
  <si>
    <t>955 SPRING ST NW,  ATLANTA, GA 30309</t>
  </si>
  <si>
    <t>The Mark @ Atlanta (Core/Shell)</t>
  </si>
  <si>
    <t>BB-201805715</t>
  </si>
  <si>
    <t>901 CHATTAHOOCHEE AVE NW,  ATLANTA, GA 30318</t>
  </si>
  <si>
    <t>Sprint/AT90XCBD8-GA3326A/ BU#844157</t>
  </si>
  <si>
    <t>BB-201805713</t>
  </si>
  <si>
    <t>1669 WESTVIEW DR SW, REAR ATLANTA, GA 30310</t>
  </si>
  <si>
    <t>AT&amp;T/GA3195-BU#844196- LTE 4C/LTE 5C</t>
  </si>
  <si>
    <t>BB-201805730</t>
  </si>
  <si>
    <t>731 HIGHLAND AVE NE,  ATLANTA, GA 30312</t>
  </si>
  <si>
    <t>Inman Airtouch, GA - #81955</t>
  </si>
  <si>
    <t>BB-201805681</t>
  </si>
  <si>
    <t>731 Highland Ave/ T-Mobile ATC SITE#81955</t>
  </si>
  <si>
    <t>BB-201805683</t>
  </si>
  <si>
    <t>2423 MARTIN L KING JR DR NW,  ATLANTA, GA 00000</t>
  </si>
  <si>
    <t>2324 Martin L King JR/ T-Mobile ATC SITE #303366</t>
  </si>
  <si>
    <t>LD-201800072</t>
  </si>
  <si>
    <t>2440 BOLTON RD NW,  ATLANTA, GA 00000</t>
  </si>
  <si>
    <t>LDP: RM CLAYTON BIO-SOLIDS</t>
  </si>
  <si>
    <t>BB-201804337</t>
  </si>
  <si>
    <t>3500 PEACHTREE RD NE, REAR1 ATLANTA, GA 30326</t>
  </si>
  <si>
    <t>T Mobile 9AT1034K Sector Add-SB Project</t>
  </si>
  <si>
    <t>LD-201800068</t>
  </si>
  <si>
    <t>839 FLAT SHOALS AVE SE,  ATLANTA, GA 30316</t>
  </si>
  <si>
    <t>LD - FLATSHOALS TOWNHOMES</t>
  </si>
  <si>
    <t>LD-201800065</t>
  </si>
  <si>
    <t>900 JOSEPH E LOWERY BLVD NW,  ATLANTA, GA 30318</t>
  </si>
  <si>
    <t>Aspire Westside - LD</t>
  </si>
  <si>
    <t>BB-201805372</t>
  </si>
  <si>
    <t>1180 WEST PEACHTREE ST NE,  ATLANTA, GA 00000</t>
  </si>
  <si>
    <t>PROTIVITI ATLANTA / SUITE 400</t>
  </si>
  <si>
    <t>BB-201805481</t>
  </si>
  <si>
    <t>130 HUNNICUTT ST NW,  ATLANTA, GA 30313</t>
  </si>
  <si>
    <t>CENTENNIAL PLACE IV BLOCK P</t>
  </si>
  <si>
    <t>BB-201805484</t>
  </si>
  <si>
    <t>431 LOVEJOY ST NW,  ATLANTA, GA 30313</t>
  </si>
  <si>
    <t>CENTENNIAL PLACE IV BLOCK M</t>
  </si>
  <si>
    <t>BB-201805535</t>
  </si>
  <si>
    <t>4200 NORTHSIDE PKWY NW,  ATLANTA, GA 30327</t>
  </si>
  <si>
    <t>4200 Northside Parkway/ T-Mobile</t>
  </si>
  <si>
    <t>BB-201805474</t>
  </si>
  <si>
    <t>401 MCAFEE ST NW,  ATLANTA, GA 30313</t>
  </si>
  <si>
    <t>CENTENNIAL PLACE IV BLOCK L</t>
  </si>
  <si>
    <t>BB-201805478</t>
  </si>
  <si>
    <t>270 HUNNICUTT ST NW,  ATLANTA, GA 30313</t>
  </si>
  <si>
    <t>CENTENNIAL PLACE IV BLOCK  K</t>
  </si>
  <si>
    <t>BB-201606275</t>
  </si>
  <si>
    <t>1145 CENTER ST NW,  ATLANTA, GA 30318</t>
  </si>
  <si>
    <t>EXXON C-STORE</t>
  </si>
  <si>
    <t>BB-201805854</t>
  </si>
  <si>
    <t>634 DILL AVE SW,  ATLANTA, GA 30310</t>
  </si>
  <si>
    <t>GA17481-A-SBA - CELL TOWER</t>
  </si>
  <si>
    <t>BB-201805806</t>
  </si>
  <si>
    <t>225 BAKER ST NW,  ATLANTA, GA 30313</t>
  </si>
  <si>
    <t>TEMPORARY TICKETING - GEORGIA AQUARIUM (MP)</t>
  </si>
  <si>
    <t>BB-201805804</t>
  </si>
  <si>
    <t>GA AQUARIUM TEMPORARY RETAIL (MP)</t>
  </si>
  <si>
    <t>BB-201803737</t>
  </si>
  <si>
    <t>1034 HOWELL MILL RD NW,  ATLANTA, GA 30318</t>
  </si>
  <si>
    <t>STAR METALS RESIDENCES- SHELL 1 (MP)</t>
  </si>
  <si>
    <t>BB-201805720</t>
  </si>
  <si>
    <t>225 JAMES P BRAWLEY DR NW,  ATLANTA, GA 30314</t>
  </si>
  <si>
    <t>APS: HOLLIS INNOVATION ACADEMY - PHASE 1B (MP)</t>
  </si>
  <si>
    <t>BB-201805688</t>
  </si>
  <si>
    <t>1041 HOWELL MILL RD NW,  ATLANTA, GA 30318</t>
  </si>
  <si>
    <t>SOIL REMEDIATION</t>
  </si>
  <si>
    <t>BB-201803739</t>
  </si>
  <si>
    <t>STAR METALS RESIDENCES- SHELL 2 (MP)</t>
  </si>
  <si>
    <t>BB-201803749</t>
  </si>
  <si>
    <t>STAR METALS RESIDENCES- WEST (MP)</t>
  </si>
  <si>
    <t>BB-201803742</t>
  </si>
  <si>
    <t>STAR METALS RESIDENCES- EAST (MP)</t>
  </si>
  <si>
    <t>BB-201805633</t>
  </si>
  <si>
    <t>2357 BOLLINGBROOK DR SW,  ATLANTA, GA 30311</t>
  </si>
  <si>
    <t>BB-201805589</t>
  </si>
  <si>
    <t>716 EDGEWOOD AVE,  ATLANTA, GA</t>
  </si>
  <si>
    <t>49 KROG STREET NE</t>
  </si>
  <si>
    <t>LD-201800069</t>
  </si>
  <si>
    <t>49 KROG ST NE,  ATLANTA, GA 30307</t>
  </si>
  <si>
    <t>49 KROG STREET NE  /  LD</t>
  </si>
  <si>
    <t>BB-201805583</t>
  </si>
  <si>
    <t>45 KROG ST NE,  ATLANTA, GA 30307</t>
  </si>
  <si>
    <t>45 KROG STREET NE - DEMO</t>
  </si>
  <si>
    <t>BB-201805586</t>
  </si>
  <si>
    <t>724 EDGEWOOD AVE,  ATLANTA, GA</t>
  </si>
  <si>
    <t>BB-201805596</t>
  </si>
  <si>
    <t>133 PEACHTREE ST NE,  ATLANTA, GA 30303</t>
  </si>
  <si>
    <t>GEORGIA PACIFIC RESTACK 23RD FL-PHASE 3</t>
  </si>
  <si>
    <t>BB-201805590</t>
  </si>
  <si>
    <t>Georgia Pacific Restack 51st Fl-Phase 4</t>
  </si>
  <si>
    <t>BB-201805595</t>
  </si>
  <si>
    <t>GEORGIA PACIFIC RESTACK 22ND FL-PHASE 3</t>
  </si>
  <si>
    <t>BB-201805594</t>
  </si>
  <si>
    <t>GEORGIA PACIFIC RESTACK 21ST FL-PHASE 3</t>
  </si>
  <si>
    <t>BB-201805588</t>
  </si>
  <si>
    <t>Georgia Pacific Restack 50th Fl-Phase 4</t>
  </si>
  <si>
    <t>BB-201805597</t>
  </si>
  <si>
    <t>GEORGIA PACIFIC RESTACK 24TH FL-PHASE 3</t>
  </si>
  <si>
    <t>BB-201805587</t>
  </si>
  <si>
    <t>Georgia Pacific Restack 5th Fl- Phase 4</t>
  </si>
  <si>
    <t>BB-201805592</t>
  </si>
  <si>
    <t>GEORGIA PACIFIC RESTACK 19TH FL-PHASE 3</t>
  </si>
  <si>
    <t>BB-201805593</t>
  </si>
  <si>
    <t>GEORGIA PACIFIC RESTACK 20TH FL- PHASE 3</t>
  </si>
  <si>
    <t>642 NORTHSIDE DR NW,  ATLANTA, GA 30318</t>
  </si>
  <si>
    <t>LD-201800066</t>
  </si>
  <si>
    <t>811 PARK ST SW,  ATLANTA, GA 30310</t>
  </si>
  <si>
    <t>LD - MSM (MOREHOUSE SCHOOL OF MEDICINE)</t>
  </si>
  <si>
    <t>BB-201708099</t>
  </si>
  <si>
    <t>760 WEST PEACHTREE ST NW,  ATLANTA, GA 30308</t>
  </si>
  <si>
    <t>DATABANK ATL1 (CODA)</t>
  </si>
  <si>
    <t>Al_Nisa Tinglin</t>
  </si>
  <si>
    <t>BB-201805503</t>
  </si>
  <si>
    <t>1015 WEST MARIETTA ST NW,  ATLANTA, GA 30318</t>
  </si>
  <si>
    <t>COMMERCIAL DEMOLITION-10115 WEST MARIETTA ST.</t>
  </si>
  <si>
    <t>LD-201700110</t>
  </si>
  <si>
    <t>385 GRANT CIR SE,  ATLANTA, GA 30315</t>
  </si>
  <si>
    <t>PRATT STACKS (LD)</t>
  </si>
  <si>
    <t>BB-201805000</t>
  </si>
  <si>
    <t>1016 MONROE DR NE,  ATLANTA, GA 30306</t>
  </si>
  <si>
    <t>Piedmont Park GACOW0918</t>
  </si>
  <si>
    <t>LD-201700070</t>
  </si>
  <si>
    <t>15 DANIEL ST SE,  ATLANTA, GA 30312</t>
  </si>
  <si>
    <t>Smith Townhomes - LD</t>
  </si>
  <si>
    <t>BB-201708734</t>
  </si>
  <si>
    <t>89 CENTENNIAL OLYMPIC PARK DR SW,  ATLANTA, GA 30313</t>
  </si>
  <si>
    <t>CASTLEBERRY PARK - PARKING DECK</t>
  </si>
  <si>
    <t>BB-201804976</t>
  </si>
  <si>
    <t>3467 BENJAMIN E MAYS DR SW,  ATLANTA, GA 30331</t>
  </si>
  <si>
    <t>WEST HIGHLAND TOWNHOMES- SITE WORK</t>
  </si>
  <si>
    <t>BB-201805029</t>
  </si>
  <si>
    <t>1775 HOWELL MILL RD NW,  ATLANTA, GA 30318</t>
  </si>
  <si>
    <t>BANK OF AMERICA HOWELL MILL ATM</t>
  </si>
  <si>
    <t>BB-201506122</t>
  </si>
  <si>
    <t>90 PEACHTREE PL NW,  ATLANTA, GA</t>
  </si>
  <si>
    <t>MODERA MIDTOWN</t>
  </si>
  <si>
    <t>BB-201608553</t>
  </si>
  <si>
    <t>756 WEST PEACHTREE ST NW,  ATLANTA, GA 30308</t>
  </si>
  <si>
    <t>CODA-756 West Peachtree St. (MP)</t>
  </si>
  <si>
    <t>BB-201803525</t>
  </si>
  <si>
    <t>Gideon's Elementary School - DEMO</t>
  </si>
  <si>
    <t>BB-201803154</t>
  </si>
  <si>
    <t>925 CONLEY RD SE,  ATLANTA, GA 30354</t>
  </si>
  <si>
    <t>CONLEY SQUARE APARTMENTS - BUILDINGS A</t>
  </si>
  <si>
    <t>BB-201803151</t>
  </si>
  <si>
    <t>COLONY SQUARE APARTMENTS - BUILDINGS K</t>
  </si>
  <si>
    <t>BB-201803158</t>
  </si>
  <si>
    <t>COLONY SQUARE APARTMENTS - BUILDINGS B</t>
  </si>
  <si>
    <t>BB-201605487</t>
  </si>
  <si>
    <t>881 PEACHTREE ST NE,  ATLANTA, GA 30309</t>
  </si>
  <si>
    <t>HANOVER MIDTOWN</t>
  </si>
  <si>
    <t>BB-201705942</t>
  </si>
  <si>
    <t>1235 CHATTAHOOCHEE AVE NW,  ATLANTA, GA 30318</t>
  </si>
  <si>
    <t>1235 CHATTAHOOCHEE AVE: INTERIOR RENOVATIONS</t>
  </si>
  <si>
    <t>BB-201708752</t>
  </si>
  <si>
    <t>1280 WEST PEACHTREE ST NW,  ATLANTA, GA 30309</t>
  </si>
  <si>
    <t>INTERFACE 2018 HQ-LEVEL 4 (FLOOR 4)</t>
  </si>
  <si>
    <t>BB-201800347</t>
  </si>
  <si>
    <t>1100 FULTON INDUSTRIAL BLVD NW,  ATLANTA, GA 30331</t>
  </si>
  <si>
    <t>UPS SANDY CREEK-CONVEYOR</t>
  </si>
  <si>
    <t>LD-201500097</t>
  </si>
  <si>
    <t>1410 CAMPBELLTON RD SW,  ATLANTA, GA 30311</t>
  </si>
  <si>
    <t>Tyler Perry Studios - Phase B</t>
  </si>
  <si>
    <t>BB-201705075</t>
  </si>
  <si>
    <t>UPS- SANDY CREEK HUB</t>
  </si>
  <si>
    <t>LD-201400063</t>
  </si>
  <si>
    <t>3491 ROXBORO RD NE,  ATLANTA, GA 30326</t>
  </si>
  <si>
    <t>LAND DISTURBANCE &amp; INFRASTRUCTURE</t>
  </si>
  <si>
    <t>LD-201300031</t>
  </si>
  <si>
    <t>1210 HOWELL MILL RD NW,  ATLANTA, GA 30318</t>
  </si>
  <si>
    <t>WEST URBAN MARKERT</t>
  </si>
  <si>
    <t>BB-201607603</t>
  </si>
  <si>
    <t>THE BEACON-GRANT STREET: BLDG A</t>
  </si>
  <si>
    <t>BB-201607608</t>
  </si>
  <si>
    <t>THE BEACON-GRANT STREET: BLDG C</t>
  </si>
  <si>
    <t>BB-201607606</t>
  </si>
  <si>
    <t>THE BEACON-GRANT STREET: BLDG B</t>
  </si>
  <si>
    <t>BB-201607609</t>
  </si>
  <si>
    <t>THE BEACON-GRANT STREET: BLDG D</t>
  </si>
  <si>
    <t>BB-201602979</t>
  </si>
  <si>
    <t>1400 WEST PEACHTREE ST NW,  ATLANTA, GA 30309</t>
  </si>
  <si>
    <t>ASCENT HOTEL</t>
  </si>
  <si>
    <t>In Review</t>
  </si>
  <si>
    <t>BB-201602977</t>
  </si>
  <si>
    <t>ASCENT-APARTMENT BUILDING</t>
  </si>
  <si>
    <t>Revision to a previously issued permit</t>
  </si>
  <si>
    <t xml:space="preserve"> </t>
  </si>
  <si>
    <t>BB-201805254</t>
  </si>
  <si>
    <t>Gas Line Review</t>
  </si>
  <si>
    <t>1226 PONCE DE LEON AVE NE,  ATLANTA, GA 30306</t>
  </si>
  <si>
    <t>GREENER GABLES</t>
  </si>
  <si>
    <t>Stanley Smith</t>
  </si>
  <si>
    <t>BB-201805516</t>
  </si>
  <si>
    <t>GEORGIA TECH: CODA - Level 13</t>
  </si>
  <si>
    <t>BB-201805745</t>
  </si>
  <si>
    <t>ADARA: SUITE B20 (LC)</t>
  </si>
  <si>
    <t>BB-201805548</t>
  </si>
  <si>
    <t>200 BILL KENNEDY WAY SE,  ATLANTA, GA 30316</t>
  </si>
  <si>
    <t>MADISION YARDS REDEVELOPMENT - BUILDING 700  (WHITEBOX) BL-16-71 LD #201700019</t>
  </si>
  <si>
    <t>BB-201805739</t>
  </si>
  <si>
    <t>EMORY UNIVERSITY HOSP. MIDTOWN PHASE 2 (LC)</t>
  </si>
  <si>
    <t>BB-201805737</t>
  </si>
  <si>
    <t>EMORY UNIVERSITY HOSP. MIDTOWN PHASE 1 (LC)</t>
  </si>
  <si>
    <t>BB-201805810</t>
  </si>
  <si>
    <t>3565 PIEDMONT RD NE,  ATLANTA, GA 30305</t>
  </si>
  <si>
    <t>NYAH MEDICAL SPA: BLDG 2, SUITE 520 (LC)</t>
  </si>
  <si>
    <t>BB-201805740</t>
  </si>
  <si>
    <t>EMORY UNIVERSITY HOSP. MIDTOWN PHASE 3 (LC)</t>
  </si>
  <si>
    <t>BB-201805519</t>
  </si>
  <si>
    <t>GEORGIA TECH: CODA - Level 16</t>
  </si>
  <si>
    <t>BB-201805513</t>
  </si>
  <si>
    <t>GEORGIA TECH: CODA - Level 10</t>
  </si>
  <si>
    <t>BB-201805518</t>
  </si>
  <si>
    <t>GEORGIA TECH: CODA - Level 15</t>
  </si>
  <si>
    <t>BB-201805514</t>
  </si>
  <si>
    <t>GEORGIA TECH: CODA - Level 11</t>
  </si>
  <si>
    <t>BB-201805511</t>
  </si>
  <si>
    <t>GEORGIA TECH: CODA - Level 8</t>
  </si>
  <si>
    <t>BB-201805507</t>
  </si>
  <si>
    <t>GEORGIA TECH: CODA - Level 2</t>
  </si>
  <si>
    <t>BB-201805512</t>
  </si>
  <si>
    <t>GEORGIA TECH: CODA - Level 9</t>
  </si>
  <si>
    <t>BB-201805510</t>
  </si>
  <si>
    <t>GEORGIA TECH: CODA - Level 7</t>
  </si>
  <si>
    <t>BB-201805509</t>
  </si>
  <si>
    <t>GEORGIA TECH: CODA - Level 6</t>
  </si>
  <si>
    <t>BB-201805517</t>
  </si>
  <si>
    <t>GEORGIA TECH: CODA - Level 14</t>
  </si>
  <si>
    <t>BB-201805508</t>
  </si>
  <si>
    <t>GEORGIA TECH: CODA - Level 5</t>
  </si>
  <si>
    <t>BB-201805515</t>
  </si>
  <si>
    <t>GEORGIA TECH: CODA - Level 12</t>
  </si>
  <si>
    <t>BB-201805639</t>
  </si>
  <si>
    <t>1836 MEMORIAL DR SE,  ATLANTA, GA 30317</t>
  </si>
  <si>
    <t>MEMORIAL DR TOWNHOMES: BLDG B, UNIT 202 (LC)</t>
  </si>
  <si>
    <t>BB-201805637</t>
  </si>
  <si>
    <t>MEMORIAL DR TOWNHOMES: BLDG B, UNIT 201 (LC)</t>
  </si>
  <si>
    <t>BB-201805826</t>
  </si>
  <si>
    <t>BAKER HOSTETLER: SUITE 2350 (LC)</t>
  </si>
  <si>
    <t>BB-201805834</t>
  </si>
  <si>
    <t>1201 PEACHTREE ST NE,  ATLANTA, GA 00000</t>
  </si>
  <si>
    <t>GDS TELECOM / SUITE 1215 (LC)</t>
  </si>
  <si>
    <t>BB-201805644</t>
  </si>
  <si>
    <t>MEMORIAL DR TOWNHOMES: BLDG B, UNIT 204 (LC)</t>
  </si>
  <si>
    <t>BB-201805640</t>
  </si>
  <si>
    <t>MEMORIAL DR TOWNHOMES: BLDG B, UNIT 203 (LC)</t>
  </si>
  <si>
    <t>BB-201805497</t>
  </si>
  <si>
    <t>3353 PEACHTREE RD NE,  ATLANTA, GA 30326</t>
  </si>
  <si>
    <t>STARR COMPANIES - SUITE 400 (LC)</t>
  </si>
  <si>
    <t>BB-201805710</t>
  </si>
  <si>
    <t>2115 LIDDELL DR NE,  ATLANTA, GA 30324</t>
  </si>
  <si>
    <t>LOUD HOUSE STUDIOS (LC)</t>
  </si>
  <si>
    <t>BB-201805803</t>
  </si>
  <si>
    <t>FLORENCE HEALTHCARE (SUITE 920 )</t>
  </si>
  <si>
    <t>BB-201800045</t>
  </si>
  <si>
    <t>2380 HOSEA L WILLIAMS DR NE,  ATLANTA, GA 30317</t>
  </si>
  <si>
    <t>HOSEA &amp; 2ND II (LC)</t>
  </si>
  <si>
    <t>PROFESSIONAL CLEANERS STE#D-05</t>
  </si>
  <si>
    <t>BB-201805815</t>
  </si>
  <si>
    <t>650 PONCE DE LEON AVE NE,  ATLANTA, GA 30308</t>
  </si>
  <si>
    <t>VERIZON WIRELESS: SUITE 660B (LC)</t>
  </si>
  <si>
    <t>BB-201805796</t>
  </si>
  <si>
    <t>408 MCGILL PL NE,  ATLANTA, GA 30312</t>
  </si>
  <si>
    <t>UNDERWOOD RESIDENCE RENOVATION (LC)</t>
  </si>
  <si>
    <t>BB-201805817</t>
  </si>
  <si>
    <t>3275 PEACHTREE RD NE,  ATLANTA, GA 30305</t>
  </si>
  <si>
    <t>BUCKHEAD VERIZON WIRELESS: SUITE 270 (LC)</t>
  </si>
  <si>
    <t>BE-201807402</t>
  </si>
  <si>
    <t>Plan Review</t>
  </si>
  <si>
    <t>129 ARMOUR DR NE,  ATLANTA, GA 30324</t>
  </si>
  <si>
    <t>COMMERCIAL / ELECTRICAL - BOTTEGA STONE</t>
  </si>
  <si>
    <t>BE-201807381</t>
  </si>
  <si>
    <t>1910 MURPHY AVE SW,  ATLANTA, GA 30310</t>
  </si>
  <si>
    <t>COMMERCIAL / ELECTRICAL</t>
  </si>
  <si>
    <t>BB-201803741</t>
  </si>
  <si>
    <t>STAR METALS RESIDENCES- PKG DECK (MP)</t>
  </si>
  <si>
    <t>BB-201805671</t>
  </si>
  <si>
    <t>309 EAST PACES  FERRY RD /  309 CORRIDORS</t>
  </si>
  <si>
    <t>BB-201805655</t>
  </si>
  <si>
    <t>100 CENTENNIAL OLYMPIC PARK DR NW,  ATLANTA, GA 30303</t>
  </si>
  <si>
    <t>110 CENTENNIAL OLYMPIC PARK DR, SUITE 102 (LC)</t>
  </si>
  <si>
    <t>BB-201805643</t>
  </si>
  <si>
    <t>WELLSPRING PSYCHIATRIC, SUITE B-10</t>
  </si>
  <si>
    <t>BB-201805672</t>
  </si>
  <si>
    <t>309 EAST PACES  FERRY RD /  309 CORRIDORS / 9TH FLOOR</t>
  </si>
  <si>
    <t>BB-201805263</t>
  </si>
  <si>
    <t>3340 PEACHTREE RD,  ATLANTA, GA 30326</t>
  </si>
  <si>
    <t>PERSONAL CAPITAL: SUITE 800 (LC)</t>
  </si>
  <si>
    <t>BB-201805142</t>
  </si>
  <si>
    <t>3060 PEACHTREE RD NW,  ATLANTA, GA 30305</t>
  </si>
  <si>
    <t>CST TAX ADVISORS: SUITE 965 (LC)</t>
  </si>
  <si>
    <t>BB-201803740</t>
  </si>
  <si>
    <t>STAR METALS RESIDENENCES- SHELL 3 (MP)</t>
  </si>
  <si>
    <t>BB-201803499</t>
  </si>
  <si>
    <t>OKAMI ULTRA LOUNGE, LLC - SUITE 1324</t>
  </si>
  <si>
    <t>BB-201805665</t>
  </si>
  <si>
    <t>MEMORIAL DR TOWNHOMES: BLDG D, UNIT 401 (LC)</t>
  </si>
  <si>
    <t>BB-201805673</t>
  </si>
  <si>
    <t>1447 PEACHTREE ST NE,  ATLANTA, GA 30309</t>
  </si>
  <si>
    <t>1447 PEACHTREE STREET SUITE 850</t>
  </si>
  <si>
    <t>BB-201805628</t>
  </si>
  <si>
    <t>MEMORIAL DR TOWNHOME: BLDG C, UNIT 302 (LC)</t>
  </si>
  <si>
    <t>BB-201805626</t>
  </si>
  <si>
    <t>MEMORIAL DR TOWNHOMES: BLDG C, UNIT 301 (LC)</t>
  </si>
  <si>
    <t>BB-201805632</t>
  </si>
  <si>
    <t>1836 MEMORIAL DRIVE / BUILDING A UNIT 104</t>
  </si>
  <si>
    <t>BB-201805627</t>
  </si>
  <si>
    <t>1836 MEMORIAL DRIVE / BUILDING A UNIT 101</t>
  </si>
  <si>
    <t>BB-201805631</t>
  </si>
  <si>
    <t>1836 MEMORIAL DRIVE / BUILDING A UNIT 103</t>
  </si>
  <si>
    <t>BB-201805668</t>
  </si>
  <si>
    <t>MEMORIAL DR TOWNHOMES: BLDG D, UNIT 403 (LC)</t>
  </si>
  <si>
    <t>BB-201805629</t>
  </si>
  <si>
    <t>1836 MEMORIAL DRIVE / BUILDING A UNIT 102</t>
  </si>
  <si>
    <t>BB-201805630</t>
  </si>
  <si>
    <t>MEMORIAL DR TOWNHOMES: BLDG C, UNIT 303 (LC)</t>
  </si>
  <si>
    <t>BB-201805670</t>
  </si>
  <si>
    <t>MEMORIAL DR TOWNHOMES: BLDG D,UNIT 404 (LC)</t>
  </si>
  <si>
    <t>BB-201805667</t>
  </si>
  <si>
    <t>MEMORIAL DR TOWNHOMES: BLDG D, UNIT 402 (LC)</t>
  </si>
  <si>
    <t>BB-201805446</t>
  </si>
  <si>
    <t>1021 PEACHTREE ST NE,  ATLANTA, GA 30309</t>
  </si>
  <si>
    <t>RAVINE EVENT CENTER (LC)</t>
  </si>
  <si>
    <t>BB-201803604</t>
  </si>
  <si>
    <t>COLONY SQUARE APARTMENTS - BUILDINGS E</t>
  </si>
  <si>
    <t>```</t>
  </si>
  <si>
    <t>BB-201805347</t>
  </si>
  <si>
    <t>1355 PEACHTREE ST NE, COMMON ATLANTA, GA 30309</t>
  </si>
  <si>
    <t>DR. CHIP L HILL DDS, SUITE 1225 (LC)</t>
  </si>
  <si>
    <t>BB-201805435</t>
  </si>
  <si>
    <t>CASPER - SPACE 3062A (LC)</t>
  </si>
  <si>
    <t>BB-201707085</t>
  </si>
  <si>
    <t>NCR - Level 11 - South Tower</t>
  </si>
  <si>
    <t>BB-201707083</t>
  </si>
  <si>
    <t>NCR - Level 7 - South Tower</t>
  </si>
  <si>
    <t>BB-201805533</t>
  </si>
  <si>
    <t>139 RALPH MCGILL BLVD NE,  ATLANTA, GA 30308</t>
  </si>
  <si>
    <t>TLM ENTERPRISES / DBA MEMBERS ONLY - SUITE G-40 (LC)</t>
  </si>
  <si>
    <t>BB-201805733</t>
  </si>
  <si>
    <t>2108 BOLTON RD NW,  ATLANTA, GA 30318</t>
  </si>
  <si>
    <t>BROCK BUILT NEW SFR  LOT 22</t>
  </si>
  <si>
    <t>1003 CORONADO DR NW,  ATLANTA, GA 30327</t>
  </si>
  <si>
    <t>BB-201805663</t>
  </si>
  <si>
    <t>1569 NEW ST NE,  ATLANTA, GA 30307</t>
  </si>
  <si>
    <t>1569 NEW STREET ADDITION</t>
  </si>
  <si>
    <t>BB-201805614</t>
  </si>
  <si>
    <t>1097 LOS ANGELES AVE NE,  ATLANTA, GA 30306</t>
  </si>
  <si>
    <t>Costa Backyard         MISC. NON-STRU</t>
  </si>
  <si>
    <t>BB-201802567</t>
  </si>
  <si>
    <t>3434 CASCADE PARC BLVD SW,  ATLANTA, GA 30311</t>
  </si>
  <si>
    <t>New SFR LOT 13, 3434 CASCADE PARC</t>
  </si>
  <si>
    <t>BB-201805480</t>
  </si>
  <si>
    <t>957 CARTER DR NE,  ATLANTA, GA 30319</t>
  </si>
  <si>
    <t>Addition and renovation</t>
  </si>
  <si>
    <t>Appr'd</t>
  </si>
  <si>
    <t>BB-201805343</t>
  </si>
  <si>
    <t>1670 JOHNSON RD NE,  ATLANTA, GA 30306</t>
  </si>
  <si>
    <t>1670 JOHNSON RD</t>
  </si>
  <si>
    <t>BB-201805314</t>
  </si>
  <si>
    <t>266 LAMON AVE SE,  ATLANTA, GA 30316</t>
  </si>
  <si>
    <t>INTOWN RENEWAL DEVELOPERS -NEW SFR</t>
  </si>
  <si>
    <t>BB-201805145</t>
  </si>
  <si>
    <t>BB-201802826</t>
  </si>
  <si>
    <t>4600 MILLBROOK DR NW,  ATLANTA, GA 30327</t>
  </si>
  <si>
    <t>Finish Basement</t>
  </si>
  <si>
    <t>BB-201803431</t>
  </si>
  <si>
    <t>251 ROSSER ST SW,  ATLANTA, GA 30314</t>
  </si>
  <si>
    <t>Douglas Residence</t>
  </si>
  <si>
    <t>BB-201805716</t>
  </si>
  <si>
    <t>2737 KNOX ST NE,  ATLANTA, GA 30317</t>
  </si>
  <si>
    <t>LOCKMAN'S NSF RESIDENCE WITH FRONT/ SCREEN PORCH</t>
  </si>
  <si>
    <t>BB-201805742</t>
  </si>
  <si>
    <t>727 SHERWOOD RD NE,  ATLANTA, GA 30324</t>
  </si>
  <si>
    <t>HORNER HOMES NEW SFR</t>
  </si>
  <si>
    <t>BB-201805674</t>
  </si>
  <si>
    <t>444 HILLWOOD DR NW,  ATLANTA, GA 30305</t>
  </si>
  <si>
    <t>BLEKE RESIDENCE INT RENOVATIONS</t>
  </si>
  <si>
    <t>BB-201805662</t>
  </si>
  <si>
    <t>3915 THE HIGHLANDS NW,  ATLANTA, GA 30327</t>
  </si>
  <si>
    <t>3915 THE HIGHLANDS NW - NON STRUCTURAL MISC</t>
  </si>
  <si>
    <t>BB-201805669</t>
  </si>
  <si>
    <t>931 COURTENAY DR NE,  ATLANTA, GA 30306</t>
  </si>
  <si>
    <t>SPENCER LOVE HOME NEW SFR</t>
  </si>
  <si>
    <t>BB-201805634</t>
  </si>
  <si>
    <t>218 MAPLE ST NW,  ATLANTA, GA 30314</t>
  </si>
  <si>
    <t>THOMPSON-ALTERATIONS</t>
  </si>
  <si>
    <t>BB-201805585</t>
  </si>
  <si>
    <t>1005 DELAWARE AVE SE,  ATLANTA, GA 30316</t>
  </si>
  <si>
    <t>ALTMIX - ADDITION</t>
  </si>
  <si>
    <t>BB-201805416</t>
  </si>
  <si>
    <t>579 AMSTERDAM AVE NE,  ATLANTA, GA 30306</t>
  </si>
  <si>
    <t>GEMINI STAR VENTURES -NEW  SFR</t>
  </si>
  <si>
    <t>BB-201805469</t>
  </si>
  <si>
    <t>859 WILDWOOD RD NE,  ATLANTA, GA 30324</t>
  </si>
  <si>
    <t>TRESCHITTA - ADDITION/RENOVATION</t>
  </si>
  <si>
    <t>BB-201805472</t>
  </si>
  <si>
    <t>4002 WIEUCA RD NE,  ATLANTA, GA 30342</t>
  </si>
  <si>
    <t>FAULKNER- REAR ADDITION</t>
  </si>
  <si>
    <t>BB-201805463</t>
  </si>
  <si>
    <t>897 EDGEWOOD AVE NE,  ATLANTA, GA 30307</t>
  </si>
  <si>
    <t>RITTER - ADDITION</t>
  </si>
  <si>
    <t>BB-201805354</t>
  </si>
  <si>
    <t>644 SOUTH ELIZABETH PL NW,  ATLANTA, GA 30318</t>
  </si>
  <si>
    <t>RENOVATION/ADDITION - ELIZABETH PL</t>
  </si>
  <si>
    <t>BB-201805289</t>
  </si>
  <si>
    <t>1627 VAN VLECK AVE SE,  ATLANTA, GA 30316</t>
  </si>
  <si>
    <t>NEW 2-STORY SFR - 1627 VAN VLECK</t>
  </si>
  <si>
    <t>BB-201805122</t>
  </si>
  <si>
    <t>3230 MARNE DR NW,  ATLANTA, GA 30305</t>
  </si>
  <si>
    <t>WYATT - ADDITION</t>
  </si>
  <si>
    <t>BB-201805242</t>
  </si>
  <si>
    <t>87 PEACHTREE BATTLE AVE NW,  ATLANTA, GA 30305</t>
  </si>
  <si>
    <t>SPOLAN - NEW POOL HOUSE</t>
  </si>
  <si>
    <t>BB-201805074</t>
  </si>
  <si>
    <t>1481 ALMONT DR SW,  ATLANTA, GA 30310</t>
  </si>
  <si>
    <t>MSV HOMESLLC- ADDITION</t>
  </si>
  <si>
    <t>BB-201804979</t>
  </si>
  <si>
    <t>2999 1ST AVE SW,  ATLANTA, GA 30315</t>
  </si>
  <si>
    <t>MARUICE -New SFR</t>
  </si>
  <si>
    <t>BB-201804685</t>
  </si>
  <si>
    <t>3059 CLARENDALE DR NW,  ATLANTA, GA 30327</t>
  </si>
  <si>
    <t>BB-201804207</t>
  </si>
  <si>
    <t>795 LOVETTE LN,  ATLANTA, GA 00000</t>
  </si>
  <si>
    <t>BB-201804204</t>
  </si>
  <si>
    <t>293 ORMOND ST SE,  ATLANTA, GA 30315</t>
  </si>
  <si>
    <t>MONEY STEWARD ADDITION</t>
  </si>
  <si>
    <t>BB-201803662</t>
  </si>
  <si>
    <t>747 MYRTLE ST NE,  ATLANTA, GA 30308</t>
  </si>
  <si>
    <t>ESTHER RESIDENCE 2ND STORY INTERIOR RENOVATION</t>
  </si>
  <si>
    <t>BB-201802321</t>
  </si>
  <si>
    <t>1354 WOODLAND AVE SE,  ATLANTA, GA 30316</t>
  </si>
  <si>
    <t>MAJ THIRTY NINE INC - NEW SFR</t>
  </si>
  <si>
    <t>BB-201801979</t>
  </si>
  <si>
    <t>909 EDGEWOOD AVE NE,  ATLANTA, GA 30307</t>
  </si>
  <si>
    <t>REED- Repair and Replace retaining wall</t>
  </si>
  <si>
    <t>BB-201801977</t>
  </si>
  <si>
    <t>589 CLIFTON RD NE,  ATLANTA, GA 30307</t>
  </si>
  <si>
    <t>KANE- RETAINING WALL</t>
  </si>
  <si>
    <t>BB-201801391</t>
  </si>
  <si>
    <t>512 HAROLD AVE NE,  ATLANTA, GA 30307</t>
  </si>
  <si>
    <t>FISHER-  RETAINING WALL</t>
  </si>
  <si>
    <t>BB-201800651</t>
  </si>
  <si>
    <t>3311 WEST ROXBORO RD NE,  ATLANTA, GA 30324</t>
  </si>
  <si>
    <t>C &amp; C CONTRACTOR- NEW</t>
  </si>
  <si>
    <t>BB-201707021</t>
  </si>
  <si>
    <t>920 FLEETWOOD CIR SW,  ATLANTA, GA 30311</t>
  </si>
  <si>
    <t>LN Georgia New SFR</t>
  </si>
  <si>
    <t>BB-201709246</t>
  </si>
  <si>
    <t>836 DELMAR CT SE,  ATLANTA, GA 30316</t>
  </si>
  <si>
    <t>Deck addition</t>
  </si>
  <si>
    <t>BB-201709094</t>
  </si>
  <si>
    <t>402 GRANT PARK PL SE,  ATLANTA, GA 30315</t>
  </si>
  <si>
    <t>Tesnar Site Work</t>
  </si>
  <si>
    <t>BB-201805732</t>
  </si>
  <si>
    <t>2003 WESTSIDE BLVD NW,  ATLANTA, GA 30318</t>
  </si>
  <si>
    <t>PACIFIC GROUP NEW  SFR LOT 89</t>
  </si>
  <si>
    <t>BB-201805731</t>
  </si>
  <si>
    <t>2019 WESTSIDE BLVD NW,  ATLANTA, GA 30318</t>
  </si>
  <si>
    <t>PACIFIC GROUP NEW SFR LOT 85</t>
  </si>
  <si>
    <t>BB-201805311</t>
  </si>
  <si>
    <t>1311 GRAYMONT DR SW,  ATLANTA, GA 30310</t>
  </si>
  <si>
    <t>SANTIAGO - ADDITION</t>
  </si>
  <si>
    <t>BB-201805384</t>
  </si>
  <si>
    <t>207 LAUREL AVE SW,  ATLANTA, GA 30314</t>
  </si>
  <si>
    <t>VO - ALTERATION</t>
  </si>
  <si>
    <t>BB-201805690</t>
  </si>
  <si>
    <t>286 SEWANEE AVE NW,  ATLANTA, GA 30314</t>
  </si>
  <si>
    <t>POSTER RESIDENCE REAR ADDITION</t>
  </si>
  <si>
    <t>BB-201805647</t>
  </si>
  <si>
    <t>409 COLLIER RD NW,  ATLANTA, GA 30309</t>
  </si>
  <si>
    <t>SUMMER'S SECOND STORY ADDITION</t>
  </si>
  <si>
    <t>BB-201805150</t>
  </si>
  <si>
    <t>2015 WESTSIDE BLVD NW,  ATLANTA, GA 30318</t>
  </si>
  <si>
    <t>PACIFIC GROUP - NEW SFR</t>
  </si>
  <si>
    <t>BB-201805149</t>
  </si>
  <si>
    <t>2011 WESTSIDE BLVD NW,  ATLANTA, GA 30318</t>
  </si>
  <si>
    <t>PACIFIC GROUP- NEW SFR</t>
  </si>
  <si>
    <t>BB-201805607</t>
  </si>
  <si>
    <t>1165 MT PARAN RD NW,  ATLANTA, GA 30327</t>
  </si>
  <si>
    <t>SAGER - NEW POOL</t>
  </si>
  <si>
    <t>BB-201805600</t>
  </si>
  <si>
    <t>2120 JONES RD NW,  ATLANTA, GA 30318</t>
  </si>
  <si>
    <t>PERRINO ALTERATION</t>
  </si>
  <si>
    <t>BB-201805530</t>
  </si>
  <si>
    <t>4300 PEACHTREE DUNWOODY RD NE,  ATLANTA, GA 30342</t>
  </si>
  <si>
    <t>DAVEY DEMO</t>
  </si>
  <si>
    <t>BB-201803738</t>
  </si>
  <si>
    <t>178 ESTORIA ST SE,  ATLANTA, GA 30316</t>
  </si>
  <si>
    <t>178 Estoria St. - Accessory Structure</t>
  </si>
  <si>
    <t>BB-201805430</t>
  </si>
  <si>
    <t>35 MOURY AVE SE,  ATLANTA, GA 30315</t>
  </si>
  <si>
    <t>MLZ CONSTRUCTION -NEW SFR</t>
  </si>
  <si>
    <t>BB-201805061</t>
  </si>
  <si>
    <t>2116 ARLINGTON AVE NE,  ATLANTA, GA 30324</t>
  </si>
  <si>
    <t>HARTFORD  - POOL/SPA/PATIO</t>
  </si>
  <si>
    <t>BB-201804743</t>
  </si>
  <si>
    <t>989 EISENHOWER RD SE,  ATLANTA, GA 30354</t>
  </si>
  <si>
    <t>NICHOLAS PROJECT      ADDITION</t>
  </si>
  <si>
    <t>BB-201804561</t>
  </si>
  <si>
    <t>3627 TUXEDO RD NW,  ATLANTA, GA 30305</t>
  </si>
  <si>
    <t>BENECKI - ADDITION</t>
  </si>
  <si>
    <t>BB-201804718</t>
  </si>
  <si>
    <t>1420 DONNELLY AVE SW,  ATLANTA, GA 30310</t>
  </si>
  <si>
    <t>ALANI PROPERTIY 1420 DONNELLY AVE</t>
  </si>
  <si>
    <t>BB-201804733</t>
  </si>
  <si>
    <t>15 AUSTELL WAY NW,  ATLANTA, GA 30305</t>
  </si>
  <si>
    <t>Pool</t>
  </si>
  <si>
    <t>BB-201803310</t>
  </si>
  <si>
    <t>1505 VENETIAN DR SW,  ATLANTA, GA 30311</t>
  </si>
  <si>
    <t>1505 VENETIAN DR SW</t>
  </si>
  <si>
    <t>BB-201803080</t>
  </si>
  <si>
    <t>2841 NORTH HILLS DR NE,  ATLANTA, GA 30305</t>
  </si>
  <si>
    <t>New pool</t>
  </si>
  <si>
    <t>BB-201802147</t>
  </si>
  <si>
    <t>2311 STRATHMORE DR NE,  ATLANTA, GA 30324</t>
  </si>
  <si>
    <t>COLEMAN - ADDITION</t>
  </si>
  <si>
    <t>BB-201805728</t>
  </si>
  <si>
    <t>437 HOLLYDALE CT NW,  ATLANTA, GA 30342</t>
  </si>
  <si>
    <t>SHARP- ADDITION</t>
  </si>
  <si>
    <t>BB-201805676</t>
  </si>
  <si>
    <t>1264 DRUID PL NE,  ATLANTA, GA 30307</t>
  </si>
  <si>
    <t>NANCY &amp; GEERT RESIDENCE INT. RENOV./ ADDITION</t>
  </si>
  <si>
    <t>BB-201805659</t>
  </si>
  <si>
    <t>25 ASHEWORTH CT NW,  ATLANTA, GA 30327</t>
  </si>
  <si>
    <t>RICHARDSON PROJECT        RENOVATION</t>
  </si>
  <si>
    <t>BB-201805636</t>
  </si>
  <si>
    <t>865 LOS ANGELES AVE NE,  ATLANTA, GA 30306</t>
  </si>
  <si>
    <t>KEENAN -NEW SFR</t>
  </si>
  <si>
    <t>Compl</t>
  </si>
  <si>
    <t>BB-201805556</t>
  </si>
  <si>
    <t>1505 CHATTAHOOCHEE AVE NW,  ATLANTA, GA 0</t>
  </si>
  <si>
    <t>ROANE - CENTRAL MOBILE HOME VILLAGE - STK-448 CM LT-58</t>
  </si>
  <si>
    <t>BB-201805543</t>
  </si>
  <si>
    <t>1409 BRIDGES AVE SW,  ATLANTA, GA 30310</t>
  </si>
  <si>
    <t>FORT KNOX PROPERTIES      ADDITION</t>
  </si>
  <si>
    <t>BB-201805491</t>
  </si>
  <si>
    <t>896 GLEN ARDEN WAY NE,  ATLANTA, GA 30306</t>
  </si>
  <si>
    <t>RICKER - NEW SFR</t>
  </si>
  <si>
    <t>BB-201805363</t>
  </si>
  <si>
    <t>2589 ACORN AVE NE,  ATLANTA, GA 30305</t>
  </si>
  <si>
    <t>PLATEK - NEW SFR</t>
  </si>
  <si>
    <t>BB-201805047</t>
  </si>
  <si>
    <t>3916 LAND O LAKES DR NE,  ATLANTA, GA 30342</t>
  </si>
  <si>
    <t>BUIILDERS GRP NSF</t>
  </si>
  <si>
    <t>BB-201805179</t>
  </si>
  <si>
    <t>906 WINALL DOWN RD NE,  ATLANTA, GA 30319</t>
  </si>
  <si>
    <t>KIRKLAND FINANCIAL -NEW SFR</t>
  </si>
  <si>
    <t>BB-201805174</t>
  </si>
  <si>
    <t>171 RANDOLPH ST NE,  ATLANTA, GA 30312</t>
  </si>
  <si>
    <t>CLARKE PROJECT    ADDITION</t>
  </si>
  <si>
    <t>BB-201804702</t>
  </si>
  <si>
    <t>337 WEST WIEUCA RD NE,  ATLANTA, GA 30342</t>
  </si>
  <si>
    <t>BB-201805087</t>
  </si>
  <si>
    <t>168 LOCUST ST NE,  ATLANTA, GA 30317</t>
  </si>
  <si>
    <t>RIGHT TOUCH - NEW SFR</t>
  </si>
  <si>
    <t>BB-201804027</t>
  </si>
  <si>
    <t>686 CENTER HILL AVE NW,  ATLANTA, GA 30318</t>
  </si>
  <si>
    <t>CENTER HILL PROJECT    ADDITION</t>
  </si>
  <si>
    <t>BB-201805043</t>
  </si>
  <si>
    <t>1231 REEDER CIR NE,  ATLANTA, GA 30306</t>
  </si>
  <si>
    <t>KELLY - NEW SFR</t>
  </si>
  <si>
    <t>BB-201804568</t>
  </si>
  <si>
    <t>3121 MARNE DR NW,  ATLANTA, GA 30305</t>
  </si>
  <si>
    <t>PRINCIPLE BUILDERS GROUP - NEW SFR</t>
  </si>
  <si>
    <t>BB-201804597</t>
  </si>
  <si>
    <t>POOL AND HOT TUB</t>
  </si>
  <si>
    <t>BB-201703895</t>
  </si>
  <si>
    <t>1515 WILLIS MILL RD SW,  ATLANTA, GA 30311</t>
  </si>
  <si>
    <t>HINES RESIDENCE</t>
  </si>
  <si>
    <t>BB-201803975</t>
  </si>
  <si>
    <t>3570 KNOLLWOOD DR NW,  ATLANTA, GA 30305</t>
  </si>
  <si>
    <t>TATE - NEW SFR</t>
  </si>
  <si>
    <t>BB-201803640</t>
  </si>
  <si>
    <t>1405 DESOTO AVE SW,  ATLANTA, GA 30310</t>
  </si>
  <si>
    <t>MOG RESIDENCE 2ND STORY ADDITION</t>
  </si>
  <si>
    <t>BB-201803355</t>
  </si>
  <si>
    <t>1355 MOORES MILL RD NW,  ATLANTA, GA 30327</t>
  </si>
  <si>
    <t>MOORES MILL PROJECT      NEW</t>
  </si>
  <si>
    <t>BB-201802818</t>
  </si>
  <si>
    <t>3020 NANCY CREEK RD NW,  ATLANTA, GA 30327</t>
  </si>
  <si>
    <t>LANIER RESIDENCE</t>
  </si>
  <si>
    <t>BB-201802563</t>
  </si>
  <si>
    <t>1270 SPRING VALLEY LN NE,  ATLANTA, GA 30306</t>
  </si>
  <si>
    <t>Rordam Addition</t>
  </si>
  <si>
    <t>BB-201706962</t>
  </si>
  <si>
    <t>1637 SOUTH GORDON ST SW,  ATLANTA, GA 30310</t>
  </si>
  <si>
    <t>Rear Addition/Retaining Wall/Alterations</t>
  </si>
  <si>
    <t>BB-201709261</t>
  </si>
  <si>
    <t>686 ELBERT ST SW,  ATLANTA, GA 30310</t>
  </si>
  <si>
    <t>PREISINGER-NSFR</t>
  </si>
  <si>
    <t>BB-201707570</t>
  </si>
  <si>
    <t>111 MARONA ST NE,  ATLANTA, GA 30307</t>
  </si>
  <si>
    <t>STRICKLAND-ADDITION &amp; INTERIOR RENOVATIONS</t>
  </si>
  <si>
    <t>BB-201704335</t>
  </si>
  <si>
    <t>1243 STATE ST NW,  ATLANTA, GA 30318</t>
  </si>
  <si>
    <t>ALAM RESIDENCE</t>
  </si>
  <si>
    <t>BB-201703892</t>
  </si>
  <si>
    <t>797 BROWNWOOD AVE SE,  ATLANTA, GA 30316</t>
  </si>
  <si>
    <t>BB-201702933</t>
  </si>
  <si>
    <t>1805 ROCKLAND DR SE,  ATLANTA, GA 30316</t>
  </si>
  <si>
    <t>ADDITION</t>
  </si>
  <si>
    <t>BB-201701772</t>
  </si>
  <si>
    <t>543 PAINES AVE NW,  ATLANTA, GA 30318</t>
  </si>
  <si>
    <t>LONGSHORE - ALTERATION - XPRS</t>
  </si>
  <si>
    <t>BB-201702975</t>
  </si>
  <si>
    <t>76 MAYSON AVE NE,  ATLANTA, GA 30307</t>
  </si>
  <si>
    <t>BB-201803560</t>
  </si>
  <si>
    <t>1245 CAROLINE ST NE,  ATLANTA, GA 00000</t>
  </si>
  <si>
    <t>AMIR'S ICE CREAM &amp; SHAVED ICE PARLOR, SUITE F110 (LC)</t>
  </si>
  <si>
    <t>Jeanette Duinkerk</t>
  </si>
  <si>
    <t>BB-201805622</t>
  </si>
  <si>
    <t>565 MAIN ST NE,  ATLANTA, GA 30324</t>
  </si>
  <si>
    <t>LINDBERGH LOBBY &amp; COMMON AREA FIT UP - 2ND FLOOR (LC)</t>
  </si>
  <si>
    <t>BB-201805623</t>
  </si>
  <si>
    <t>LINDBERGH LOBBY &amp; COMMON AREA FIT UP - 3RD FLOOR</t>
  </si>
  <si>
    <t>BB-201805652</t>
  </si>
  <si>
    <t>2955 PEACHTREE RD NE,  ATLANTA, GA 30305</t>
  </si>
  <si>
    <t>SILK SPA (LC)</t>
  </si>
  <si>
    <t>BB-201805621</t>
  </si>
  <si>
    <t>LINDBERGH LOBBY &amp; COMMON AREA FIT UP - 1ST FLOOR</t>
  </si>
  <si>
    <t>BB-201805554</t>
  </si>
  <si>
    <t>NORTH ATLANTA PRIMARY, SUITE 830 (LC)</t>
  </si>
  <si>
    <t>BB-201805139</t>
  </si>
  <si>
    <t>800 CHEROKEE AVE SE,  ATLANTA, GA 30315</t>
  </si>
  <si>
    <t>ZOO ATLANTA - NEW ENTRY &amp; TICKET BOOTH (LC)</t>
  </si>
  <si>
    <t>BB-201805389</t>
  </si>
  <si>
    <t>1599 CLIFTON RD NE,  ATLANTA, GA</t>
  </si>
  <si>
    <t>EMORY UNIVERSITY - 5TH FLOOR RENOVATION (LC)</t>
  </si>
  <si>
    <t>195 OTTLEY DR NE,  ATLANTA, GA 30324</t>
  </si>
  <si>
    <t>BB-201805161</t>
  </si>
  <si>
    <t>950 WEST PEACHTREE ST,  ATLANTA, GA 30309</t>
  </si>
  <si>
    <t>THE PLAZA MIDTOWN CONDOMINIUMS (LC)</t>
  </si>
  <si>
    <t>BB-201805162</t>
  </si>
  <si>
    <t>BB-201705875</t>
  </si>
  <si>
    <t>MISCFIT - STE#2237</t>
  </si>
  <si>
    <t>BB-201805425</t>
  </si>
  <si>
    <t>Grant Park Townhomes - Bldg 3 / Unit 21 (LC)</t>
  </si>
  <si>
    <t>BB-201805429</t>
  </si>
  <si>
    <t>661 AUBURN AVE (LC)</t>
  </si>
  <si>
    <t>BB-201803955</t>
  </si>
  <si>
    <t>1529 PIEDMONT AVE NE,  ATLANTA, GA 30324</t>
  </si>
  <si>
    <t>M Massage - Suite #H (LC)</t>
  </si>
  <si>
    <t>BB-201805654</t>
  </si>
  <si>
    <t>1776 BRIARCLIFF RD NE,  ATLANTA, GA 00000</t>
  </si>
  <si>
    <t>1776 BRIARCLIFF ROAD (LC)</t>
  </si>
  <si>
    <t>BB-201805437</t>
  </si>
  <si>
    <t>MORNINGSIDE TOWNS - 1720 MORNINGTIDE LANE - LOT 49 (LD #201600108 SAP-09-045) (LC)</t>
  </si>
  <si>
    <t>BB-201805439</t>
  </si>
  <si>
    <t>MORNINGSIDE TOWNS - 1728 MORNINGTIDE LANE - LOT 66 (LD #201600108 SAP-09-045) (LC)</t>
  </si>
  <si>
    <t>BB-201805440</t>
  </si>
  <si>
    <t>MORNINGSIDE TOWNS - 1732 MORNINGTIDE LANE - LOT 67 (LD #201600108 SAP-09-045) (LC)</t>
  </si>
  <si>
    <t>BB-201805442</t>
  </si>
  <si>
    <t>MORNINGSIDE TOWNS - 1740 MORNINGTIDE LANE - LOT 69 (LD #201600108 SAP-09-045) (LC)</t>
  </si>
  <si>
    <t>BB-201805441</t>
  </si>
  <si>
    <t>MORNINGSIDE TOWNS - 1736 MORNINGTIDE LANE - LOT 68 (LD #201600108 SAP-09-045) (LC)</t>
  </si>
  <si>
    <t>BB-201805506</t>
  </si>
  <si>
    <t>1038 WEST PEACHTREE ST NW,  ATLANTA, GA 30309</t>
  </si>
  <si>
    <t>1ST FLOOR RM 108 - COMCAST - FIBER DEEP SITE - EQUIPMENT INSTALLATION (LC)</t>
  </si>
  <si>
    <t>BB-201805664</t>
  </si>
  <si>
    <t>110 CENTENNIAL OLYMPIC PARK DR SW,  ATLANTA, GA 30313</t>
  </si>
  <si>
    <t>110 CENTENNIAL OLYMPIC PARK DR - MEZZANINE</t>
  </si>
  <si>
    <t>BB-201805578</t>
  </si>
  <si>
    <t>730 PONCE DE LEON PL NE,  ATLANTA, GA 30306</t>
  </si>
  <si>
    <t>CHABAD INTOWN (LC)</t>
  </si>
  <si>
    <t>BB-201805349</t>
  </si>
  <si>
    <t>1356 ENGLISH ST NW,  ATLANTA, GA 30318</t>
  </si>
  <si>
    <t>BAD AXE THROWING SUITE C  (LC)</t>
  </si>
  <si>
    <t>BB-201805470</t>
  </si>
  <si>
    <t>1615 CLIFTON RD NE,  ATLANTA, GA</t>
  </si>
  <si>
    <t>EMORY CONFERENCE CENTER HOTEL COFFEE KIOSK (LC)</t>
  </si>
  <si>
    <t>BB-201805485</t>
  </si>
  <si>
    <t>2050 BANKHEAD HWY NW,  ATLANTA, GA 00000</t>
  </si>
  <si>
    <t>n/k/a 2050 DONALD LEE HOLLOWELL -JONATHAN E LEONARD ATTORNEYS AT LAW (SAP18-030)</t>
  </si>
  <si>
    <t>BB-201805475</t>
  </si>
  <si>
    <t>EMORY CONFERENCE CENTER HOTEL SUNDRIES SHOP (LC)</t>
  </si>
  <si>
    <t>BB-201805477</t>
  </si>
  <si>
    <t>EMORY CONFERENCE CENTER HOTEL BELLHOP CLOSET (LC)</t>
  </si>
  <si>
    <t>BB-201805403</t>
  </si>
  <si>
    <t>188 14TH ST NE,  ATLANTA, GA 30309</t>
  </si>
  <si>
    <t>W HOTEL MIDTOWN LOBBY (LC)</t>
  </si>
  <si>
    <t>3379 PEACHTREE RD NE,  ATLANTA, GA 30326</t>
  </si>
  <si>
    <t>BB-201805193</t>
  </si>
  <si>
    <t>351 PEACHTREE HILLS AVE NE,  ATLANTA, GA 30305</t>
  </si>
  <si>
    <t>SUTHERLAND STUDIO SUITE 227 (LC)</t>
  </si>
  <si>
    <t>BB-201805265</t>
  </si>
  <si>
    <t>45 IVAN ALLEN JR BLVD NW,  ATLANTA, GA 00000</t>
  </si>
  <si>
    <t>RESTAURANT @ W HOTEL (LC)</t>
  </si>
  <si>
    <t>BB-201805033</t>
  </si>
  <si>
    <t>PEACHTREE WOMEN'S CLINIC: SUITE 810 (LC)</t>
  </si>
  <si>
    <t>BB-201804978</t>
  </si>
  <si>
    <t>1189 EUCLID AVE NE,  ATLANTA, GA 30307</t>
  </si>
  <si>
    <t>1189 EUCLID AVE APARTMENTS</t>
  </si>
  <si>
    <t>BB-201805114</t>
  </si>
  <si>
    <t>985 MEMORIAL DR SE,  ATLANTA, GA 30316</t>
  </si>
  <si>
    <t>HERITAGE ON MEMORIAL, BLDG 2 LOT 14 (LC)</t>
  </si>
  <si>
    <t>BB-201805111</t>
  </si>
  <si>
    <t>HERITAGE ON MEMORIAL, BLDG 2 LOT 11 (LC)</t>
  </si>
  <si>
    <t>BB-201805113</t>
  </si>
  <si>
    <t>HERITAGE ON MEMORIAL, BLDG 2 LOT 13 (LC)</t>
  </si>
  <si>
    <t>BB-201805110</t>
  </si>
  <si>
    <t>HERITAGE ON MEMORIAL, BLDG 2 LOT 10 (LC)</t>
  </si>
  <si>
    <t>BB-201805112</t>
  </si>
  <si>
    <t>HERITAGE ON MEMORIAL, BLDG 2 LOT 12 (LC)</t>
  </si>
  <si>
    <t>BB-201803678</t>
  </si>
  <si>
    <t>1230 PEACHTREE ST NE,  ATLANTA, GA 30303</t>
  </si>
  <si>
    <t>KAZMARCK MOWREY CLOUD LASETER LLP: SUITE 900 (LC)</t>
  </si>
  <si>
    <t>BB-201805433</t>
  </si>
  <si>
    <t>1218 JOSEPH E BOONE BLVD NW,  ATLANTA, GA 30314</t>
  </si>
  <si>
    <t>HYPOTENUSE (LC)</t>
  </si>
  <si>
    <t>BB-201805396</t>
  </si>
  <si>
    <t>530 17th ST NW, SUITE# 320 ATLANTA, GA 30318</t>
  </si>
  <si>
    <t>GREAT CLIPS, SUITE 320 (LC)</t>
  </si>
  <si>
    <t>BB-201805326</t>
  </si>
  <si>
    <t>267 PETERS ST, 102 ATLANTA, GA 00000</t>
  </si>
  <si>
    <t>NEW RESIDENTIAL INTERIOR STAIR UNIT #108 &amp; #208 (LC)</t>
  </si>
  <si>
    <t>BB-201805279</t>
  </si>
  <si>
    <t>MORNINGSIDE TOWNS- TRAILER (LC)</t>
  </si>
  <si>
    <t>BB-201805261</t>
  </si>
  <si>
    <t>SURTERRA ATL: SUITE 1300 (LC)</t>
  </si>
  <si>
    <t>3535 NORTHSIDE PKWY NW,  ATLANTA, GA 30327</t>
  </si>
  <si>
    <t>BB-201805189</t>
  </si>
  <si>
    <t>L. LIN WOOD, P.C.: SUITE 2040 (LC)</t>
  </si>
  <si>
    <t>BB-201805156</t>
  </si>
  <si>
    <t>3550 LENOX RD NE,  ATLANTA, GA 30342</t>
  </si>
  <si>
    <t>25th FLOOR ELEVATOR LOBBY AND TENANT CORRIDOR (LC)</t>
  </si>
  <si>
    <t>BB-201805602</t>
  </si>
  <si>
    <t>3495 PIEDMONT RD NE,  ATLANTA, GA 00000</t>
  </si>
  <si>
    <t>3495 PIEDMONT ROAD - SUITE 560</t>
  </si>
  <si>
    <t>BB-201805682</t>
  </si>
  <si>
    <t>1303 LOGAN CIR NW,  ATLANTA, GA 00000</t>
  </si>
  <si>
    <t>POST MERIDIEM SPIRIT COMPANY</t>
  </si>
  <si>
    <t>BB-201805581</t>
  </si>
  <si>
    <t>MARKET STREET SERVICES, SUITE 650 (LC)</t>
  </si>
  <si>
    <t>BB-201805493</t>
  </si>
  <si>
    <t>112 ORMOND ST SE,  ATLANTA, GA 30315</t>
  </si>
  <si>
    <t>SPEC SUITE- SUITE C (LC)</t>
  </si>
  <si>
    <t>BB-201805492</t>
  </si>
  <si>
    <t>SPEC SUITE - SUITE B (LC)</t>
  </si>
  <si>
    <t>BB-201805490</t>
  </si>
  <si>
    <t>SPEC SUITE - SUITE A (LC)</t>
  </si>
  <si>
    <t>BB-201805405</t>
  </si>
  <si>
    <t>568 LEE ST SW,  ATLANTA, GA 30310</t>
  </si>
  <si>
    <t>SOUTHWEST ATLANTA YOGA LLC, SUITE J (LC)</t>
  </si>
  <si>
    <t>BB-201805352</t>
  </si>
  <si>
    <t>602 NORTH HIGHLAND AVE NE,  ATLANTA, GA 00000</t>
  </si>
  <si>
    <t>LANDLORD IMPROVEMENTS: SUITE C (LC)</t>
  </si>
  <si>
    <t>BB-201805351</t>
  </si>
  <si>
    <t>LANDLORD IMPROVEMENTS: SUITE B (LC)</t>
  </si>
  <si>
    <t>MANCHESTER STREET PHASE 3, UNIT 113 (LC)</t>
  </si>
  <si>
    <t>MANCHESTER STREET PHASE 3, UNIT 111 (LC)</t>
  </si>
  <si>
    <t>MANCHESTER STREET PHASE 3, UNIT 112 (LC)</t>
  </si>
  <si>
    <t>SQUEEZED GA LLC, SUITE 307</t>
  </si>
  <si>
    <t>FIT9- TENANT BUILD OUT (LC)</t>
  </si>
  <si>
    <t>BB-201805191</t>
  </si>
  <si>
    <t>75 5TH ST NW,  ATLANTA, GA 30308</t>
  </si>
  <si>
    <t>ANTHEM INNOVATION STUDIO PHASE II (LC)</t>
  </si>
  <si>
    <t>BB-201805190</t>
  </si>
  <si>
    <t>ANTHEM INNOVATION STUDIO PHASE I (LC)</t>
  </si>
  <si>
    <t>MCDONALD`S RESTAURANT (LC)</t>
  </si>
  <si>
    <t>PEACHTREE MEMORIAL APARTMENTS: BLDG 78 (LC)</t>
  </si>
  <si>
    <t>MANCHESTER PHASE 2, UNIT 63 (LC)</t>
  </si>
  <si>
    <t>MANCHESTER PHASE 2, UNIT 65 (LC)</t>
  </si>
  <si>
    <t>MANCHESTER PHASE 2, UNIT 66 (LC)</t>
  </si>
  <si>
    <t>PEACHTREE MEMORIAL APARTMENTS: BLDG 128 (LC)</t>
  </si>
  <si>
    <t>PEACHTREE MEMORIAL APARTMENTS: BLDG 124 (LC)</t>
  </si>
  <si>
    <t>CARSON GUEST: SUITE 120 (LC)</t>
  </si>
  <si>
    <t>FIRE STATION #8 --(LC)</t>
  </si>
  <si>
    <t>FIRE STATION #25 --(LC)</t>
  </si>
  <si>
    <t>HOLLYWOOD AND MAIN: BLDG A, UNIT #103 (LC)</t>
  </si>
  <si>
    <t>HOLLYWOOD AND MAIN: BLDG A, UNIT #101 (LC)</t>
  </si>
  <si>
    <t>HOLLYWOOD AND MAIN: BLDG A, UNIT #104 (LC)</t>
  </si>
  <si>
    <t>HOLLYWOOD AND MAIN: BLDG A, UNIT #102 (LC)</t>
  </si>
  <si>
    <t>SPEC SUITE 320 (LC)</t>
  </si>
  <si>
    <t>SUITE 310 &amp; COMMON AREA (LC)</t>
  </si>
  <si>
    <t>SPEC SUITE 330 (LC)</t>
  </si>
  <si>
    <t>SOUTH CITY KITCHEN MIDTOWN (LC)</t>
  </si>
  <si>
    <t>SOUTH CITY KITCHEN MIDTOWN - ADA ADDITION (LC)</t>
  </si>
  <si>
    <t>AmericaMart (CAFE)- 7th Floor --(LC)</t>
  </si>
  <si>
    <t>415 PLASTER DECK (LC)</t>
  </si>
  <si>
    <t>WEST HAIR BRAIDING - CONVERSION (LC)</t>
  </si>
  <si>
    <t>LA CALAVERA BAKERY RETAIL (LC)</t>
  </si>
  <si>
    <t>BB-201805735</t>
  </si>
  <si>
    <t>PAH Lactation Room Renovation / 2nd Floor</t>
  </si>
  <si>
    <t>BB-201805734</t>
  </si>
  <si>
    <t>PAH Lactation Room Renovation / 1st Floor (LC)</t>
  </si>
  <si>
    <t>BB-201805598</t>
  </si>
  <si>
    <t>3040 PIEDMONT RD NE,  ATLANTA, GA 30305</t>
  </si>
  <si>
    <t>HENNESSY JAGUAR ROVER SALES ANNEX (LC)</t>
  </si>
  <si>
    <t>BB-201805809</t>
  </si>
  <si>
    <t>SWEETWATER BREWERY (EXTERIOR WORK) (LC)</t>
  </si>
  <si>
    <t>BB-201805851</t>
  </si>
  <si>
    <t>3178 PEACHTREE RD NE,  ATLANTA, GA 30305</t>
  </si>
  <si>
    <t>PARTIAL DEMO &amp; LOADING DOCK (LC)</t>
  </si>
  <si>
    <t>BB-201805721</t>
  </si>
  <si>
    <t>2227 FAULKNER RD NE,  ATLANTA, GA 00000</t>
  </si>
  <si>
    <t>FAULKNER INDUSTRIAL STE 2227 &amp; 2241 (LC)</t>
  </si>
  <si>
    <t>BB-201805411</t>
  </si>
  <si>
    <t>54 SOUTHSIDE INDUSTRIAL PKWY SE,  ATLANTA, GA 30354</t>
  </si>
  <si>
    <t>SOUTHSIDE IND OIL/ WATER INTERCEPTICAL</t>
  </si>
  <si>
    <t>THE BRADLEY ACADEMY INC</t>
  </si>
  <si>
    <t>BB-201805968</t>
  </si>
  <si>
    <t>2155 MONROE PL NE,  ATLANTA, GA 30324</t>
  </si>
  <si>
    <t>1ST FLOOR INTERIOR OFFICE RENO.</t>
  </si>
  <si>
    <t>BB-201805857</t>
  </si>
  <si>
    <t>GEORGIA'S OWN BUILDING TOP SIGNAGE</t>
  </si>
  <si>
    <t>BB-201805906</t>
  </si>
  <si>
    <t>768 MARIETTA ST NW,  ATLANTA, GA 30318</t>
  </si>
  <si>
    <t>Theory Leasing Office - Ste B &amp; C</t>
  </si>
  <si>
    <t>661 AUBURN AVE NE,  ATLANTA, GA 30312</t>
  </si>
  <si>
    <t>BB-201805394</t>
  </si>
  <si>
    <t>1080 PEACHTREE ST NE,  ATLANTA, GA 30309</t>
  </si>
  <si>
    <t>SUGAR FACTORY: SUITE 10 (LC)</t>
  </si>
  <si>
    <t>BB-201805956</t>
  </si>
  <si>
    <t>1301 PEACHTREE ST NE,  ATLANTA, GA 30309</t>
  </si>
  <si>
    <t>ONE MUSEUM PLACE- KIOSK (LC)</t>
  </si>
  <si>
    <t>BB-201805039</t>
  </si>
  <si>
    <t>720 RALPH MCGILL BLVD NE,  ATLANTA, GA 30308</t>
  </si>
  <si>
    <t>OUT OF THE PARK RESTAURANT: SUITE 1 (LC)</t>
  </si>
  <si>
    <t>BB-201805933</t>
  </si>
  <si>
    <t>312 PHARR RD NE,  ATLANTA, GA 30305</t>
  </si>
  <si>
    <t>SUGARCOAT, SUITE 320</t>
  </si>
  <si>
    <t>BB-201805896</t>
  </si>
  <si>
    <t>WITHROW, MCQUADE &amp; OLSEN LLP, SUITE 970 (LC)</t>
  </si>
  <si>
    <t>BB-201805819</t>
  </si>
  <si>
    <t>384 RALPH MCGILL BLVD NE,  ATLANTA, GA 30312</t>
  </si>
  <si>
    <t>Pool Deck Repair (LC)</t>
  </si>
  <si>
    <t>BB-201805820</t>
  </si>
  <si>
    <t>515 GARSON DR,  ATLANTA, GA 30324</t>
  </si>
  <si>
    <t>Passion City Church - Interior Alterations (LC)</t>
  </si>
  <si>
    <t>BB-201805438</t>
  </si>
  <si>
    <t>MORNINGSIDE TOWNS - 1724 MORNINGTIDE LANE - LOT 50 (LD #201600108 SAP-09-045) (LC)</t>
  </si>
  <si>
    <t>BB-201805940</t>
  </si>
  <si>
    <t>3011 HEADLAND DR SW,  ATLANTA, GA 30311</t>
  </si>
  <si>
    <t>GREENBRIAR</t>
  </si>
  <si>
    <t>BB-201805953</t>
  </si>
  <si>
    <t>322 PHARR RD NE,  ATLANTA, GA 30305</t>
  </si>
  <si>
    <t>PERSPIRE SAUNA STUDIO, SUITE 1730 (LC)</t>
  </si>
  <si>
    <t>BB-201805919</t>
  </si>
  <si>
    <t>LOTERIA GRILL (INSIDE 365 by WHOLE FOODS MARKET)</t>
  </si>
  <si>
    <t>BB-201805835</t>
  </si>
  <si>
    <t>3024 MARTIN L KING JR DR SW,  ATLANTA, GA 00000</t>
  </si>
  <si>
    <t>JERK WINGZ &amp; THINGZ</t>
  </si>
  <si>
    <t>BB-201805724</t>
  </si>
  <si>
    <t>268 8TH ST NE, 1 ATLANTA, GA 30309</t>
  </si>
  <si>
    <t>HOLBROOK RESIDENCE UNIT 1</t>
  </si>
  <si>
    <t>BB-201803299</t>
  </si>
  <si>
    <t>876 RALPH D ABERNATHY BLVD SW,  ATLANTA, GA 00000</t>
  </si>
  <si>
    <t>WADADA NATURAL FOODS &amp; JUICE BAR (LC)</t>
  </si>
  <si>
    <t>BB-201805966</t>
  </si>
  <si>
    <t>637 MCGRUDER ST NE,  ATLANTA, GA 30312</t>
  </si>
  <si>
    <t>MCGRUDER      DEMO</t>
  </si>
  <si>
    <t>BB-201805939</t>
  </si>
  <si>
    <t>451 BLAKE AVE SE,  ATLANTA, GA 30316</t>
  </si>
  <si>
    <t>CLARKE/ALLISON PROJECT      MISC-STRUCTURAL</t>
  </si>
  <si>
    <t>BB-201805961</t>
  </si>
  <si>
    <t>1406 NORTHVIEW AVE NE,  ATLANTA, GA 30306</t>
  </si>
  <si>
    <t>Demo SFR</t>
  </si>
  <si>
    <t>BB-201805925</t>
  </si>
  <si>
    <t>2545 POTOMAC AVE NE,  ATLANTA, GA 30305</t>
  </si>
  <si>
    <t>PATTON SF DEMO</t>
  </si>
  <si>
    <t>BB-201805894</t>
  </si>
  <si>
    <t>4630 ANGELO DR NE,  ATLANTA, GA 30319</t>
  </si>
  <si>
    <t>BRANNON - ADDITION</t>
  </si>
  <si>
    <t>BB-201805824</t>
  </si>
  <si>
    <t>1938 GOTHAM WAY NE,  ATLANTA, GA 30324</t>
  </si>
  <si>
    <t>GAREAU  2ND STORY ADDITON</t>
  </si>
  <si>
    <t>BB-201805814</t>
  </si>
  <si>
    <t>1180 WOODS CIR NE,  ATLANTA, GA 30324</t>
  </si>
  <si>
    <t>SIMMONS- 2-Story Garage</t>
  </si>
  <si>
    <t>BB-201805727</t>
  </si>
  <si>
    <t>KATSADOURUS New SFR</t>
  </si>
  <si>
    <t>BB-201805942</t>
  </si>
  <si>
    <t>4500 MT PARAN PKWY NW,  ATLANTA, GA 30327</t>
  </si>
  <si>
    <t>JPW HOMES NSF /NEW DRIVEWAY/BASEMENT FINISH</t>
  </si>
  <si>
    <t>BB-201805938</t>
  </si>
  <si>
    <t>74 DRUID CIR NE,  ATLANTA, GA 30307</t>
  </si>
  <si>
    <t>OKI PROJECT      ADDITION</t>
  </si>
  <si>
    <t>BB-201805855</t>
  </si>
  <si>
    <t>962 BLUE RIDGE AVE NE,  ATLANTA, GA 30306</t>
  </si>
  <si>
    <t>WILCOX - ADDITION</t>
  </si>
  <si>
    <t>BB-201805666</t>
  </si>
  <si>
    <t>128 EAST WESLEY RD NE,  ATLANTA, GA 30305</t>
  </si>
  <si>
    <t>NATALIE NSF RESIDENCE</t>
  </si>
  <si>
    <t>BB-201805898</t>
  </si>
  <si>
    <t>636 VERNON AVE SE,  ATLANTA, GA 30316</t>
  </si>
  <si>
    <t>OHC NEW SFR AKA 676 JUNEBERRY LN (LOT 19)</t>
  </si>
  <si>
    <t>BB-201805257</t>
  </si>
  <si>
    <t>NORDIN-DEMO SFR</t>
  </si>
  <si>
    <t>BB-201805801</t>
  </si>
  <si>
    <t>1210 WEST GARMON PL NW,  ATLANTA, GA 30327</t>
  </si>
  <si>
    <t>HARRINGTON'S INT. RENOVATIONS INCLUDE ELEVATOR INSTALLATION</t>
  </si>
  <si>
    <t>BB-201805812</t>
  </si>
  <si>
    <t>1267 PACES FOREST DR NW,  ATLANTA, GA 00000</t>
  </si>
  <si>
    <t>SHREIBER 'S RENOV./ADDITION OF SFR</t>
  </si>
  <si>
    <t>BB-201805795</t>
  </si>
  <si>
    <t>723 STOKESWOOD AVE SE,  ATLANTA, GA 30316</t>
  </si>
  <si>
    <t>PATTERSON'S 2ND STORY ADDITION/DECK</t>
  </si>
  <si>
    <t>BB-201805504</t>
  </si>
  <si>
    <t>OHC BERNE ST -NEW SFR AKA 670 Juneberry Ln (lot 16)</t>
  </si>
  <si>
    <t>BB-201706602</t>
  </si>
  <si>
    <t>3178 TOWERVIEW DR NE,  ATLANTA, GA 30324</t>
  </si>
  <si>
    <t>PRIESTER NEW SFR</t>
  </si>
  <si>
    <t>BB-201805689</t>
  </si>
  <si>
    <t>3342 PEACHTREE RD NE, HTEL1 ATLANTA, GA 30326</t>
  </si>
  <si>
    <t>HILTON GARDEN INN ATLANTA HOTEL ALERATION / 1ST FLOOR LOBBY</t>
  </si>
  <si>
    <t>BB-201805697</t>
  </si>
  <si>
    <t>HILTON GARDEN INN ATLANTA HOTEL CONVERSION / BASEMENT</t>
  </si>
  <si>
    <t>BB-201805698</t>
  </si>
  <si>
    <t>HILTON GARDEN INN ATLANTA HOTEL CONVERSION /1ST FLOOR GUESTROOMS</t>
  </si>
  <si>
    <t>BB-201805699</t>
  </si>
  <si>
    <t>HILTON GARDEN INN ATLANTA HOTEL ALTERATION/2ND FLOOR GUEST ROOMS</t>
  </si>
  <si>
    <t>BB-201805700</t>
  </si>
  <si>
    <t>HILTON GARDEN INN ATLANTA HOTEL ALTERATION / 3RD FLOOR GUESTROOMS</t>
  </si>
  <si>
    <t>BB-201805701</t>
  </si>
  <si>
    <t>HILTON GARDEN INN ATLANTA HOTEL ALTERATION /4TH FLOOR GUESTROOM</t>
  </si>
  <si>
    <t>BB-201805702</t>
  </si>
  <si>
    <t>HILTON GARDEN INN ATLANTA HOTEL ALTERATION / 5TH FLOOR GUESTROOMS</t>
  </si>
  <si>
    <t>BB-201805703</t>
  </si>
  <si>
    <t>HILTON GARDEN INN ATLANTA HOTEL ALTERATION / 6TH FLOOR GUESTROOMS</t>
  </si>
  <si>
    <t>BB-201805994</t>
  </si>
  <si>
    <t>190 10TH ST NE,  ATLANTA, GA 30309</t>
  </si>
  <si>
    <t>BLUE MED SPA , 2ND FLOOR (LC)</t>
  </si>
  <si>
    <t>BB-201805999</t>
  </si>
  <si>
    <t>1031 PONCE DE LEON AVE NE,  ATLANTA, GA 30306</t>
  </si>
  <si>
    <t>Briarcliff Plaza - 1031/1049 Ponce de Leon Ave - Storefront Alterations</t>
  </si>
  <si>
    <t>BB-201806001</t>
  </si>
  <si>
    <t>2750 PEYTON RD NW,  ATLANTA, GA 30318</t>
  </si>
  <si>
    <t>ATLANTA WATERSHED TRAILER (LC)</t>
  </si>
  <si>
    <t>BB-201708245</t>
  </si>
  <si>
    <t>3150 ROSWELL RD NW,  ATLANTA, GA 30305</t>
  </si>
  <si>
    <t>3150 ROSWELL ROAD / BUCKHEAD THEATRE LINK</t>
  </si>
  <si>
    <t>BB-201805943</t>
  </si>
  <si>
    <t>AT&amp;T GA. AQUARIUM</t>
  </si>
  <si>
    <t>BB-201805946</t>
  </si>
  <si>
    <t>BAKER @ ADAC - WHITE BOX SUITE 205</t>
  </si>
  <si>
    <t>BB-201805948</t>
  </si>
  <si>
    <t>BAKER @ ADAC - CORRIDOR</t>
  </si>
  <si>
    <t>BB-201805949</t>
  </si>
  <si>
    <t>3110 ROSWELL RD NW,  ATLANTA, GA 30305</t>
  </si>
  <si>
    <t>3110 ROSWELL ROAD / BUCKHEAD THEATRE LINK</t>
  </si>
  <si>
    <t>BB-201805950</t>
  </si>
  <si>
    <t>BAKER @ ADAC - SUITE 206</t>
  </si>
  <si>
    <t>BE-201807682</t>
  </si>
  <si>
    <t>Issue Permit</t>
  </si>
  <si>
    <t>2648 SHARONDALE DR NE,  ATLANTA, GA 30305</t>
  </si>
  <si>
    <t>Kristy Favalli</t>
  </si>
  <si>
    <t>BB-201805928</t>
  </si>
  <si>
    <t>Kick Start Martial Arts - Ste A22 (LC)</t>
  </si>
  <si>
    <t>BB-201805677</t>
  </si>
  <si>
    <t>Lenox Mall - Space #5000A / Whitebox</t>
  </si>
  <si>
    <t>BB-201805646</t>
  </si>
  <si>
    <t>531 LUCKIE ST NW,  ATLANTA, GA 30313</t>
  </si>
  <si>
    <t>CENTENNIAL ACADEMY-MODULAR CLASSROOM TRAILERS</t>
  </si>
  <si>
    <t>BB-201805604</t>
  </si>
  <si>
    <t>3255 PEACHTREE RD NE,  ATLANTA, GA 00000</t>
  </si>
  <si>
    <t>ICEBOX JEWELERS, SUITE 2 (LC)</t>
  </si>
  <si>
    <t>BB-201805551</t>
  </si>
  <si>
    <t>L'OCCITANE, #3041C (LC)</t>
  </si>
  <si>
    <t>BB-201805498</t>
  </si>
  <si>
    <t>116 PONCE DE LEON AVE NE,  ATLANTA, GA 30308</t>
  </si>
  <si>
    <t>MARQ PONCE</t>
  </si>
  <si>
    <t>BB-201805445</t>
  </si>
  <si>
    <t>730 PEACHTREE STREET PLAZA</t>
  </si>
  <si>
    <t>BB-201805386</t>
  </si>
  <si>
    <t>385 GRANT CIR  BLDG 300 / AKA 375 PRATT DR</t>
  </si>
  <si>
    <t>BB-201805387</t>
  </si>
  <si>
    <t>385 GRANT CIR BLDG 200 / AKA 371 PRATT DR</t>
  </si>
  <si>
    <t>BB-201805388</t>
  </si>
  <si>
    <t>385 GRANT CIR BLDG 400 / AKA 379 PRATT DR</t>
  </si>
  <si>
    <t>BB-201805123</t>
  </si>
  <si>
    <t>EMORY- HYBRID CATH RENO, 4TH FLOOR (LC)</t>
  </si>
  <si>
    <t>BB-201805009</t>
  </si>
  <si>
    <t>1781 PEACHTREE ST NE,  ATLANTA, GA 30309</t>
  </si>
  <si>
    <t>1781 PEACHTREE STREET</t>
  </si>
  <si>
    <t>BB-201805058</t>
  </si>
  <si>
    <t>THE BAILEY ROOM: SUITE B22 (LC)</t>
  </si>
  <si>
    <t>BB-201804962</t>
  </si>
  <si>
    <t>1429 FAIRMONT AVE NW,  ATLANTA, GA 30318</t>
  </si>
  <si>
    <t>RENOVATION &amp; TENANT UPFIT TO HUFF TRAIL</t>
  </si>
  <si>
    <t>BB-201804777</t>
  </si>
  <si>
    <t>3065 PEACHTREE RD NE,  ATLANTA, GA 30305</t>
  </si>
  <si>
    <t>BUCKHEAD ATLANTA - WHITE BOX PARCEL B B200</t>
  </si>
  <si>
    <t>BB-201804773</t>
  </si>
  <si>
    <t>1654 SOUTH ALVARADO TER SW,  ATLANTA, GA 30311</t>
  </si>
  <si>
    <t>APS - Tuskegee Airmen Global Academy (MP)</t>
  </si>
  <si>
    <t>BB-201804787</t>
  </si>
  <si>
    <t>929 LEE ST SW,  ATLANTA, GA 30310</t>
  </si>
  <si>
    <t>1000 WHITE ST; CORE &amp; SHELL: SUITE B,C,D,E.</t>
  </si>
  <si>
    <t>BB-201804631</t>
  </si>
  <si>
    <t>3491 PIEDMONT RD NE,  ATLANTA, GA</t>
  </si>
  <si>
    <t>ELEMENT BY WESTIN</t>
  </si>
  <si>
    <t>BB-201804219</t>
  </si>
  <si>
    <t>UPS SANDY CREEK  CNG STATION --(MP)</t>
  </si>
  <si>
    <t>BB-201804108</t>
  </si>
  <si>
    <t>MADISON YARDS REDEVELOPMENT / AMC PARKING DECK (MP)</t>
  </si>
  <si>
    <t>BB-201802033</t>
  </si>
  <si>
    <t>514 BROADVIEW TER NE,  ATLANTA, GA 30324</t>
  </si>
  <si>
    <t>BROADVIEW PLACE- LOT 121 (LC)</t>
  </si>
  <si>
    <t>BB-201700883</t>
  </si>
  <si>
    <t>1270 MEMORIAL DR SE, COMMON ATLANTA, GA 3036</t>
  </si>
  <si>
    <t>1270 Memorial Town homes #2</t>
  </si>
  <si>
    <t>BB-201700884</t>
  </si>
  <si>
    <t>1270 Memorial Town homes #3</t>
  </si>
  <si>
    <t>BB-201700885</t>
  </si>
  <si>
    <t>1270 Memorial Town homes #4</t>
  </si>
  <si>
    <t>BB-201700886</t>
  </si>
  <si>
    <t>1270 Memorial Town homes #5</t>
  </si>
  <si>
    <t>BB-201804233</t>
  </si>
  <si>
    <t>The Mark at Atlanta - Parking Deck Foundation II</t>
  </si>
  <si>
    <t>BB-201803489</t>
  </si>
  <si>
    <t>MARGUERITIE'S JERK BISTRO / B16 --(LC)</t>
  </si>
  <si>
    <t>BB-201802845</t>
  </si>
  <si>
    <t>4285 ROSWELL RD NE,  ATLANTA, GA 30342</t>
  </si>
  <si>
    <t>CHICK-FIL-A #0495 CHASTAIN --(LC)</t>
  </si>
  <si>
    <t>BB-201803037</t>
  </si>
  <si>
    <t>1465 HOWELL MILL RD NW,  ATLANTA, GA 30318</t>
  </si>
  <si>
    <t>THE SENTIMENTALIST, SUITE 400A (LC)</t>
  </si>
  <si>
    <t>LD-201800058</t>
  </si>
  <si>
    <t>601 MCDONALD ST SE,  ATLANTA, GA 30312</t>
  </si>
  <si>
    <t>Boulevard Townhomes - LDP</t>
  </si>
  <si>
    <t>BB-201804528</t>
  </si>
  <si>
    <t>900 CONLEY RD SE,  ATLANTA, GA 00000</t>
  </si>
  <si>
    <t>BLDG Q - CONLEY TRACE APARTMENT</t>
  </si>
  <si>
    <t>BB-201801579</t>
  </si>
  <si>
    <t>166 16TH ST NW,  ATLANTA, GA 30318</t>
  </si>
  <si>
    <t>16TH STREET SELF STORAGE: BLDG A</t>
  </si>
  <si>
    <t>BB-201802263</t>
  </si>
  <si>
    <t>414 BILL KENNEDY WAY SE,  ATLANTA, GA 30316</t>
  </si>
  <si>
    <t>HISTORICAL CONCEPTS (3rd &amp; 4th FLOORS)</t>
  </si>
  <si>
    <t>BB-201802260</t>
  </si>
  <si>
    <t>414 BILL KENNEDY WAY: WHITEBOX-(1st &amp; 2nd FLOORS)</t>
  </si>
  <si>
    <t>BB-201801792</t>
  </si>
  <si>
    <t>1040 RALPH D ABERNATHY BLVD SW,  ATLANTA, GA 00000</t>
  </si>
  <si>
    <t>West Hunter Baptist Church: Parking Lot Improvements</t>
  </si>
  <si>
    <t>BB-201708778</t>
  </si>
  <si>
    <t>THE RESIDENCES AT STUDIOPLEX-UNIT 7 (BLDG 2A)</t>
  </si>
  <si>
    <t>BB-201800418</t>
  </si>
  <si>
    <t>1791 PIEDMONT RD NE,  ATLANTA, GA 30324</t>
  </si>
  <si>
    <t>DEMOLISH (4) APARTMENT BUILDINGS</t>
  </si>
  <si>
    <t>LD-201700114</t>
  </si>
  <si>
    <t>1900 DEKALB AVE NE,  ATLANTA, GA 30307</t>
  </si>
  <si>
    <t>SOUTHERLAND - LD</t>
  </si>
  <si>
    <t>BB-201709216</t>
  </si>
  <si>
    <t>CASTLEBERRY PARK- APARTMENTS</t>
  </si>
  <si>
    <t>BB-201708994</t>
  </si>
  <si>
    <t>348 MITCHELL ST SW,  ATLANTA, GA 30313</t>
  </si>
  <si>
    <t>REVERB BY HARD ROCK (MP)</t>
  </si>
  <si>
    <t>BB-201705810</t>
  </si>
  <si>
    <t>225 COREY CENTER SE,  ATLANTA, GA 00000</t>
  </si>
  <si>
    <t>T-Mobile 9AT4358A-MP ATL901</t>
  </si>
  <si>
    <t>BB-201701387</t>
  </si>
  <si>
    <t>967 VICTORY DR SW,  ATLANTA, GA 30310</t>
  </si>
  <si>
    <t>Evelyn Redmond Christian Academy</t>
  </si>
  <si>
    <t>BB-201604635</t>
  </si>
  <si>
    <t>708 SPRING ST NW,  ATLANTA, GA 30308</t>
  </si>
  <si>
    <t>FOUNDATION PERMIT @ THE STANDARD AT ATLANTA</t>
  </si>
  <si>
    <t>BB-201604336</t>
  </si>
  <si>
    <t>954 HIGHTOWER,  ATLANTA, GA 30318</t>
  </si>
  <si>
    <t>MULTI-FAMILY DEMO</t>
  </si>
  <si>
    <t>LD-201600010</t>
  </si>
  <si>
    <t>2265 MARIETTA BLVD NW,  ATLANTA, GA 30318</t>
  </si>
  <si>
    <t>Moores Mill Center - Phase II - Land Disturbance</t>
  </si>
  <si>
    <t>BB-201502891</t>
  </si>
  <si>
    <t>626 14TH ST NW,  ATLANTA, GA 30318</t>
  </si>
  <si>
    <t>Krystal #ATL042</t>
  </si>
  <si>
    <t>BB-201805747</t>
  </si>
  <si>
    <t>UPS SANDY CREEK HUB PHASE 2</t>
  </si>
  <si>
    <t>BB-201803673</t>
  </si>
  <si>
    <t>1280 PEACHTREE ST NE,  ATLANTA, GA 30309</t>
  </si>
  <si>
    <t>STENT BUILDING - HIGH MUSEUM 2nd flr/3rd flr/skyway</t>
  </si>
  <si>
    <t>BB-201805860</t>
  </si>
  <si>
    <t>W HOTEL MIDTOWN GUESTROOMS / 1ST FLOOR</t>
  </si>
  <si>
    <t>BB-201805862</t>
  </si>
  <si>
    <t>W HOTEL MIDTOWN GUESTROOMS / 2ND FLOOR</t>
  </si>
  <si>
    <t>BB-201805863</t>
  </si>
  <si>
    <t>W HOTEL MIDTOWN GUESTROOMS / 3RD FLOOR</t>
  </si>
  <si>
    <t>BB-201805864</t>
  </si>
  <si>
    <t>W HOTEL MIDTOWN GUESTROOMS / 4TH FLOOR</t>
  </si>
  <si>
    <t>BB-201805865</t>
  </si>
  <si>
    <t>W HOTEL MIDTOWN GUESTROOMS / 5TH FLOOR</t>
  </si>
  <si>
    <t>BB-201805866</t>
  </si>
  <si>
    <t>W HOTEL MIDTOWN GUESTROOMS / 6TH FLOOR</t>
  </si>
  <si>
    <t>BB-201805867</t>
  </si>
  <si>
    <t>W HOTEL MIDTOWN GUESTROOMS / 7TH FLOOR</t>
  </si>
  <si>
    <t>BB-201805868</t>
  </si>
  <si>
    <t>W HOTEL MIDTOWN GUESTROOMS / 8TH FLOOR</t>
  </si>
  <si>
    <t>BB-201805869</t>
  </si>
  <si>
    <t>W HOTEL MIDTOWN GUESTROOMS / 9TH FLOOR</t>
  </si>
  <si>
    <t>BB-201805870</t>
  </si>
  <si>
    <t>W HOTEL MIDTOWN GUESTROOMS / 10TH FLOOR</t>
  </si>
  <si>
    <t>BB-201805871</t>
  </si>
  <si>
    <t>W HOTEL MIDTOWN GUESTROOMS / 11TH FLOOR</t>
  </si>
  <si>
    <t>BB-201805872</t>
  </si>
  <si>
    <t>W HOTEL MIDTOWN GUESTROOMS / 12TH FLOOR</t>
  </si>
  <si>
    <t>BB-201805873</t>
  </si>
  <si>
    <t>W HOTEL MIDTOWN GUESTROOMS / 13TH FLOOR</t>
  </si>
  <si>
    <t>BB-201805874</t>
  </si>
  <si>
    <t>W HOTEL MIDTOWN GUESTROOMS / 14TH FLOOR</t>
  </si>
  <si>
    <t>BB-201805875</t>
  </si>
  <si>
    <t>W HOTEL MIDTOWN GUESTROOMS / 15TH FLOOR</t>
  </si>
  <si>
    <t>BB-201805876</t>
  </si>
  <si>
    <t>W HOTEL MIDTOWN GUESTROOMS / 16TH FLOOR</t>
  </si>
  <si>
    <t>BB-201805877</t>
  </si>
  <si>
    <t>W HOTEL MIDTOWN GUESTROOMS / 17TH  FLOOR</t>
  </si>
  <si>
    <t>BB-201805878</t>
  </si>
  <si>
    <t>W HOTEL MIDTOWN GUESTROOMS / 18TH FLOOR</t>
  </si>
  <si>
    <t>BB-201805879</t>
  </si>
  <si>
    <t>W HOTEL MIDTOWN GUESTROOMS / 19TH FLOOR</t>
  </si>
  <si>
    <t>BB-201805880</t>
  </si>
  <si>
    <t>W HOTEL MIDTOWN GUESTROOMS / 20TH FLOOR</t>
  </si>
  <si>
    <t>BB-201805881</t>
  </si>
  <si>
    <t>W HOTEL MIDTOWN GUESTROOMS / 21ST FLOOR</t>
  </si>
  <si>
    <t>BB-201802898</t>
  </si>
  <si>
    <t>521 CAPITOL AVE,  ATLANTA, GA</t>
  </si>
  <si>
    <t>ASPEN ATLANTA - FIRE AREA 1 aka 521 HANK AARON</t>
  </si>
  <si>
    <t>BB-201804581</t>
  </si>
  <si>
    <t>551 JOHN WESLEY DOBBS AVE NE,  ATLANTA, GA 30312</t>
  </si>
  <si>
    <t>HOWARD MIDDLE SCHOOL: ADDITION/ALTERATION (MP)</t>
  </si>
  <si>
    <t>APS: BEECHER HILLS ELEMENTARY- New Gymnasium Addition</t>
  </si>
  <si>
    <t>BB-201805987</t>
  </si>
  <si>
    <t>1364 CLIFTON RD NE,  ATLANTA, GA</t>
  </si>
  <si>
    <t>1364 Clifton/AT&amp;T - GA-3562</t>
  </si>
  <si>
    <t>LD-201800064</t>
  </si>
  <si>
    <t>464 WINDSOR ST SW,  ATLANTA, GA 30312</t>
  </si>
  <si>
    <t>SHOPS AT WINDSOR - LD</t>
  </si>
  <si>
    <t>BB-201805828</t>
  </si>
  <si>
    <t>610 NORTHSIDE DR NW,  ATLANTA, GA 30318</t>
  </si>
  <si>
    <t>610 Northside Dr/ T-Mobile Site# 303212</t>
  </si>
  <si>
    <t>LD-201800059</t>
  </si>
  <si>
    <t>R.M. Clayton WRC NHRC- LD</t>
  </si>
  <si>
    <t>BB-201805022</t>
  </si>
  <si>
    <t>940 PIEDMONT AVE NE,  ATLANTA, GA 30309</t>
  </si>
  <si>
    <t>940 PIEDMONT ROAD</t>
  </si>
  <si>
    <t>BB-201805160</t>
  </si>
  <si>
    <t>GRACE MIDTOWN SITE WORK</t>
  </si>
  <si>
    <t>BB-201804911</t>
  </si>
  <si>
    <t>525 PARKWAY DR NE,  ATLANTA, GA 30308</t>
  </si>
  <si>
    <t>525 PARKWAY APARTMENTS</t>
  </si>
  <si>
    <t>BB-201804703</t>
  </si>
  <si>
    <t>3495 BUCKHEAD LOOP NE,  ATLANTA, GA 30326</t>
  </si>
  <si>
    <t>VERIZON - TCO-18-119 - TUNNEL VISION</t>
  </si>
  <si>
    <t>LD-201800055</t>
  </si>
  <si>
    <t>3200 HOWELL MILL RD NW,  ATLANTA, GA 30327</t>
  </si>
  <si>
    <t>LAND DEVELOPMENT - VILLAGE PARK PACES</t>
  </si>
  <si>
    <t>BB-201800743</t>
  </si>
  <si>
    <t>3372 PEACHTREE RD NE,  ATLANTA, GA 30326</t>
  </si>
  <si>
    <t>PEACHTREE AT STRATFORD APARTMENTS - PARKING DECK (MP)</t>
  </si>
  <si>
    <t>LD-201800051</t>
  </si>
  <si>
    <t>1527 NORTHSIDE DR NW,  ATLANTA, GA 30318</t>
  </si>
  <si>
    <t>DEERING TOWNHOMES - LD</t>
  </si>
  <si>
    <t>BB-201604997</t>
  </si>
  <si>
    <t>170 BOULEVARD SE,  ATLANTA, GA 30312</t>
  </si>
  <si>
    <t>FULTON COTTON MILL</t>
  </si>
  <si>
    <t>BB-201805131</t>
  </si>
  <si>
    <t>2636 MARTIN L KING JR DR SW,  ATLANTA, GA 00000</t>
  </si>
  <si>
    <t>KRAB KINGZ, SUITE 5</t>
  </si>
  <si>
    <t>BB-201707080</t>
  </si>
  <si>
    <t>NCR - Level 6 - South Tower</t>
  </si>
  <si>
    <t>BB-201802239</t>
  </si>
  <si>
    <t>2051 METROPOLITAN PKWY SW,  ATLANTA, GA 00000</t>
  </si>
  <si>
    <t>SOMETHING TO DRINK ---(LC)</t>
  </si>
  <si>
    <t>BB-201805097</t>
  </si>
  <si>
    <t>663 BOULEVARD NE,  ATLANTA, GA 30308</t>
  </si>
  <si>
    <t>663 BOULEVARD: UNIT #1 (LC)</t>
  </si>
  <si>
    <t>BB-201805098</t>
  </si>
  <si>
    <t>663 BOULEVARD: UNIT #2 (LC)</t>
  </si>
  <si>
    <t>BB-201805099</t>
  </si>
  <si>
    <t>663 BOULEVARD: UNIT # 3 (LC)</t>
  </si>
  <si>
    <t>BB-201805100</t>
  </si>
  <si>
    <t>663 BOULEVARD: UNIT #4 (LC)</t>
  </si>
  <si>
    <t>BB-201805101</t>
  </si>
  <si>
    <t>663 BOULEVARD: UNIT #5 (LC)</t>
  </si>
  <si>
    <t>BB-201804789</t>
  </si>
  <si>
    <t>GIDEONS ELEMENTARY SCHOOL - FOUNDATION</t>
  </si>
  <si>
    <t>BB-201608209</t>
  </si>
  <si>
    <t>777 MEMORIAL DR SE,  ATLANTA, GA 30316</t>
  </si>
  <si>
    <t>ATLANTA DAIRIES: BLDG A</t>
  </si>
  <si>
    <t>BB-201703204</t>
  </si>
  <si>
    <t>ATLANTA DAIRIES: BLDG B</t>
  </si>
  <si>
    <t>BB-201805798</t>
  </si>
  <si>
    <t>44 PEACHTREE PL NW,  ATLANTA, GA 30309</t>
  </si>
  <si>
    <t>Plaza Midtown Condos - Interior Alterations - UNIT 930</t>
  </si>
  <si>
    <t>BB-201805760</t>
  </si>
  <si>
    <t>44 PEACHTREE PL NE,  ATLANTA, GA 00000</t>
  </si>
  <si>
    <t>Plaza Midtown Condos - Interior Alterations - UNIT 1833</t>
  </si>
  <si>
    <t>BB-201805757</t>
  </si>
  <si>
    <t>Plaza Midtown Condos - Interior Alterations - UNIT 733</t>
  </si>
  <si>
    <t>BB-201805793</t>
  </si>
  <si>
    <t>Plaza Midtown Condos - Interior Alterations - UNIT 1732</t>
  </si>
  <si>
    <t>BB-201805761</t>
  </si>
  <si>
    <t>Plaza Midtown Condos - Interior Alterations - UNIT 1830</t>
  </si>
  <si>
    <t>BB-201805770</t>
  </si>
  <si>
    <t>Plaza Midtown Condos - Interior Alterations - UNIT 832</t>
  </si>
  <si>
    <t>BB-201805767</t>
  </si>
  <si>
    <t>Plaza Midtown Condos - Interior Alterations - UNIT 1332</t>
  </si>
  <si>
    <t>BB-201805751</t>
  </si>
  <si>
    <t>Plaza Midtown Condos - Interior Alterations UNIT 1530</t>
  </si>
  <si>
    <t>BB-201805768</t>
  </si>
  <si>
    <t>Plaza Midtown Condos - Interior Alterations - UNIT 1132</t>
  </si>
  <si>
    <t>BB-201805750</t>
  </si>
  <si>
    <t>Plaza Midtown Condos - Interior Alterations - UNIT 1631</t>
  </si>
  <si>
    <t>BB-201805766</t>
  </si>
  <si>
    <t>Plaza Midtown Condos - Interior Alterations - UNIT 1331</t>
  </si>
  <si>
    <t>BB-201805789</t>
  </si>
  <si>
    <t>Plaza Midtown Condos - Interior Alterations - UNIT 1430</t>
  </si>
  <si>
    <t>BB-201805746</t>
  </si>
  <si>
    <t>Plaza Midtown Condos - Interior Alterations - UNIT 1829</t>
  </si>
  <si>
    <t>BB-201805762</t>
  </si>
  <si>
    <t>Plaza Midtown Condos - Interior Alterations - UNIT 1733</t>
  </si>
  <si>
    <t>BB-201805755</t>
  </si>
  <si>
    <t>Plaza Midtown Condos - Interior Alterations - UNIT 931</t>
  </si>
  <si>
    <t>BB-201805769</t>
  </si>
  <si>
    <t>Plaza Midtown Condos - Interior Alterations - UNIT 1032</t>
  </si>
  <si>
    <t>BB-201805752</t>
  </si>
  <si>
    <t>Plaza Midtown Condos - Interior Alterations - UNIT 1433</t>
  </si>
  <si>
    <t>BB-201805765</t>
  </si>
  <si>
    <t>Plaza Midtown Condos - Interior Alterations - UNIT 1432</t>
  </si>
  <si>
    <t>BB-201805791</t>
  </si>
  <si>
    <t>Plaza Midtown Condos - Interior Alterations - UNIT 1831</t>
  </si>
  <si>
    <t>BB-201805787</t>
  </si>
  <si>
    <t>Plaza Midtown Condos - Interior Alterations - UNIT 1333</t>
  </si>
  <si>
    <t>BB-201805764</t>
  </si>
  <si>
    <t>Plaza Midtown Condos - Interior Alterations - UNIT 1532</t>
  </si>
  <si>
    <t>BB-201805771</t>
  </si>
  <si>
    <t>Plaza Midtown Condos - Interior Alterations - UNIT 732</t>
  </si>
  <si>
    <t>BB-201805772</t>
  </si>
  <si>
    <t>Plaza Midtown Condos - Interior Alterations - UNIT 632</t>
  </si>
  <si>
    <t>BB-201805756</t>
  </si>
  <si>
    <t>Plaza Midtown Condos - Interior Alterations - UNIT 833</t>
  </si>
  <si>
    <t>BB-201805753</t>
  </si>
  <si>
    <t>Plaza Midtown Condos - Interior Alterations - UNIT 1133</t>
  </si>
  <si>
    <t>BB-201805790</t>
  </si>
  <si>
    <t>Plaza Midtown Condos - Interior Alterations - UNIT 1030</t>
  </si>
  <si>
    <t>BB-201805788</t>
  </si>
  <si>
    <t>Plaza Midtown Condos - Interior Alterations - UNIT 1630</t>
  </si>
  <si>
    <t>BB-201805754</t>
  </si>
  <si>
    <t>Plaza Midtown Condos - Interior Alterations - UNIT 1031</t>
  </si>
  <si>
    <t>BB-201805749</t>
  </si>
  <si>
    <t>Plaza Midtown Condos - Interior Alterations UNIT 1633</t>
  </si>
  <si>
    <t>BB-201805763</t>
  </si>
  <si>
    <t>Bob Hall</t>
  </si>
  <si>
    <t>Mohammed Kibria</t>
  </si>
  <si>
    <t xml:space="preserve">                                                                                                              </t>
  </si>
  <si>
    <t xml:space="preserve">  </t>
  </si>
  <si>
    <t>.+</t>
  </si>
  <si>
    <t>~</t>
  </si>
  <si>
    <t>JULY 2018 AVERAGE</t>
  </si>
  <si>
    <t xml:space="preserve"> FIRE/SAFETY WORK STREAM</t>
  </si>
  <si>
    <t>Dietrick Holliday</t>
  </si>
  <si>
    <t>Kennth Thomas</t>
  </si>
  <si>
    <t>Michael Fridie</t>
  </si>
  <si>
    <t>Tommy Dunson</t>
  </si>
  <si>
    <t>Jimmie Ellison</t>
  </si>
  <si>
    <t>Stephen Christian</t>
  </si>
  <si>
    <t>BB-201805137</t>
  </si>
  <si>
    <t>Fire Site Review</t>
  </si>
  <si>
    <t>711 CATHERINE ST SW,  ATLANTA, GA 30310</t>
  </si>
  <si>
    <t>711 Catherine St - Site Work</t>
  </si>
  <si>
    <t>Routed for Review</t>
  </si>
  <si>
    <t>BECOLEMAN</t>
  </si>
  <si>
    <t>Y</t>
  </si>
  <si>
    <t>BB-201804784</t>
  </si>
  <si>
    <t>Fire Assembly Review</t>
  </si>
  <si>
    <t>HHAYNES</t>
  </si>
  <si>
    <t>ASABIR</t>
  </si>
  <si>
    <t>1345 PIEDMONT AVE NE,  ATLANTA, GA 00000</t>
  </si>
  <si>
    <t>TTAYLOR</t>
  </si>
  <si>
    <t>2285 METROPOLITAN PKWY SW,  ATLANTA, GA 30315</t>
  </si>
  <si>
    <t>BB-201804711</t>
  </si>
  <si>
    <t>2285 METROPOLITAN PKWY / BUILDING 5</t>
  </si>
  <si>
    <t>LAMOSLEY</t>
  </si>
  <si>
    <t>ASHALL</t>
  </si>
  <si>
    <t>LSHEPHERD</t>
  </si>
  <si>
    <t>BB-201800402</t>
  </si>
  <si>
    <t>720 MORELAND AVE SE,  ATLANTA, GA 30316</t>
  </si>
  <si>
    <t>Conversion</t>
  </si>
  <si>
    <t>BB-201709007</t>
  </si>
  <si>
    <t>743 VIRGINIA AVE NE,  ATLANTA, GA 30306</t>
  </si>
  <si>
    <t>Montessori School (LC)</t>
  </si>
  <si>
    <t>BB-201708241</t>
  </si>
  <si>
    <t>SouthernLinc Wireless - HIGHTOWER-G9648</t>
  </si>
  <si>
    <t>PPRICE</t>
  </si>
  <si>
    <t>BB-201700057</t>
  </si>
  <si>
    <t>2001 SYLVAN RD SW,  ATLANTA, GA 30310</t>
  </si>
  <si>
    <t>BLDG 48 PARK @ SYLVAN REMODEL - XPRS</t>
  </si>
  <si>
    <t>BB-201706073</t>
  </si>
  <si>
    <t>2920 METROPOLITAN PKWY SW,  ATLANTA, GA 30315</t>
  </si>
  <si>
    <t>DAYCARE - TINY TREASURES ACADEMY</t>
  </si>
  <si>
    <t>BB-201705987</t>
  </si>
  <si>
    <t>ACCENTURE SUITE 720</t>
  </si>
  <si>
    <t>LD-201700047</t>
  </si>
  <si>
    <t>155 WALTON ST NW,  ATLANTA, GA 30303</t>
  </si>
  <si>
    <t>5 o'clock Bar</t>
  </si>
  <si>
    <t>BB-201704402</t>
  </si>
  <si>
    <t>1635 MORELAND AVE SE,  ATLANTA, GA 30316</t>
  </si>
  <si>
    <t>FOXY LADY (LC)</t>
  </si>
  <si>
    <t>BB-201703716</t>
  </si>
  <si>
    <t>49 BENNETT ST NW,  ATLANTA, GA 00000</t>
  </si>
  <si>
    <t>AMORA/ AKA 45 BENNETT (LC)</t>
  </si>
  <si>
    <t>TMELTON</t>
  </si>
  <si>
    <t>BB-201702383</t>
  </si>
  <si>
    <t>1008 BRADY AVE NW,  ATLANTA, GA 30318</t>
  </si>
  <si>
    <t>COMPOUND (LC)</t>
  </si>
  <si>
    <t>BB-201603211</t>
  </si>
  <si>
    <t>2800 CAMPBELLTON RD SW,  ATLANTA, GA 30311</t>
  </si>
  <si>
    <t>Rhythm Event Center</t>
  </si>
  <si>
    <t>LD-201500052</t>
  </si>
  <si>
    <t>120 OTTLEY DR NE,  ATLANTA, GA 30324</t>
  </si>
  <si>
    <t>120 Ottley Redevelopment</t>
  </si>
  <si>
    <t>DPOTTS</t>
  </si>
  <si>
    <t>BB-201403218</t>
  </si>
  <si>
    <t>3420 PIEDMONT RD NE,  ATLANTA, GA 30305</t>
  </si>
  <si>
    <t>NAANSTOP DINING DECK</t>
  </si>
  <si>
    <t>SREESE</t>
  </si>
  <si>
    <t>LD-201400018</t>
  </si>
  <si>
    <t>1830 JOHNSON RD NW,  ATLANTA, GA 30318</t>
  </si>
  <si>
    <t>Johnson's Grove-Land Development</t>
  </si>
  <si>
    <t>In Progress</t>
  </si>
  <si>
    <t>NBROWN</t>
  </si>
  <si>
    <t>BB-201303894</t>
  </si>
  <si>
    <t>680 WEST PEACHTREE ST NW,  ATLANTA, GA 00000</t>
  </si>
  <si>
    <t>CRISTO REY ATLANTA</t>
  </si>
  <si>
    <t>BB-201201800</t>
  </si>
  <si>
    <t>262 EAST PACES FERRY RD NE,  ATLANTA, GA 00000</t>
  </si>
  <si>
    <t>THE WOODFORD</t>
  </si>
  <si>
    <t>Kenneth Thomas</t>
  </si>
  <si>
    <t>ZSCOTT</t>
  </si>
  <si>
    <t>BB-201709099</t>
  </si>
  <si>
    <t>695 NORTH AVE NE,  ATLANTA, GA 30308</t>
  </si>
  <si>
    <t>THE MILL MARKETPLACE- SITE WORK</t>
  </si>
  <si>
    <t>LD-201800039</t>
  </si>
  <si>
    <t>LD: PHIPPS PLAZA HOTEL &amp; TOWER (MP)</t>
  </si>
  <si>
    <t>345 COURTLAND ST NE,  ATLANTA, GA 30308</t>
  </si>
  <si>
    <t>SD-18-018</t>
  </si>
  <si>
    <t>Fire Engineering Review</t>
  </si>
  <si>
    <t>1783 WENLOCK AVE NW,  ATLANTA, GA 30318</t>
  </si>
  <si>
    <t>Issued</t>
  </si>
  <si>
    <t>SD-18-016</t>
  </si>
  <si>
    <t>186 15TH ST NE,  ATLANTA, GA 30309</t>
  </si>
  <si>
    <t>BB-201803327</t>
  </si>
  <si>
    <t>2975 HEADLAND DR SW,  ATLANTA, GA 30311</t>
  </si>
  <si>
    <t>VERIZON: EGGROLL-874707</t>
  </si>
  <si>
    <t>BB-201802951</t>
  </si>
  <si>
    <t>12 WEST PEACHTREE PL,  ATLANTA, GA 00000</t>
  </si>
  <si>
    <t>BRK LOFT BISTRO (LC)</t>
  </si>
  <si>
    <t>BB-201802952</t>
  </si>
  <si>
    <t>BRK LOFT BISTRO / FLOOR 2 --(LC)</t>
  </si>
  <si>
    <t>LD-201800034</t>
  </si>
  <si>
    <t>4315 GARMON RD NW,  ATLANTA, GA 30327</t>
  </si>
  <si>
    <t>LD: GARMON LA MARR</t>
  </si>
  <si>
    <t>LD-201800027</t>
  </si>
  <si>
    <t>980 NORTHSIDE DR NW,  ATLANTA, GA 30318</t>
  </si>
  <si>
    <t>LD  (Related to 630 10th St)</t>
  </si>
  <si>
    <t>NYMITCHELL</t>
  </si>
  <si>
    <t>BB-201800881</t>
  </si>
  <si>
    <t>929 LEE ST SW, SITE# 1010 ATLANTA, GA 30310</t>
  </si>
  <si>
    <t>WILD HEAVEN BEER - STE 1010</t>
  </si>
  <si>
    <t>GCONDE</t>
  </si>
  <si>
    <t>PDSD-18-001</t>
  </si>
  <si>
    <t>776 MERCER ST SE,  ATLANTA, GA 30312</t>
  </si>
  <si>
    <t>CSTINSON</t>
  </si>
  <si>
    <t>SD-18-003</t>
  </si>
  <si>
    <t>1074 ATLANTIC DR NW,  ATLANTA, GA 30318</t>
  </si>
  <si>
    <t>LD-201800003</t>
  </si>
  <si>
    <t>1786 JOHNSON RD NW,  ATLANTA, GA 30306</t>
  </si>
  <si>
    <t>LD - WEST HIGHLANDS 3B, SOUTH LAND DEVELOPMENT</t>
  </si>
  <si>
    <t>SD-17-031</t>
  </si>
  <si>
    <t>541 WEST PACES FERRY RD NW,  ATLANTA, GA 30305</t>
  </si>
  <si>
    <t>BB-201708396</t>
  </si>
  <si>
    <t>267 CANDLER RD SE,  ATLANTA, GA 30317</t>
  </si>
  <si>
    <t>ALEXANDER EDUN EVENT RENTAL STORE</t>
  </si>
  <si>
    <t>BB-201708574</t>
  </si>
  <si>
    <t>3640 CAMPBELLTON RD SW,  ATLANTA, GA 30331</t>
  </si>
  <si>
    <t>CHAMPIONS 4 CHRIST INC. / AKA 3638 CAMPBELLTON RD (LC)</t>
  </si>
  <si>
    <t>AWATSON</t>
  </si>
  <si>
    <t>PDSD-17-006</t>
  </si>
  <si>
    <t>795 DELMAR AVE SE,  ATLANTA, GA 30312</t>
  </si>
  <si>
    <t>Open</t>
  </si>
  <si>
    <t>AENCALADE</t>
  </si>
  <si>
    <t>SD-16-027</t>
  </si>
  <si>
    <t>985 HOWELL PL SW,  ATLANTA, GA 30310</t>
  </si>
  <si>
    <t>JFLOYD</t>
  </si>
  <si>
    <t>SD-16-030</t>
  </si>
  <si>
    <t>9 EAST LAKE DR SE,  ATLANTA, GA 30317</t>
  </si>
  <si>
    <t>BB-201607350</t>
  </si>
  <si>
    <t>485 EDGEWOOD AVE SE,  ATLANTA, GA 30312</t>
  </si>
  <si>
    <t>THE SOUND TABLE EXPANSION</t>
  </si>
  <si>
    <t>BB-201600073</t>
  </si>
  <si>
    <t>3445 PEACHTREE RD NE,  ATLANTA, GA 00000</t>
  </si>
  <si>
    <t>AT RISK PERMIT - 8th Floor: CareerBuilder.com - Phase II</t>
  </si>
  <si>
    <t>SD-15-019</t>
  </si>
  <si>
    <t>1106 SANDERS AVE SE,  ATLANTA, GA 30316</t>
  </si>
  <si>
    <t>Z-10-011</t>
  </si>
  <si>
    <t>Fire Engineering</t>
  </si>
  <si>
    <t>300 PONCE DE LEON AVE NE,  ATLANTA, GA 30308</t>
  </si>
  <si>
    <t>COLTEANU</t>
  </si>
  <si>
    <t>U-10-018</t>
  </si>
  <si>
    <t>3297 FAIRBURN RD SW,  ATLANTA, GA 30331</t>
  </si>
  <si>
    <t>Z-10-014</t>
  </si>
  <si>
    <t>418 MORGAN PL SE,  ATLANTA, GA 30317</t>
  </si>
  <si>
    <t>ADEPPS</t>
  </si>
  <si>
    <t>U-10-021</t>
  </si>
  <si>
    <t>4190 TELL RD SW, REAR1 ATLANTA, GA 30331</t>
  </si>
  <si>
    <t>Z-10-019</t>
  </si>
  <si>
    <t>55 TRINITY AVE SW,  ATLANTA, GA 00000</t>
  </si>
  <si>
    <t>Z-10-020</t>
  </si>
  <si>
    <t>Z-10-010</t>
  </si>
  <si>
    <t>675 PONCE DE LEON AVE NE,  ATLANTA, GA 30308</t>
  </si>
  <si>
    <t>BB-201700942</t>
  </si>
  <si>
    <t>1590 HUBER ST NW,  ATLANTA, GA 30318</t>
  </si>
  <si>
    <t>BRADDOCK METALLURGICAL ADDITION (LC)</t>
  </si>
  <si>
    <t>BB-201608356</t>
  </si>
  <si>
    <t>252 WALKER ST SW,  ATLANTA, GA 30313</t>
  </si>
  <si>
    <t>RIVOJ: SUITE B (CONVERSION)</t>
  </si>
  <si>
    <t>LD-201600117</t>
  </si>
  <si>
    <t>2967 METROPOLITAN PKWY SW,  ATLANTA, GA 30315</t>
  </si>
  <si>
    <t>Land Development / C-Store</t>
  </si>
  <si>
    <t>LD-201600083</t>
  </si>
  <si>
    <t>659 AUBURN AVE NE,  ATLANTA, GA 30312</t>
  </si>
  <si>
    <t>LAND DEVELOPMENT: OLD FOURTH WARD HOTEL</t>
  </si>
  <si>
    <t>BB-201605680</t>
  </si>
  <si>
    <t>3365 PIEDMONT RD,  ATLANTA, GA 30326</t>
  </si>
  <si>
    <t>Roar Artlanta Improv and Red Booths</t>
  </si>
  <si>
    <t>RCAMP</t>
  </si>
  <si>
    <t>LD-201600065</t>
  </si>
  <si>
    <t>1670 MARIETTA RD NW,  ATLANTA, GA 0</t>
  </si>
  <si>
    <t>The Quarter-Phase II</t>
  </si>
  <si>
    <t>BB-201603932</t>
  </si>
  <si>
    <t>3788 ROSWELL RD NE,  ATLANTA, GA 30342</t>
  </si>
  <si>
    <t>Southern Season</t>
  </si>
  <si>
    <t>LD-201600043</t>
  </si>
  <si>
    <t>3255 MARTIN L KING JR DR NW,  ATLANTA, GA 00000</t>
  </si>
  <si>
    <t>CIRCLE K</t>
  </si>
  <si>
    <t>BB-201600491</t>
  </si>
  <si>
    <t>177 PETERS ST SW,  ATLANTA, GA 30313</t>
  </si>
  <si>
    <t>Alteration</t>
  </si>
  <si>
    <t>RKCOLLIER</t>
  </si>
  <si>
    <t>BB-201600258</t>
  </si>
  <si>
    <t>2890 GREENBRIAR PKWY SW,  ATLANTA, GA 30331</t>
  </si>
  <si>
    <t>The SW Experience</t>
  </si>
  <si>
    <t>LD-201500094</t>
  </si>
  <si>
    <t>2375 METROPOLITAN PKWY SW,  ATLANTA, GA 30315</t>
  </si>
  <si>
    <t>C-Store</t>
  </si>
  <si>
    <t>BB-201506999</t>
  </si>
  <si>
    <t>668 ATLANTA STUDENT MOVEMENT BLVD SW,  ATLANTA, GA 30314</t>
  </si>
  <si>
    <t>AHA Trailer</t>
  </si>
  <si>
    <t>BB-201505904</t>
  </si>
  <si>
    <t>RIVOJ CAFE - UNIT</t>
  </si>
  <si>
    <t>LD-201500026</t>
  </si>
  <si>
    <t>LD-Sweetwater Brewing Co</t>
  </si>
  <si>
    <t>Complete</t>
  </si>
  <si>
    <t>LD-201400114</t>
  </si>
  <si>
    <t>ATLANTA BOTANICAL GARDEN - GARDEN HOUSE CAFE</t>
  </si>
  <si>
    <t>Denied</t>
  </si>
  <si>
    <t>BB-201406680</t>
  </si>
  <si>
    <t>PONCE CITY MARKET BOX CAR</t>
  </si>
  <si>
    <t>BB-201405283</t>
  </si>
  <si>
    <t>215 NORTH AVE NE,  ATLANTA, GA 30308</t>
  </si>
  <si>
    <t>Savannah Midtown Amenity Deck</t>
  </si>
  <si>
    <t>QHUNTER</t>
  </si>
  <si>
    <t>BB-201404968</t>
  </si>
  <si>
    <t>328 MARIETTA ST NW,  ATLANTA, GA 30313</t>
  </si>
  <si>
    <t>Event Hall Conversion - Terminus 330</t>
  </si>
  <si>
    <t>BB-201401942</t>
  </si>
  <si>
    <t>2261 FAIRBURN RD SW,  ATLANTA, GA 30331</t>
  </si>
  <si>
    <t>WATCH ME GROW LEARNING CENTER - TRAILER ADDITION</t>
  </si>
  <si>
    <t>BB-201306763</t>
  </si>
  <si>
    <t>1730 TAYLOR ST NW,  ATLANTA, GA 30318</t>
  </si>
  <si>
    <t>Conversion-Crossfit North Atlanta</t>
  </si>
  <si>
    <t>PSSTOVALL</t>
  </si>
  <si>
    <t>BB-201301747</t>
  </si>
  <si>
    <t>310 NORTH AVE NW,  ATLANTA, GA 30313</t>
  </si>
  <si>
    <t>NORTH AVENUE TOWER / COCA-COLA</t>
  </si>
  <si>
    <t>BB-201301688</t>
  </si>
  <si>
    <t>250 BROTHERTON ST SW,  ATLANTA, GA 30303</t>
  </si>
  <si>
    <t>MARTA FIRE PROTECTION WATER LINE UPGRADE FOR MARTA TREASURY BUILDING</t>
  </si>
  <si>
    <t>BB-201301405</t>
  </si>
  <si>
    <t>2114 PEACHTREE RD NW,  ATLANTA, GA 30309</t>
  </si>
  <si>
    <t>SUGARHILL EVENTS FACILITY: AKA 45 BENNETT</t>
  </si>
  <si>
    <t>CO Issued</t>
  </si>
  <si>
    <t>BB-201205720</t>
  </si>
  <si>
    <t>575 BOULEVARD SE,  ATLANTA, GA 30312</t>
  </si>
  <si>
    <t>conversion for 575 boulevard se</t>
  </si>
  <si>
    <t>LD-201300034</t>
  </si>
  <si>
    <t>887 WEST MARIETTA ST NW,  ATLANTA, GA 30318</t>
  </si>
  <si>
    <t>KING PLOW PARKING DECK</t>
  </si>
  <si>
    <t>NGENTRY</t>
  </si>
  <si>
    <t>BB-201001672</t>
  </si>
  <si>
    <t>3520 PIEDMONT RD NE,  ATLANTA, GA 30305</t>
  </si>
  <si>
    <t>Tommie Dunson</t>
  </si>
  <si>
    <t>MAMILLER</t>
  </si>
  <si>
    <t>THBATTLE</t>
  </si>
  <si>
    <t>LD-201800060</t>
  </si>
  <si>
    <t>1015 DONALD LEE HOLLOWELL PKWY NW,  ATLANTA, GA 30318</t>
  </si>
  <si>
    <t>GOOD SAMARITAN HEALTH CENTER - SITE WORK/ LD</t>
  </si>
  <si>
    <t>No CO Required</t>
  </si>
  <si>
    <t>HSINGLETON</t>
  </si>
  <si>
    <t>BB-201804492</t>
  </si>
  <si>
    <t>3324 NORTHSIDE PKWY NW,  ATLANTA, GA 00000</t>
  </si>
  <si>
    <t>3324 NORTHISDE PARKWAY</t>
  </si>
  <si>
    <t>Expired</t>
  </si>
  <si>
    <t>RTJACKSON</t>
  </si>
  <si>
    <t>EBASCUNANA</t>
  </si>
  <si>
    <t>TWARREN</t>
  </si>
  <si>
    <t>BP-201802850</t>
  </si>
  <si>
    <t>4th FLOOR-H5 DATA(LC)</t>
  </si>
  <si>
    <t>BP-201802854</t>
  </si>
  <si>
    <t>5TH FLOOR-H5 DATA CENTER (LC)</t>
  </si>
  <si>
    <t>BP-201802246</t>
  </si>
  <si>
    <t>664 SEMINOLE AVE NE,  ATLANTA, GA 30307</t>
  </si>
  <si>
    <t>664 SEMINOLE</t>
  </si>
  <si>
    <t>BP-201803110</t>
  </si>
  <si>
    <t>75 5th NW Street Suite 1100 11th Flr - Innovation Hub</t>
  </si>
  <si>
    <t>BP-201800477</t>
  </si>
  <si>
    <t>569 MARTIN L KING JR DR NW,  ATLANTA, GA 00000</t>
  </si>
  <si>
    <t>YMCA of Metro Atlanta Center for Leadership and Learning</t>
  </si>
  <si>
    <t>BP-201802613</t>
  </si>
  <si>
    <t>Publix Parking Deck</t>
  </si>
  <si>
    <t>BP-201802937</t>
  </si>
  <si>
    <t>3405 PIEDMONT RD NE,  ATLANTA, GA 30305</t>
  </si>
  <si>
    <t>TECHRISE BASEMENT LEVEL</t>
  </si>
  <si>
    <t>BP-201802921</t>
  </si>
  <si>
    <t>Publix at Madison Yards</t>
  </si>
  <si>
    <t>BP-201802578</t>
  </si>
  <si>
    <t>2660 PEACHTREE RD NE, A-10 ATLANTA, GA 30305</t>
  </si>
  <si>
    <t>Spain Residence 10A</t>
  </si>
  <si>
    <t>BP-201705844</t>
  </si>
  <si>
    <t>MIDTOWN MEDICAL GROUP (SUITE 1040)</t>
  </si>
  <si>
    <t>Approved with Conditions</t>
  </si>
  <si>
    <t>BP-201704540</t>
  </si>
  <si>
    <t>Plan Coordination</t>
  </si>
  <si>
    <t>56 EAST ANDREWS DR NW,  ATLANTA, GA 30305</t>
  </si>
  <si>
    <t>L.A. GREEN-ALTERATION-XPRS</t>
  </si>
  <si>
    <t>BP-201701034</t>
  </si>
  <si>
    <t>530 EAST PACES FERRY RD,  ATLANTA, GA 30305</t>
  </si>
  <si>
    <t>GABLES BUCKHEAD PARKING DECK</t>
  </si>
  <si>
    <t>Stephen D Christian</t>
  </si>
  <si>
    <t>BP-201803213</t>
  </si>
  <si>
    <t>400 DOWMAN DR NE,  ATLANTA, GA</t>
  </si>
  <si>
    <t>EMORY MATH AND SCIENCE</t>
  </si>
  <si>
    <t>BP-201802873</t>
  </si>
  <si>
    <t>165 6TH ST NE,  ATLANTA, GA 30308</t>
  </si>
  <si>
    <t>6th Street Townhome (UNIT #3)</t>
  </si>
  <si>
    <t>BP-201802963</t>
  </si>
  <si>
    <t>6th Street Townhomes (UNIT #1)</t>
  </si>
  <si>
    <t>BP-201802965</t>
  </si>
  <si>
    <t>6th Street Townhomes (UNIT #2)</t>
  </si>
  <si>
    <t>BP-201803386</t>
  </si>
  <si>
    <t>1200 PEACHTREE ST NE,  ATLANTA, GA 30309</t>
  </si>
  <si>
    <t>Dispatch Center 2nd Floor</t>
  </si>
  <si>
    <t>BP-201803389</t>
  </si>
  <si>
    <t>Phipps Plaza Fire Station #3</t>
  </si>
  <si>
    <t>BP-201803377</t>
  </si>
  <si>
    <t>740 WEST PEACHTREE ST NW,  ATLANTA, GA 30308</t>
  </si>
  <si>
    <t>Anthem Technology #918006</t>
  </si>
  <si>
    <t>BP-201803170</t>
  </si>
  <si>
    <t>GSU Student Housing</t>
  </si>
  <si>
    <t>BP-201802734</t>
  </si>
  <si>
    <t>2862 LENOX RD NE,  ATLANTA, GA 30324</t>
  </si>
  <si>
    <t>Creek View at Lenox  Unit #11</t>
  </si>
  <si>
    <t>BP-201802735</t>
  </si>
  <si>
    <t>Creek View at Lenox  Unit #12</t>
  </si>
  <si>
    <t>BP-201802737</t>
  </si>
  <si>
    <t>Creek View at Lenox  Unit #13</t>
  </si>
  <si>
    <t>BP-201802739</t>
  </si>
  <si>
    <t>Creek View at Lenox  Unit #14</t>
  </si>
  <si>
    <t>BP-201802740</t>
  </si>
  <si>
    <t>Creek View at Lenox  Unit #15</t>
  </si>
  <si>
    <t>BP-201802741</t>
  </si>
  <si>
    <t>Creek View at Lenox  Unit #16</t>
  </si>
  <si>
    <t>BP-201802742</t>
  </si>
  <si>
    <t>Creek View at Lenox  Unit #17</t>
  </si>
  <si>
    <t>BP-201801077</t>
  </si>
  <si>
    <t>3107 PEACHTREE RD,  ATLANTA, GA 30305</t>
  </si>
  <si>
    <t>THE CHARLES</t>
  </si>
  <si>
    <t>BP-201802390</t>
  </si>
  <si>
    <t>3603 PIEDMONT RD NE,  ATLANTA, GA 30305</t>
  </si>
  <si>
    <t>Piedmont Highrise Fire Pump</t>
  </si>
  <si>
    <t>BP-201801170</t>
  </si>
  <si>
    <t>1231 WEST PEACHTREE ST NE,  ATLANTA, GA 30309</t>
  </si>
  <si>
    <t>Hampton Inn</t>
  </si>
  <si>
    <t>BP-201705252</t>
  </si>
  <si>
    <t>101 PEACHTREE ST SW,  ATLANTA, GA 30303</t>
  </si>
  <si>
    <t>101 PEACHTREE LOFTS-  XPRS</t>
  </si>
  <si>
    <t>BP-201801936</t>
  </si>
  <si>
    <t>2809 PIEDMONT RD NE,  ATLANTA, GA 0</t>
  </si>
  <si>
    <t>MERCEDES BENZ OF BUCKHEAD PHASE 1 SHOWROOM</t>
  </si>
  <si>
    <t>BP-201802459</t>
  </si>
  <si>
    <t>3399 PEACHTREE RD NE,  ATLANTA, GA 30326</t>
  </si>
  <si>
    <t>Networx Consulting 8th Floor</t>
  </si>
  <si>
    <t>BP-201703034</t>
  </si>
  <si>
    <t>53 14TH ST NE,  ATLANTA, GA 30309</t>
  </si>
  <si>
    <t>AC/ MOXY HOTEL</t>
  </si>
  <si>
    <t>BP-201802041</t>
  </si>
  <si>
    <t>3003 HOWELL MILL RD NW,  ATLANTA, GA 30327</t>
  </si>
  <si>
    <t>TRINITY PRESBYTERIAN CHURCH (2ND FLOOR)</t>
  </si>
  <si>
    <t>BP-201803856</t>
  </si>
  <si>
    <t>Hexagon (SUITE 6-400)</t>
  </si>
  <si>
    <t>BP-201803577</t>
  </si>
  <si>
    <t>1050 TECHWOOD DR NW,  ATLANTA, GA 30318</t>
  </si>
  <si>
    <t>BB-201803752 TWD 1000 Turner Legal</t>
  </si>
  <si>
    <t>BP-201803641</t>
  </si>
  <si>
    <t>2260 MARIETTA BLVD NW,  ATLANTA, GA 30318</t>
  </si>
  <si>
    <t>Westside Village</t>
  </si>
  <si>
    <t>BP-201803165</t>
  </si>
  <si>
    <t>3384 PEACHTREE RD NE,  ATLANTA, GA 30326</t>
  </si>
  <si>
    <t>Lenox Plaza renovation/level 5</t>
  </si>
  <si>
    <t>BP-201803166</t>
  </si>
  <si>
    <t>Lenox PLaza Renovation/Level 3</t>
  </si>
  <si>
    <t>BP-201803168</t>
  </si>
  <si>
    <t>Lenox Plaza renovation/level 6</t>
  </si>
  <si>
    <t>BP-201800573</t>
  </si>
  <si>
    <t>3462 PEACHTREE RD NE,  ATLANTA, GA 30326</t>
  </si>
  <si>
    <t>ECCO PHIPPS RESTAURANT</t>
  </si>
  <si>
    <t>BP-201803651</t>
  </si>
  <si>
    <t>174 CENTRAL AVE SW,  ATLANTA, GA 00000</t>
  </si>
  <si>
    <t>Fulton County Superior Court Office Renovations</t>
  </si>
  <si>
    <t>BP-201803595</t>
  </si>
  <si>
    <t>TECHRISE 3RD FLOOR</t>
  </si>
  <si>
    <t>BP-201803644</t>
  </si>
  <si>
    <t>Macy's Executive Office</t>
  </si>
  <si>
    <t>BP-201803977</t>
  </si>
  <si>
    <t>1071 PIEDMONT AVE NE,  ATLANTA, GA 30309</t>
  </si>
  <si>
    <t>Walkers Suite C</t>
  </si>
  <si>
    <t>BP-201803912</t>
  </si>
  <si>
    <t>Finish Line - Macy's</t>
  </si>
  <si>
    <t>BP-201803769</t>
  </si>
  <si>
    <t>2393 METROPOLITAN PKWY SW,  ATLANTA, GA 30315</t>
  </si>
  <si>
    <t>Cubesmart</t>
  </si>
  <si>
    <t>SD-18-031</t>
  </si>
  <si>
    <t>947 MERCER ST SE,  ATLANTA, GA 30316</t>
  </si>
  <si>
    <t>ASW DISTILLERY: SUITE 1000-A</t>
  </si>
  <si>
    <t>BB-201806228</t>
  </si>
  <si>
    <t>3215 MT GILEAD RD SW,  ATLANTA, GA 30311</t>
  </si>
  <si>
    <t>Mt Gilead SUBDIVISION</t>
  </si>
  <si>
    <t>LD-201800075</t>
  </si>
  <si>
    <t>1192 FOSTER ST NW,  ATLANTA, GA 30318</t>
  </si>
  <si>
    <t>Howard Middle School - LD</t>
  </si>
  <si>
    <t>BB-201805827</t>
  </si>
  <si>
    <t>Hop City West End - Conversion (LC)</t>
  </si>
  <si>
    <t>LD-201800071</t>
  </si>
  <si>
    <t>1295 SPRING ST NW,  ATLANTA, GA 30309</t>
  </si>
  <si>
    <t>Midtown Union- Land Development: 1295 Spring Street</t>
  </si>
  <si>
    <t>BB-201805369</t>
  </si>
  <si>
    <t>976 BRADY AVE NW,  ATLANTA, GA 30318</t>
  </si>
  <si>
    <t>976 STOCKYARDS PLAZA</t>
  </si>
  <si>
    <t>BB-201806010</t>
  </si>
  <si>
    <t>PUBLIX 599 REMODEL</t>
  </si>
  <si>
    <t>BB-201805312</t>
  </si>
  <si>
    <t>591 EDGEWOOD AVE SE,  ATLANTA, GA 30312</t>
  </si>
  <si>
    <t>AMMAZZA PIZZA (LC)</t>
  </si>
  <si>
    <t>BP-201802924</t>
  </si>
  <si>
    <t>TECHRISE 4TH FLOOR</t>
  </si>
  <si>
    <t>BP-201803969</t>
  </si>
  <si>
    <t>BRIGHTON CAPITAL PARTNERS (SUITE 850)</t>
  </si>
  <si>
    <t>FLS-201800003</t>
  </si>
  <si>
    <t>Fire Underground Plan Review</t>
  </si>
  <si>
    <t>3475 PIEDMONT RD NE,  ATLANTA, GA 303</t>
  </si>
  <si>
    <t>MODERA</t>
  </si>
  <si>
    <t>BP-201804021</t>
  </si>
  <si>
    <t>Anthem Innovation Studio Expansion - Suite 1000</t>
  </si>
  <si>
    <t>BP-201803317</t>
  </si>
  <si>
    <t>EUHM- UNIT 72 RENOVATION (SUITE 72)</t>
  </si>
  <si>
    <t>BP-201804085</t>
  </si>
  <si>
    <t>Personal Capital (Ste. 800</t>
  </si>
  <si>
    <t>BP-201804036</t>
  </si>
  <si>
    <t>10 10TH ST NE,  ATLANTA, GA 30309</t>
  </si>
  <si>
    <t>ten tenth street lobby</t>
  </si>
  <si>
    <t>BP-201803109</t>
  </si>
  <si>
    <t>VERIZON WEST MIDTOWN ATLANTA (SUITE 350)</t>
  </si>
  <si>
    <t>Westside Village (Suite 114)</t>
  </si>
  <si>
    <t>JEANETTE DUINKERK</t>
  </si>
  <si>
    <t>Notes</t>
  </si>
  <si>
    <t>Overdue</t>
  </si>
  <si>
    <t>Abdel Elassar</t>
  </si>
  <si>
    <t>ARTHUR NERBAS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</si>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</sst>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6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9" fillId="12" borderId="0" applyNumberFormat="0" applyBorder="0" applyAlignment="0" applyProtection="0"/>
    <xf numFmtId="0" fontId="10" fillId="13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16" borderId="0" applyNumberFormat="0" applyBorder="0" applyAlignment="0" applyProtection="0"/>
    <xf numFmtId="0" fontId="17" fillId="17" borderId="18" applyNumberFormat="0" applyAlignment="0" applyProtection="0"/>
    <xf numFmtId="0" fontId="18" fillId="18" borderId="19" applyNumberFormat="0" applyAlignment="0" applyProtection="0"/>
    <xf numFmtId="0" fontId="19" fillId="18" borderId="18" applyNumberFormat="0" applyAlignment="0" applyProtection="0"/>
    <xf numFmtId="0" fontId="20" fillId="0" borderId="20" applyNumberFormat="0" applyFill="0" applyAlignment="0" applyProtection="0"/>
    <xf numFmtId="0" fontId="21" fillId="19" borderId="21" applyNumberFormat="0" applyAlignment="0" applyProtection="0"/>
    <xf numFmtId="0" fontId="8" fillId="0" borderId="0" applyNumberFormat="0" applyFill="0" applyBorder="0" applyAlignment="0" applyProtection="0"/>
    <xf numFmtId="0" fontId="11" fillId="20" borderId="22" applyNumberFormat="0" applyFont="0" applyAlignment="0" applyProtection="0"/>
    <xf numFmtId="0" fontId="22" fillId="0" borderId="0" applyNumberFormat="0" applyFill="0" applyBorder="0" applyAlignment="0" applyProtection="0"/>
    <xf numFmtId="0" fontId="1" fillId="0" borderId="23" applyNumberFormat="0" applyFill="0" applyAlignment="0" applyProtection="0"/>
    <xf numFmtId="0" fontId="23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23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23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23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23" fillId="37" borderId="0" applyNumberFormat="0" applyBorder="0" applyAlignment="0" applyProtection="0"/>
    <xf numFmtId="0" fontId="11" fillId="38" borderId="0" applyNumberFormat="0" applyBorder="0" applyAlignment="0" applyProtection="0"/>
    <xf numFmtId="0" fontId="11" fillId="39" borderId="0" applyNumberFormat="0" applyBorder="0" applyAlignment="0" applyProtection="0"/>
    <xf numFmtId="0" fontId="11" fillId="40" borderId="0" applyNumberFormat="0" applyBorder="0" applyAlignment="0" applyProtection="0"/>
    <xf numFmtId="0" fontId="23" fillId="41" borderId="0" applyNumberFormat="0" applyBorder="0" applyAlignment="0" applyProtection="0"/>
    <xf numFmtId="0" fontId="11" fillId="42" borderId="0" applyNumberFormat="0" applyBorder="0" applyAlignment="0" applyProtection="0"/>
    <xf numFmtId="0" fontId="11" fillId="43" borderId="0" applyNumberFormat="0" applyBorder="0" applyAlignment="0" applyProtection="0"/>
    <xf numFmtId="0" fontId="11" fillId="44" borderId="0" applyNumberFormat="0" applyBorder="0" applyAlignment="0" applyProtection="0"/>
  </cellStyleXfs>
  <cellXfs count="15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/>
    <xf numFmtId="0" fontId="0" fillId="4" borderId="1" xfId="0" applyFill="1" applyBorder="1"/>
    <xf numFmtId="14" fontId="0" fillId="4" borderId="1" xfId="0" applyNumberFormat="1" applyFill="1" applyBorder="1"/>
    <xf numFmtId="0" fontId="0" fillId="4" borderId="2" xfId="0" applyFill="1" applyBorder="1"/>
    <xf numFmtId="0" fontId="0" fillId="5" borderId="2" xfId="0" applyFill="1" applyBorder="1"/>
    <xf numFmtId="0" fontId="0" fillId="0" borderId="1" xfId="0" applyBorder="1"/>
    <xf numFmtId="14" fontId="0" fillId="0" borderId="1" xfId="0" applyNumberFormat="1" applyBorder="1"/>
    <xf numFmtId="0" fontId="0" fillId="0" borderId="1" xfId="0" applyFill="1" applyBorder="1"/>
    <xf numFmtId="14" fontId="0" fillId="0" borderId="1" xfId="0" applyNumberFormat="1" applyFill="1" applyBorder="1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right"/>
    </xf>
    <xf numFmtId="0" fontId="0" fillId="0" borderId="0" xfId="0" applyBorder="1"/>
    <xf numFmtId="0" fontId="0" fillId="9" borderId="1" xfId="0" applyFill="1" applyBorder="1"/>
    <xf numFmtId="0" fontId="0" fillId="6" borderId="1" xfId="0" applyFill="1" applyBorder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0" xfId="0" applyFont="1" applyFill="1" applyAlignment="1">
      <alignment horizontal="center" wrapText="1"/>
    </xf>
    <xf numFmtId="0" fontId="3" fillId="0" borderId="0" xfId="0" applyFont="1"/>
    <xf numFmtId="0" fontId="3" fillId="6" borderId="1" xfId="0" applyFont="1" applyFill="1" applyBorder="1" applyAlignment="1">
      <alignment horizontal="center" wrapText="1"/>
    </xf>
    <xf numFmtId="0" fontId="3" fillId="6" borderId="1" xfId="0" applyFont="1" applyFill="1" applyBorder="1"/>
    <xf numFmtId="0" fontId="0" fillId="6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4" fillId="0" borderId="0" xfId="0" applyFont="1"/>
    <xf numFmtId="15" fontId="0" fillId="0" borderId="0" xfId="0" applyNumberFormat="1"/>
    <xf numFmtId="0" fontId="0" fillId="0" borderId="1" xfId="0" applyFont="1" applyFill="1" applyBorder="1"/>
    <xf numFmtId="0" fontId="1" fillId="7" borderId="1" xfId="0" applyFont="1" applyFill="1" applyBorder="1" applyAlignment="1">
      <alignment horizontal="right"/>
    </xf>
    <xf numFmtId="0" fontId="0" fillId="0" borderId="0" xfId="0" applyFont="1" applyFill="1" applyBorder="1"/>
    <xf numFmtId="14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5" fillId="0" borderId="1" xfId="0" applyFont="1" applyFill="1" applyBorder="1"/>
    <xf numFmtId="0" fontId="5" fillId="6" borderId="1" xfId="0" applyFont="1" applyFill="1" applyBorder="1" applyAlignment="1">
      <alignment horizontal="center"/>
    </xf>
    <xf numFmtId="0" fontId="0" fillId="0" borderId="7" xfId="0" applyFill="1" applyBorder="1"/>
    <xf numFmtId="0" fontId="0" fillId="4" borderId="2" xfId="0" applyFill="1" applyBorder="1" applyAlignment="1">
      <alignment horizontal="center"/>
    </xf>
    <xf numFmtId="0" fontId="0" fillId="8" borderId="2" xfId="0" applyFill="1" applyBorder="1"/>
    <xf numFmtId="1" fontId="3" fillId="3" borderId="3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 applyProtection="1">
      <alignment horizontal="center"/>
      <protection locked="0"/>
    </xf>
    <xf numFmtId="1" fontId="2" fillId="0" borderId="1" xfId="0" applyNumberFormat="1" applyFont="1" applyBorder="1" applyAlignment="1" applyProtection="1">
      <alignment horizontal="center"/>
      <protection locked="0"/>
    </xf>
    <xf numFmtId="0" fontId="2" fillId="0" borderId="10" xfId="0" applyFont="1" applyBorder="1" applyAlignment="1" applyProtection="1">
      <alignment horizontal="center"/>
      <protection locked="0"/>
    </xf>
    <xf numFmtId="0" fontId="0" fillId="0" borderId="1" xfId="0" applyBorder="1" applyAlignment="1">
      <alignment horizontal="left"/>
    </xf>
    <xf numFmtId="0" fontId="0" fillId="14" borderId="1" xfId="0" applyFill="1" applyBorder="1"/>
    <xf numFmtId="0" fontId="5" fillId="14" borderId="1" xfId="0" applyFont="1" applyFill="1" applyBorder="1"/>
    <xf numFmtId="14" fontId="0" fillId="14" borderId="1" xfId="0" applyNumberFormat="1" applyFill="1" applyBorder="1"/>
    <xf numFmtId="0" fontId="0" fillId="0" borderId="1" xfId="0" applyFont="1" applyFill="1" applyBorder="1" applyAlignment="1">
      <alignment horizontal="center"/>
    </xf>
    <xf numFmtId="14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0" fillId="4" borderId="13" xfId="0" applyFill="1" applyBorder="1"/>
    <xf numFmtId="1" fontId="3" fillId="3" borderId="14" xfId="0" applyNumberFormat="1" applyFont="1" applyFill="1" applyBorder="1" applyAlignment="1">
      <alignment horizontal="center"/>
    </xf>
    <xf numFmtId="0" fontId="0" fillId="5" borderId="13" xfId="0" applyFill="1" applyBorder="1"/>
    <xf numFmtId="0" fontId="9" fillId="0" borderId="1" xfId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13" borderId="1" xfId="2" applyFont="1" applyBorder="1"/>
    <xf numFmtId="14" fontId="5" fillId="13" borderId="1" xfId="2" applyNumberFormat="1" applyFont="1" applyBorder="1"/>
    <xf numFmtId="0" fontId="5" fillId="0" borderId="1" xfId="2" applyFont="1" applyFill="1" applyBorder="1"/>
    <xf numFmtId="14" fontId="5" fillId="0" borderId="1" xfId="2" applyNumberFormat="1" applyFont="1" applyFill="1" applyBorder="1"/>
    <xf numFmtId="0" fontId="5" fillId="0" borderId="1" xfId="0" applyFont="1" applyBorder="1"/>
    <xf numFmtId="14" fontId="5" fillId="0" borderId="1" xfId="0" applyNumberFormat="1" applyFont="1" applyBorder="1"/>
    <xf numFmtId="0" fontId="5" fillId="0" borderId="0" xfId="0" applyFont="1" applyFill="1"/>
    <xf numFmtId="0" fontId="0" fillId="0" borderId="0" xfId="0" applyFill="1" applyBorder="1"/>
    <xf numFmtId="0" fontId="2" fillId="0" borderId="7" xfId="0" applyFont="1" applyFill="1" applyBorder="1" applyAlignment="1" applyProtection="1">
      <alignment horizontal="center"/>
      <protection locked="0"/>
    </xf>
    <xf numFmtId="0" fontId="1" fillId="15" borderId="1" xfId="0" applyFont="1" applyFill="1" applyBorder="1" applyAlignment="1">
      <alignment horizontal="right"/>
    </xf>
    <xf numFmtId="1" fontId="2" fillId="2" borderId="7" xfId="0" applyNumberFormat="1" applyFont="1" applyFill="1" applyBorder="1" applyAlignment="1" applyProtection="1">
      <alignment horizontal="center"/>
      <protection locked="0"/>
    </xf>
    <xf numFmtId="1" fontId="2" fillId="4" borderId="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0" fillId="14" borderId="0" xfId="0" applyFill="1"/>
    <xf numFmtId="14" fontId="0" fillId="14" borderId="0" xfId="0" applyNumberFormat="1" applyFill="1"/>
    <xf numFmtId="0" fontId="8" fillId="0" borderId="0" xfId="0" applyFont="1" applyFill="1" applyBorder="1"/>
    <xf numFmtId="14" fontId="8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14" borderId="1" xfId="0" applyFill="1" applyBorder="1" applyAlignment="1">
      <alignment horizontal="left"/>
    </xf>
    <xf numFmtId="0" fontId="0" fillId="0" borderId="0" xfId="0" applyFill="1" applyAlignment="1">
      <alignment horizontal="center"/>
    </xf>
    <xf numFmtId="14" fontId="0" fillId="14" borderId="1" xfId="0" applyNumberFormat="1" applyFill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center"/>
    </xf>
    <xf numFmtId="14" fontId="0" fillId="9" borderId="1" xfId="0" applyNumberFormat="1" applyFill="1" applyBorder="1"/>
    <xf numFmtId="0" fontId="3" fillId="6" borderId="0" xfId="0" applyFont="1" applyFill="1" applyBorder="1" applyAlignment="1">
      <alignment horizontal="center"/>
    </xf>
    <xf numFmtId="14" fontId="0" fillId="0" borderId="0" xfId="0" applyNumberFormat="1"/>
    <xf numFmtId="14" fontId="0" fillId="4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6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0" borderId="4" xfId="0" applyFont="1" applyFill="1" applyBorder="1" applyAlignment="1">
      <alignment horizontal="center" wrapText="1"/>
    </xf>
    <xf numFmtId="0" fontId="6" fillId="0" borderId="5" xfId="0" applyFont="1" applyFill="1" applyBorder="1" applyAlignment="1">
      <alignment horizontal="center" wrapText="1"/>
    </xf>
    <xf numFmtId="0" fontId="6" fillId="0" borderId="6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24" fillId="0" borderId="1" xfId="0" applyFont="1" applyFill="1" applyBorder="1" applyAlignment="1">
      <alignment horizontal="center"/>
    </xf>
    <xf numFmtId="0" fontId="24" fillId="0" borderId="4" xfId="0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4" fontId="4" fillId="0" borderId="12" xfId="0" applyNumberFormat="1" applyFont="1" applyBorder="1" applyAlignment="1">
      <alignment horizontal="center"/>
    </xf>
    <xf numFmtId="0" fontId="1" fillId="45" borderId="1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14" fontId="4" fillId="8" borderId="1" xfId="0" applyNumberFormat="1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6" borderId="1" xfId="0" applyFill="1" applyBorder="1"/>
    <xf numFmtId="0" fontId="25" fillId="6" borderId="18" xfId="9" applyFont="1" applyFill="1" applyAlignment="1">
      <alignment horizontal="center"/>
    </xf>
    <xf numFmtId="0" fontId="1" fillId="6" borderId="1" xfId="0" applyFont="1" applyFill="1" applyBorder="1" applyAlignment="1">
      <alignment horizontal="center"/>
    </xf>
    <xf numFmtId="14" fontId="10" fillId="13" borderId="1" xfId="2" applyNumberFormat="1" applyBorder="1" applyAlignment="1">
      <alignment horizontal="center"/>
    </xf>
    <xf numFmtId="0" fontId="9" fillId="2" borderId="1" xfId="1" applyFill="1" applyBorder="1" applyAlignment="1">
      <alignment horizontal="center"/>
    </xf>
    <xf numFmtId="0" fontId="0" fillId="6" borderId="26" xfId="0" applyFill="1" applyBorder="1"/>
    <xf numFmtId="0" fontId="25" fillId="6" borderId="27" xfId="9" applyFont="1" applyFill="1" applyBorder="1" applyAlignment="1">
      <alignment horizontal="center"/>
    </xf>
    <xf numFmtId="0" fontId="1" fillId="6" borderId="26" xfId="0" applyFont="1" applyFill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5" fillId="6" borderId="30" xfId="0" applyFont="1" applyFill="1" applyBorder="1"/>
    <xf numFmtId="0" fontId="25" fillId="6" borderId="31" xfId="0" applyFont="1" applyFill="1" applyBorder="1"/>
    <xf numFmtId="0" fontId="25" fillId="6" borderId="8" xfId="0" applyFont="1" applyFill="1" applyBorder="1"/>
    <xf numFmtId="0" fontId="25" fillId="6" borderId="31" xfId="0" applyFont="1" applyFill="1" applyBorder="1" applyAlignment="1">
      <alignment horizontal="center"/>
    </xf>
    <xf numFmtId="0" fontId="25" fillId="6" borderId="8" xfId="0" applyFont="1" applyFill="1" applyBorder="1" applyAlignment="1">
      <alignment horizontal="center"/>
    </xf>
    <xf numFmtId="0" fontId="25" fillId="6" borderId="32" xfId="0" applyFont="1" applyFill="1" applyBorder="1" applyAlignment="1">
      <alignment horizontal="center"/>
    </xf>
    <xf numFmtId="0" fontId="25" fillId="6" borderId="33" xfId="0" applyFont="1" applyFill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25" fillId="6" borderId="1" xfId="0" applyFont="1" applyFill="1" applyBorder="1"/>
    <xf numFmtId="0" fontId="25" fillId="6" borderId="1" xfId="0" applyFont="1" applyFill="1" applyBorder="1" applyAlignment="1">
      <alignment horizontal="center"/>
    </xf>
    <xf numFmtId="0" fontId="25" fillId="6" borderId="6" xfId="0" applyFont="1" applyFill="1" applyBorder="1" applyAlignment="1">
      <alignment horizontal="center"/>
    </xf>
    <xf numFmtId="0" fontId="0" fillId="6" borderId="35" xfId="0" applyFill="1" applyBorder="1"/>
    <xf numFmtId="0" fontId="0" fillId="6" borderId="7" xfId="0" applyFill="1" applyBorder="1"/>
    <xf numFmtId="0" fontId="0" fillId="6" borderId="7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10" fillId="13" borderId="1" xfId="2" applyBorder="1"/>
    <xf numFmtId="14" fontId="10" fillId="13" borderId="1" xfId="2" applyNumberFormat="1" applyBorder="1"/>
    <xf numFmtId="0" fontId="5" fillId="4" borderId="1" xfId="2" applyFont="1" applyFill="1" applyBorder="1"/>
    <xf numFmtId="14" fontId="5" fillId="4" borderId="1" xfId="2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2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1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3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7C8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Maples\OneDrive%20-%20City%20Of%20Atlanta\City%20of%20Atlanta\Weekly%20Dashboard%20Report\Fire%20Safety%20Work%20Stream\July%202018%20Fire%20Site%20%20Assembly%200806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Maples\OneDrive%20-%20City%20Of%20Atlanta\City%20of%20Atlanta\Weekly%20Dashboard%20Report\July%202018\Final%20Versions\July%206%20%20WS%20Weekly%20Assignments%20071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Maples\OneDrive%20-%20City%20Of%20Atlanta\City%20of%20Atlanta\Weekly%20Dashboard%20Report\July%202018\Final%20Versions\July%2013%20%20WS%20Weekly%20Assignments%2007131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Maples\OneDrive%20-%20City%20Of%20Atlanta\City%20of%20Atlanta\Weekly%20Dashboard%20Report\July%202018\Final%20Versions\July%2027%20WS%20Weekly%20Assignments%2008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e S TaskList 070618"/>
      <sheetName val="Fire S TaskList 071318"/>
      <sheetName val="Fire S TaskList 072018"/>
      <sheetName val="Fire S TaskList 072718"/>
      <sheetName val="Fire S TaskList 073118"/>
      <sheetName val="FS July 2018 Summary"/>
    </sheetNames>
    <sheetDataSet>
      <sheetData sheetId="0"/>
      <sheetData sheetId="1"/>
      <sheetData sheetId="2"/>
      <sheetData sheetId="3"/>
      <sheetData sheetId="4"/>
      <sheetData sheetId="5">
        <row r="7">
          <cell r="AC7">
            <v>15.6</v>
          </cell>
          <cell r="AE7">
            <v>15.6</v>
          </cell>
        </row>
        <row r="9">
          <cell r="AC9">
            <v>16</v>
          </cell>
          <cell r="AE9">
            <v>16</v>
          </cell>
        </row>
        <row r="13">
          <cell r="X13">
            <v>1</v>
          </cell>
          <cell r="Z13">
            <v>1</v>
          </cell>
        </row>
        <row r="15">
          <cell r="AC15">
            <v>2</v>
          </cell>
          <cell r="AE15">
            <v>2</v>
          </cell>
        </row>
        <row r="17">
          <cell r="AC17">
            <v>4.5</v>
          </cell>
          <cell r="AE17">
            <v>4.5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C Work Stream"/>
      <sheetName val="C Work Stream"/>
      <sheetName val="R Work Stream"/>
      <sheetName val="WS Project Status"/>
    </sheetNames>
    <sheetDataSet>
      <sheetData sheetId="0"/>
      <sheetData sheetId="1"/>
      <sheetData sheetId="2"/>
      <sheetData sheetId="3">
        <row r="13">
          <cell r="D13">
            <v>19.600000000000001</v>
          </cell>
          <cell r="F13">
            <v>7.4</v>
          </cell>
          <cell r="I13">
            <v>9</v>
          </cell>
          <cell r="K13">
            <v>9</v>
          </cell>
        </row>
        <row r="30">
          <cell r="D30">
            <v>0</v>
          </cell>
          <cell r="F30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C Work Stream"/>
      <sheetName val="C Work Stream"/>
      <sheetName val="R Work Stream"/>
      <sheetName val="WS Project Status"/>
    </sheetNames>
    <sheetDataSet>
      <sheetData sheetId="0"/>
      <sheetData sheetId="1"/>
      <sheetData sheetId="2"/>
      <sheetData sheetId="3">
        <row r="13">
          <cell r="D13">
            <v>10</v>
          </cell>
          <cell r="F13">
            <v>1</v>
          </cell>
          <cell r="I13">
            <v>10</v>
          </cell>
          <cell r="K13">
            <v>0</v>
          </cell>
        </row>
        <row r="30">
          <cell r="D30">
            <v>0</v>
          </cell>
          <cell r="F30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C Work Stream"/>
      <sheetName val="C Work Stream"/>
      <sheetName val="R Work Stream"/>
      <sheetName val="WS Project Status"/>
    </sheetNames>
    <sheetDataSet>
      <sheetData sheetId="0"/>
      <sheetData sheetId="1"/>
      <sheetData sheetId="2"/>
      <sheetData sheetId="3">
        <row r="13">
          <cell r="D13">
            <v>18.8</v>
          </cell>
          <cell r="F13">
            <v>2.2000000000000002</v>
          </cell>
          <cell r="I13">
            <v>27.75</v>
          </cell>
          <cell r="K13">
            <v>0.5</v>
          </cell>
        </row>
        <row r="30">
          <cell r="D30">
            <v>37.142857142857146</v>
          </cell>
          <cell r="F30">
            <v>5.7142857142857144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9841-A34F-413C-AB6E-26843C64CEEC}">
  <sheetPr>
    <tabColor theme="5"/>
  </sheetPr>
  <dimension ref="A1:M283"/>
  <sheetViews>
    <sheetView zoomScale="70" zoomScaleNormal="70" workbookViewId="0">
      <pane ySplit="1" topLeftCell="A267" activePane="bottomLeft" state="frozen"/>
      <selection pane="bottomLeft" activeCell="H284" sqref="H284"/>
    </sheetView>
  </sheetViews>
  <sheetFormatPr defaultRowHeight="15" x14ac:dyDescent="0.25"/>
  <cols>
    <col min="1" max="1" width="13.140625" bestFit="1" customWidth="1"/>
    <col min="2" max="2" width="19.85546875" bestFit="1" customWidth="1"/>
    <col min="3" max="3" width="48.5703125" bestFit="1" customWidth="1"/>
    <col min="4" max="4" width="45.7109375" bestFit="1" customWidth="1"/>
    <col min="5" max="5" width="13.7109375" bestFit="1" customWidth="1"/>
    <col min="6" max="6" width="13.5703125" bestFit="1" customWidth="1"/>
    <col min="7" max="7" width="16.5703125" bestFit="1" customWidth="1"/>
    <col min="8" max="8" width="27.7109375" bestFit="1" customWidth="1"/>
    <col min="9" max="9" width="12.28515625" style="12" customWidth="1"/>
  </cols>
  <sheetData>
    <row r="1" spans="1:10" s="22" customFormat="1" ht="37.5" customHeight="1" x14ac:dyDescent="0.3">
      <c r="A1" s="20" t="s">
        <v>0</v>
      </c>
      <c r="B1" s="20" t="s">
        <v>1</v>
      </c>
      <c r="C1" s="20" t="s">
        <v>2</v>
      </c>
      <c r="D1" s="20" t="s">
        <v>3</v>
      </c>
      <c r="E1" s="23" t="s">
        <v>4</v>
      </c>
      <c r="F1" s="23" t="s">
        <v>5</v>
      </c>
      <c r="G1" s="20" t="s">
        <v>6</v>
      </c>
      <c r="H1" s="20" t="s">
        <v>7</v>
      </c>
      <c r="I1" s="21" t="s">
        <v>72</v>
      </c>
      <c r="J1" s="20" t="s">
        <v>174</v>
      </c>
    </row>
    <row r="2" spans="1:10" ht="21" x14ac:dyDescent="0.35">
      <c r="A2" s="100" t="s">
        <v>71</v>
      </c>
      <c r="B2" s="101"/>
      <c r="C2" s="101"/>
      <c r="D2" s="101"/>
      <c r="E2" s="101"/>
      <c r="F2" s="101"/>
      <c r="G2" s="101"/>
      <c r="H2" s="101"/>
    </row>
    <row r="3" spans="1:10" x14ac:dyDescent="0.25">
      <c r="A3" s="2" t="s">
        <v>1194</v>
      </c>
      <c r="B3" s="2" t="s">
        <v>8</v>
      </c>
      <c r="C3" s="2" t="s">
        <v>1195</v>
      </c>
      <c r="D3" s="2" t="s">
        <v>1196</v>
      </c>
      <c r="E3" s="3">
        <v>43313</v>
      </c>
      <c r="F3" s="3">
        <v>43327</v>
      </c>
      <c r="G3" s="2" t="s">
        <v>9</v>
      </c>
      <c r="H3" s="2" t="s">
        <v>10</v>
      </c>
      <c r="I3" s="16">
        <f>_xlfn.DAYS(F3,E3)</f>
        <v>14</v>
      </c>
      <c r="J3" s="1"/>
    </row>
    <row r="4" spans="1:10" x14ac:dyDescent="0.25">
      <c r="A4" s="8" t="s">
        <v>1197</v>
      </c>
      <c r="B4" s="8" t="s">
        <v>8</v>
      </c>
      <c r="C4" s="8" t="s">
        <v>192</v>
      </c>
      <c r="D4" s="8" t="s">
        <v>1198</v>
      </c>
      <c r="E4" s="9">
        <v>43313</v>
      </c>
      <c r="F4" s="9">
        <v>43326</v>
      </c>
      <c r="G4" s="8" t="s">
        <v>9</v>
      </c>
      <c r="H4" s="8" t="s">
        <v>13</v>
      </c>
      <c r="I4" s="16">
        <f t="shared" ref="I4:I29" si="0">_xlfn.DAYS(F4,E4)</f>
        <v>13</v>
      </c>
      <c r="J4" s="58"/>
    </row>
    <row r="5" spans="1:10" x14ac:dyDescent="0.25">
      <c r="A5" s="2" t="s">
        <v>1199</v>
      </c>
      <c r="B5" s="2" t="s">
        <v>8</v>
      </c>
      <c r="C5" s="2" t="s">
        <v>1200</v>
      </c>
      <c r="D5" s="2" t="s">
        <v>1201</v>
      </c>
      <c r="E5" s="3">
        <v>43312</v>
      </c>
      <c r="F5" s="3">
        <v>43326</v>
      </c>
      <c r="G5" s="2" t="s">
        <v>9</v>
      </c>
      <c r="H5" s="2" t="s">
        <v>10</v>
      </c>
      <c r="I5" s="16">
        <f t="shared" si="0"/>
        <v>14</v>
      </c>
      <c r="J5" s="58"/>
    </row>
    <row r="6" spans="1:10" x14ac:dyDescent="0.25">
      <c r="A6" s="10" t="s">
        <v>15</v>
      </c>
      <c r="B6" s="10" t="s">
        <v>16</v>
      </c>
      <c r="C6" s="10" t="s">
        <v>17</v>
      </c>
      <c r="D6" s="10" t="s">
        <v>18</v>
      </c>
      <c r="E6" s="11">
        <v>43276</v>
      </c>
      <c r="F6" s="11">
        <v>43321</v>
      </c>
      <c r="G6" s="10" t="s">
        <v>9</v>
      </c>
      <c r="H6" s="10" t="s">
        <v>19</v>
      </c>
      <c r="I6" s="16">
        <f t="shared" si="0"/>
        <v>45</v>
      </c>
      <c r="J6" s="58"/>
    </row>
    <row r="7" spans="1:10" x14ac:dyDescent="0.25">
      <c r="A7" s="10" t="s">
        <v>20</v>
      </c>
      <c r="B7" s="10" t="s">
        <v>16</v>
      </c>
      <c r="C7" s="10" t="s">
        <v>17</v>
      </c>
      <c r="D7" s="10" t="s">
        <v>21</v>
      </c>
      <c r="E7" s="11">
        <v>43276</v>
      </c>
      <c r="F7" s="11">
        <v>43321</v>
      </c>
      <c r="G7" s="10" t="s">
        <v>9</v>
      </c>
      <c r="H7" s="10" t="s">
        <v>19</v>
      </c>
      <c r="I7" s="16">
        <f t="shared" si="0"/>
        <v>45</v>
      </c>
      <c r="J7" s="58"/>
    </row>
    <row r="8" spans="1:10" x14ac:dyDescent="0.25">
      <c r="A8" s="8" t="s">
        <v>1027</v>
      </c>
      <c r="B8" s="8" t="s">
        <v>8</v>
      </c>
      <c r="C8" s="8" t="s">
        <v>163</v>
      </c>
      <c r="D8" s="8" t="s">
        <v>1028</v>
      </c>
      <c r="E8" s="9">
        <v>43306</v>
      </c>
      <c r="F8" s="9">
        <v>43320</v>
      </c>
      <c r="G8" s="8" t="s">
        <v>9</v>
      </c>
      <c r="H8" s="8" t="s">
        <v>13</v>
      </c>
      <c r="I8" s="16">
        <f t="shared" si="0"/>
        <v>14</v>
      </c>
      <c r="J8" s="58"/>
    </row>
    <row r="9" spans="1:10" x14ac:dyDescent="0.25">
      <c r="A9" s="8" t="s">
        <v>682</v>
      </c>
      <c r="B9" s="8" t="s">
        <v>8</v>
      </c>
      <c r="C9" s="8" t="s">
        <v>683</v>
      </c>
      <c r="D9" s="8" t="s">
        <v>684</v>
      </c>
      <c r="E9" s="9">
        <v>43305</v>
      </c>
      <c r="F9" s="9">
        <v>43319</v>
      </c>
      <c r="G9" s="8" t="s">
        <v>9</v>
      </c>
      <c r="H9" s="8" t="s">
        <v>13</v>
      </c>
      <c r="I9" s="16">
        <f t="shared" si="0"/>
        <v>14</v>
      </c>
      <c r="J9" s="58"/>
    </row>
    <row r="10" spans="1:10" x14ac:dyDescent="0.25">
      <c r="A10" s="8" t="s">
        <v>1029</v>
      </c>
      <c r="B10" s="8" t="s">
        <v>8</v>
      </c>
      <c r="C10" s="8" t="s">
        <v>172</v>
      </c>
      <c r="D10" s="8" t="s">
        <v>1030</v>
      </c>
      <c r="E10" s="9">
        <v>43299</v>
      </c>
      <c r="F10" s="9">
        <v>43313</v>
      </c>
      <c r="G10" s="8" t="s">
        <v>9</v>
      </c>
      <c r="H10" s="8" t="s">
        <v>198</v>
      </c>
      <c r="I10" s="16">
        <f t="shared" si="0"/>
        <v>14</v>
      </c>
      <c r="J10" s="58"/>
    </row>
    <row r="11" spans="1:10" x14ac:dyDescent="0.25">
      <c r="A11" s="10" t="s">
        <v>42</v>
      </c>
      <c r="B11" s="10" t="s">
        <v>8</v>
      </c>
      <c r="C11" s="10" t="s">
        <v>43</v>
      </c>
      <c r="D11" s="10" t="s">
        <v>44</v>
      </c>
      <c r="E11" s="11">
        <v>43263</v>
      </c>
      <c r="F11" s="11">
        <v>43313</v>
      </c>
      <c r="G11" s="10" t="s">
        <v>9</v>
      </c>
      <c r="H11" s="10" t="s">
        <v>19</v>
      </c>
      <c r="I11" s="16">
        <f t="shared" si="0"/>
        <v>50</v>
      </c>
      <c r="J11" s="58"/>
    </row>
    <row r="12" spans="1:10" x14ac:dyDescent="0.25">
      <c r="A12" s="10" t="s">
        <v>45</v>
      </c>
      <c r="B12" s="10" t="s">
        <v>8</v>
      </c>
      <c r="C12" s="10" t="s">
        <v>46</v>
      </c>
      <c r="D12" s="10" t="s">
        <v>47</v>
      </c>
      <c r="E12" s="11">
        <v>43263</v>
      </c>
      <c r="F12" s="11">
        <v>43313</v>
      </c>
      <c r="G12" s="10" t="s">
        <v>9</v>
      </c>
      <c r="H12" s="10" t="s">
        <v>19</v>
      </c>
      <c r="I12" s="16">
        <f t="shared" si="0"/>
        <v>50</v>
      </c>
      <c r="J12" s="58"/>
    </row>
    <row r="13" spans="1:10" x14ac:dyDescent="0.25">
      <c r="A13" s="10" t="s">
        <v>39</v>
      </c>
      <c r="B13" s="10" t="s">
        <v>8</v>
      </c>
      <c r="C13" s="10" t="s">
        <v>40</v>
      </c>
      <c r="D13" s="10" t="s">
        <v>41</v>
      </c>
      <c r="E13" s="11">
        <v>43263</v>
      </c>
      <c r="F13" s="11">
        <v>43313</v>
      </c>
      <c r="G13" s="10" t="s">
        <v>9</v>
      </c>
      <c r="H13" s="10" t="s">
        <v>19</v>
      </c>
      <c r="I13" s="16">
        <f t="shared" si="0"/>
        <v>50</v>
      </c>
      <c r="J13" s="58"/>
    </row>
    <row r="14" spans="1:10" x14ac:dyDescent="0.25">
      <c r="A14" s="8" t="s">
        <v>1031</v>
      </c>
      <c r="B14" s="8" t="s">
        <v>8</v>
      </c>
      <c r="C14" s="8" t="s">
        <v>1202</v>
      </c>
      <c r="D14" s="8" t="s">
        <v>1032</v>
      </c>
      <c r="E14" s="9">
        <v>43297</v>
      </c>
      <c r="F14" s="9">
        <v>43311</v>
      </c>
      <c r="G14" s="8" t="s">
        <v>9</v>
      </c>
      <c r="H14" s="8" t="s">
        <v>13</v>
      </c>
      <c r="I14" s="16">
        <f t="shared" si="0"/>
        <v>14</v>
      </c>
      <c r="J14" s="58"/>
    </row>
    <row r="15" spans="1:10" x14ac:dyDescent="0.25">
      <c r="A15" s="8" t="s">
        <v>51</v>
      </c>
      <c r="B15" s="8" t="s">
        <v>8</v>
      </c>
      <c r="C15" s="8" t="s">
        <v>52</v>
      </c>
      <c r="D15" s="8" t="s">
        <v>53</v>
      </c>
      <c r="E15" s="9">
        <v>43257</v>
      </c>
      <c r="F15" s="9">
        <v>43305</v>
      </c>
      <c r="G15" s="8" t="s">
        <v>9</v>
      </c>
      <c r="H15" s="8" t="s">
        <v>13</v>
      </c>
      <c r="I15" s="16">
        <f t="shared" si="0"/>
        <v>48</v>
      </c>
      <c r="J15" s="18"/>
    </row>
    <row r="16" spans="1:10" x14ac:dyDescent="0.25">
      <c r="A16" s="8" t="s">
        <v>48</v>
      </c>
      <c r="B16" s="8" t="s">
        <v>8</v>
      </c>
      <c r="C16" s="8" t="s">
        <v>49</v>
      </c>
      <c r="D16" s="8" t="s">
        <v>50</v>
      </c>
      <c r="E16" s="9">
        <v>43259</v>
      </c>
      <c r="F16" s="9">
        <v>43305</v>
      </c>
      <c r="G16" s="8" t="s">
        <v>9</v>
      </c>
      <c r="H16" s="8" t="s">
        <v>13</v>
      </c>
      <c r="I16" s="16">
        <f t="shared" si="0"/>
        <v>46</v>
      </c>
      <c r="J16" s="18"/>
    </row>
    <row r="17" spans="1:10" x14ac:dyDescent="0.25">
      <c r="A17" s="8" t="s">
        <v>27</v>
      </c>
      <c r="B17" s="8" t="s">
        <v>8</v>
      </c>
      <c r="C17" s="8" t="s">
        <v>23</v>
      </c>
      <c r="D17" s="8" t="s">
        <v>28</v>
      </c>
      <c r="E17" s="9">
        <v>43270</v>
      </c>
      <c r="F17" s="9">
        <v>43284</v>
      </c>
      <c r="G17" s="8" t="s">
        <v>9</v>
      </c>
      <c r="H17" s="8" t="s">
        <v>13</v>
      </c>
      <c r="I17" s="16">
        <f t="shared" si="0"/>
        <v>14</v>
      </c>
      <c r="J17" s="18"/>
    </row>
    <row r="18" spans="1:10" x14ac:dyDescent="0.25">
      <c r="A18" s="8" t="s">
        <v>29</v>
      </c>
      <c r="B18" s="8" t="s">
        <v>8</v>
      </c>
      <c r="C18" s="8" t="s">
        <v>23</v>
      </c>
      <c r="D18" s="8" t="s">
        <v>30</v>
      </c>
      <c r="E18" s="9">
        <v>43270</v>
      </c>
      <c r="F18" s="9">
        <v>43284</v>
      </c>
      <c r="G18" s="8" t="s">
        <v>9</v>
      </c>
      <c r="H18" s="8" t="s">
        <v>13</v>
      </c>
      <c r="I18" s="16">
        <f t="shared" si="0"/>
        <v>14</v>
      </c>
      <c r="J18" s="18"/>
    </row>
    <row r="19" spans="1:10" x14ac:dyDescent="0.25">
      <c r="A19" s="8" t="s">
        <v>31</v>
      </c>
      <c r="B19" s="8" t="s">
        <v>8</v>
      </c>
      <c r="C19" s="8" t="s">
        <v>23</v>
      </c>
      <c r="D19" s="8" t="s">
        <v>32</v>
      </c>
      <c r="E19" s="9">
        <v>43270</v>
      </c>
      <c r="F19" s="9">
        <v>43284</v>
      </c>
      <c r="G19" s="8" t="s">
        <v>9</v>
      </c>
      <c r="H19" s="8" t="s">
        <v>13</v>
      </c>
      <c r="I19" s="16">
        <f t="shared" si="0"/>
        <v>14</v>
      </c>
      <c r="J19" s="58"/>
    </row>
    <row r="20" spans="1:10" x14ac:dyDescent="0.25">
      <c r="A20" s="8" t="s">
        <v>33</v>
      </c>
      <c r="B20" s="8" t="s">
        <v>8</v>
      </c>
      <c r="C20" s="8" t="s">
        <v>23</v>
      </c>
      <c r="D20" s="8" t="s">
        <v>34</v>
      </c>
      <c r="E20" s="9">
        <v>43270</v>
      </c>
      <c r="F20" s="9">
        <v>43284</v>
      </c>
      <c r="G20" s="8" t="s">
        <v>9</v>
      </c>
      <c r="H20" s="8" t="s">
        <v>13</v>
      </c>
      <c r="I20" s="16">
        <f t="shared" si="0"/>
        <v>14</v>
      </c>
      <c r="J20" s="18"/>
    </row>
    <row r="21" spans="1:10" x14ac:dyDescent="0.25">
      <c r="A21" s="8" t="s">
        <v>35</v>
      </c>
      <c r="B21" s="8" t="s">
        <v>8</v>
      </c>
      <c r="C21" s="8" t="s">
        <v>23</v>
      </c>
      <c r="D21" s="8" t="s">
        <v>36</v>
      </c>
      <c r="E21" s="9">
        <v>43270</v>
      </c>
      <c r="F21" s="9">
        <v>43284</v>
      </c>
      <c r="G21" s="8" t="s">
        <v>9</v>
      </c>
      <c r="H21" s="8" t="s">
        <v>13</v>
      </c>
      <c r="I21" s="16">
        <f t="shared" si="0"/>
        <v>14</v>
      </c>
      <c r="J21" s="18"/>
    </row>
    <row r="22" spans="1:10" x14ac:dyDescent="0.25">
      <c r="A22" s="8" t="s">
        <v>37</v>
      </c>
      <c r="B22" s="8" t="s">
        <v>8</v>
      </c>
      <c r="C22" s="8" t="s">
        <v>23</v>
      </c>
      <c r="D22" s="8" t="s">
        <v>38</v>
      </c>
      <c r="E22" s="9">
        <v>43270</v>
      </c>
      <c r="F22" s="9">
        <v>43284</v>
      </c>
      <c r="G22" s="8" t="s">
        <v>9</v>
      </c>
      <c r="H22" s="8" t="s">
        <v>13</v>
      </c>
      <c r="I22" s="16">
        <f t="shared" si="0"/>
        <v>14</v>
      </c>
      <c r="J22" s="18"/>
    </row>
    <row r="23" spans="1:10" x14ac:dyDescent="0.25">
      <c r="A23" s="8" t="s">
        <v>25</v>
      </c>
      <c r="B23" s="8" t="s">
        <v>8</v>
      </c>
      <c r="C23" s="8" t="s">
        <v>23</v>
      </c>
      <c r="D23" s="8" t="s">
        <v>26</v>
      </c>
      <c r="E23" s="9">
        <v>43270</v>
      </c>
      <c r="F23" s="9">
        <v>43284</v>
      </c>
      <c r="G23" s="8" t="s">
        <v>9</v>
      </c>
      <c r="H23" s="8" t="s">
        <v>13</v>
      </c>
      <c r="I23" s="16">
        <f t="shared" si="0"/>
        <v>14</v>
      </c>
      <c r="J23" s="18"/>
    </row>
    <row r="24" spans="1:10" x14ac:dyDescent="0.25">
      <c r="A24" s="8" t="s">
        <v>22</v>
      </c>
      <c r="B24" s="8" t="s">
        <v>8</v>
      </c>
      <c r="C24" s="8" t="s">
        <v>23</v>
      </c>
      <c r="D24" s="8" t="s">
        <v>24</v>
      </c>
      <c r="E24" s="9">
        <v>43270</v>
      </c>
      <c r="F24" s="9">
        <v>43284</v>
      </c>
      <c r="G24" s="8" t="s">
        <v>9</v>
      </c>
      <c r="H24" s="8" t="s">
        <v>13</v>
      </c>
      <c r="I24" s="16">
        <f t="shared" si="0"/>
        <v>14</v>
      </c>
      <c r="J24" s="18"/>
    </row>
    <row r="25" spans="1:10" x14ac:dyDescent="0.25">
      <c r="A25" s="8" t="s">
        <v>54</v>
      </c>
      <c r="B25" s="8" t="s">
        <v>8</v>
      </c>
      <c r="C25" s="8" t="s">
        <v>55</v>
      </c>
      <c r="D25" s="8" t="s">
        <v>56</v>
      </c>
      <c r="E25" s="9">
        <v>43251</v>
      </c>
      <c r="F25" s="9">
        <v>43258</v>
      </c>
      <c r="G25" s="8" t="s">
        <v>9</v>
      </c>
      <c r="H25" s="8" t="s">
        <v>13</v>
      </c>
      <c r="I25" s="16">
        <f t="shared" si="0"/>
        <v>7</v>
      </c>
      <c r="J25" s="18"/>
    </row>
    <row r="26" spans="1:10" x14ac:dyDescent="0.25">
      <c r="A26" s="8" t="s">
        <v>57</v>
      </c>
      <c r="B26" s="8" t="s">
        <v>8</v>
      </c>
      <c r="C26" s="8" t="s">
        <v>58</v>
      </c>
      <c r="D26" s="8" t="s">
        <v>59</v>
      </c>
      <c r="E26" s="9">
        <v>43223</v>
      </c>
      <c r="F26" s="9">
        <v>43237</v>
      </c>
      <c r="G26" s="8" t="s">
        <v>9</v>
      </c>
      <c r="H26" s="8" t="s">
        <v>13</v>
      </c>
      <c r="I26" s="16">
        <f t="shared" si="0"/>
        <v>14</v>
      </c>
      <c r="J26" s="18"/>
    </row>
    <row r="27" spans="1:10" x14ac:dyDescent="0.25">
      <c r="A27" s="8" t="s">
        <v>63</v>
      </c>
      <c r="B27" s="8" t="s">
        <v>8</v>
      </c>
      <c r="C27" s="8" t="s">
        <v>64</v>
      </c>
      <c r="D27" s="8" t="s">
        <v>65</v>
      </c>
      <c r="E27" s="9">
        <v>43193</v>
      </c>
      <c r="F27" s="9">
        <v>43208</v>
      </c>
      <c r="G27" s="8" t="s">
        <v>9</v>
      </c>
      <c r="H27" s="8" t="s">
        <v>13</v>
      </c>
      <c r="I27" s="16">
        <f t="shared" si="0"/>
        <v>15</v>
      </c>
      <c r="J27" s="18"/>
    </row>
    <row r="28" spans="1:10" x14ac:dyDescent="0.25">
      <c r="A28" s="8" t="s">
        <v>60</v>
      </c>
      <c r="B28" s="8" t="s">
        <v>8</v>
      </c>
      <c r="C28" s="8" t="s">
        <v>61</v>
      </c>
      <c r="D28" s="8" t="s">
        <v>62</v>
      </c>
      <c r="E28" s="9">
        <v>43193</v>
      </c>
      <c r="F28" s="9">
        <v>43208</v>
      </c>
      <c r="G28" s="8" t="s">
        <v>9</v>
      </c>
      <c r="H28" s="8" t="s">
        <v>13</v>
      </c>
      <c r="I28" s="16">
        <f t="shared" si="0"/>
        <v>15</v>
      </c>
      <c r="J28" s="18"/>
    </row>
    <row r="29" spans="1:10" x14ac:dyDescent="0.25">
      <c r="A29" s="8" t="s">
        <v>66</v>
      </c>
      <c r="B29" s="8" t="s">
        <v>8</v>
      </c>
      <c r="C29" s="8" t="s">
        <v>67</v>
      </c>
      <c r="D29" s="8" t="s">
        <v>68</v>
      </c>
      <c r="E29" s="9">
        <v>43193</v>
      </c>
      <c r="F29" s="9">
        <v>43207</v>
      </c>
      <c r="G29" s="8" t="s">
        <v>9</v>
      </c>
      <c r="H29" s="8" t="s">
        <v>13</v>
      </c>
      <c r="I29" s="16">
        <f t="shared" si="0"/>
        <v>14</v>
      </c>
      <c r="J29" s="18"/>
    </row>
    <row r="30" spans="1:10" ht="15.75" thickBot="1" x14ac:dyDescent="0.3"/>
    <row r="31" spans="1:10" ht="19.5" thickBot="1" x14ac:dyDescent="0.35">
      <c r="E31" s="39" t="s">
        <v>329</v>
      </c>
      <c r="F31" s="41">
        <v>0</v>
      </c>
      <c r="G31" s="26" t="s">
        <v>330</v>
      </c>
      <c r="H31" s="42">
        <f>COUNTIF(H3:H29, "assigned")</f>
        <v>2</v>
      </c>
    </row>
    <row r="33" spans="1:10" ht="37.5" x14ac:dyDescent="0.3">
      <c r="A33" s="23" t="s">
        <v>0</v>
      </c>
      <c r="B33" s="23" t="s">
        <v>1</v>
      </c>
      <c r="C33" s="23" t="s">
        <v>2</v>
      </c>
      <c r="D33" s="23" t="s">
        <v>3</v>
      </c>
      <c r="E33" s="23" t="s">
        <v>4</v>
      </c>
      <c r="F33" s="23" t="s">
        <v>5</v>
      </c>
      <c r="G33" s="23" t="s">
        <v>6</v>
      </c>
      <c r="H33" s="23" t="s">
        <v>7</v>
      </c>
      <c r="I33" s="23" t="s">
        <v>72</v>
      </c>
      <c r="J33" s="20" t="s">
        <v>174</v>
      </c>
    </row>
    <row r="34" spans="1:10" ht="21" x14ac:dyDescent="0.35">
      <c r="A34" s="102" t="s">
        <v>76</v>
      </c>
      <c r="B34" s="103"/>
      <c r="C34" s="103"/>
      <c r="D34" s="103"/>
      <c r="E34" s="103"/>
      <c r="F34" s="103"/>
      <c r="G34" s="103"/>
      <c r="H34" s="103"/>
      <c r="I34" s="104"/>
    </row>
    <row r="35" spans="1:10" x14ac:dyDescent="0.25">
      <c r="A35" s="2" t="s">
        <v>646</v>
      </c>
      <c r="B35" s="2" t="s">
        <v>8</v>
      </c>
      <c r="C35" s="2" t="s">
        <v>391</v>
      </c>
      <c r="D35" s="2" t="s">
        <v>647</v>
      </c>
      <c r="E35" s="3">
        <v>43311</v>
      </c>
      <c r="F35" s="3">
        <v>43325</v>
      </c>
      <c r="G35" s="2" t="s">
        <v>76</v>
      </c>
      <c r="H35" s="2" t="s">
        <v>10</v>
      </c>
      <c r="I35" s="16">
        <f>_xlfn.DAYS(F35,E35)</f>
        <v>14</v>
      </c>
      <c r="J35" s="1"/>
    </row>
    <row r="36" spans="1:10" x14ac:dyDescent="0.25">
      <c r="A36" s="2" t="s">
        <v>588</v>
      </c>
      <c r="B36" s="2" t="s">
        <v>8</v>
      </c>
      <c r="C36" s="2" t="s">
        <v>225</v>
      </c>
      <c r="D36" s="2" t="s">
        <v>589</v>
      </c>
      <c r="E36" s="3">
        <v>43307</v>
      </c>
      <c r="F36" s="3">
        <v>43322</v>
      </c>
      <c r="G36" s="2" t="s">
        <v>76</v>
      </c>
      <c r="H36" s="2" t="s">
        <v>10</v>
      </c>
      <c r="I36" s="16">
        <f t="shared" ref="I36:I99" si="1">_xlfn.DAYS(F36,E36)</f>
        <v>15</v>
      </c>
      <c r="J36" s="1"/>
    </row>
    <row r="37" spans="1:10" x14ac:dyDescent="0.25">
      <c r="A37" s="2" t="s">
        <v>593</v>
      </c>
      <c r="B37" s="2" t="s">
        <v>8</v>
      </c>
      <c r="C37" s="2" t="s">
        <v>92</v>
      </c>
      <c r="D37" s="2" t="s">
        <v>594</v>
      </c>
      <c r="E37" s="3">
        <v>43307</v>
      </c>
      <c r="F37" s="3">
        <v>43322</v>
      </c>
      <c r="G37" s="2" t="s">
        <v>76</v>
      </c>
      <c r="H37" s="2" t="s">
        <v>10</v>
      </c>
      <c r="I37" s="16">
        <f t="shared" si="1"/>
        <v>15</v>
      </c>
      <c r="J37" s="1"/>
    </row>
    <row r="38" spans="1:10" x14ac:dyDescent="0.25">
      <c r="A38" s="2" t="s">
        <v>595</v>
      </c>
      <c r="B38" s="2" t="s">
        <v>8</v>
      </c>
      <c r="C38" s="2" t="s">
        <v>92</v>
      </c>
      <c r="D38" s="2" t="s">
        <v>596</v>
      </c>
      <c r="E38" s="3">
        <v>43307</v>
      </c>
      <c r="F38" s="3">
        <v>43322</v>
      </c>
      <c r="G38" s="2" t="s">
        <v>76</v>
      </c>
      <c r="H38" s="2" t="s">
        <v>10</v>
      </c>
      <c r="I38" s="16">
        <f t="shared" si="1"/>
        <v>15</v>
      </c>
      <c r="J38" s="1"/>
    </row>
    <row r="39" spans="1:10" x14ac:dyDescent="0.25">
      <c r="A39" s="2" t="s">
        <v>600</v>
      </c>
      <c r="B39" s="2" t="s">
        <v>8</v>
      </c>
      <c r="C39" s="2" t="s">
        <v>92</v>
      </c>
      <c r="D39" s="2" t="s">
        <v>601</v>
      </c>
      <c r="E39" s="3">
        <v>43307</v>
      </c>
      <c r="F39" s="3">
        <v>43322</v>
      </c>
      <c r="G39" s="2" t="s">
        <v>76</v>
      </c>
      <c r="H39" s="2" t="s">
        <v>10</v>
      </c>
      <c r="I39" s="16">
        <f t="shared" si="1"/>
        <v>15</v>
      </c>
      <c r="J39" s="1"/>
    </row>
    <row r="40" spans="1:10" x14ac:dyDescent="0.25">
      <c r="A40" s="10" t="s">
        <v>89</v>
      </c>
      <c r="B40" s="10" t="s">
        <v>8</v>
      </c>
      <c r="C40" s="10" t="s">
        <v>90</v>
      </c>
      <c r="D40" s="10" t="s">
        <v>91</v>
      </c>
      <c r="E40" s="11">
        <v>42985</v>
      </c>
      <c r="F40" s="11">
        <v>43321</v>
      </c>
      <c r="G40" s="10" t="s">
        <v>76</v>
      </c>
      <c r="H40" s="10" t="s">
        <v>19</v>
      </c>
      <c r="I40" s="16">
        <f t="shared" si="1"/>
        <v>336</v>
      </c>
      <c r="J40" s="1"/>
    </row>
    <row r="41" spans="1:10" x14ac:dyDescent="0.25">
      <c r="A41" s="2" t="s">
        <v>648</v>
      </c>
      <c r="B41" s="2" t="s">
        <v>8</v>
      </c>
      <c r="C41" s="2" t="s">
        <v>649</v>
      </c>
      <c r="D41" s="2" t="s">
        <v>650</v>
      </c>
      <c r="E41" s="3">
        <v>43109</v>
      </c>
      <c r="F41" s="3">
        <v>43320</v>
      </c>
      <c r="G41" s="2" t="s">
        <v>76</v>
      </c>
      <c r="H41" s="2" t="s">
        <v>10</v>
      </c>
      <c r="I41" s="16">
        <f t="shared" si="1"/>
        <v>211</v>
      </c>
      <c r="J41" s="1"/>
    </row>
    <row r="42" spans="1:10" x14ac:dyDescent="0.25">
      <c r="A42" s="10" t="s">
        <v>86</v>
      </c>
      <c r="B42" s="10" t="s">
        <v>8</v>
      </c>
      <c r="C42" s="10" t="s">
        <v>87</v>
      </c>
      <c r="D42" s="10" t="s">
        <v>88</v>
      </c>
      <c r="E42" s="11">
        <v>43276</v>
      </c>
      <c r="F42" s="11">
        <v>43320</v>
      </c>
      <c r="G42" s="10" t="s">
        <v>76</v>
      </c>
      <c r="H42" s="10" t="s">
        <v>19</v>
      </c>
      <c r="I42" s="16">
        <f t="shared" si="1"/>
        <v>44</v>
      </c>
      <c r="J42" s="1"/>
    </row>
    <row r="43" spans="1:10" x14ac:dyDescent="0.25">
      <c r="A43" s="10" t="s">
        <v>97</v>
      </c>
      <c r="B43" s="10" t="s">
        <v>8</v>
      </c>
      <c r="C43" s="10" t="s">
        <v>98</v>
      </c>
      <c r="D43" s="10" t="s">
        <v>99</v>
      </c>
      <c r="E43" s="11">
        <v>42986</v>
      </c>
      <c r="F43" s="11">
        <v>43320</v>
      </c>
      <c r="G43" s="10" t="s">
        <v>76</v>
      </c>
      <c r="H43" s="10" t="s">
        <v>19</v>
      </c>
      <c r="I43" s="16">
        <f t="shared" si="1"/>
        <v>334</v>
      </c>
      <c r="J43" s="1"/>
    </row>
    <row r="44" spans="1:10" x14ac:dyDescent="0.25">
      <c r="A44" s="10" t="s">
        <v>100</v>
      </c>
      <c r="B44" s="10" t="s">
        <v>8</v>
      </c>
      <c r="C44" s="10" t="s">
        <v>101</v>
      </c>
      <c r="D44" s="10" t="s">
        <v>102</v>
      </c>
      <c r="E44" s="11">
        <v>43271</v>
      </c>
      <c r="F44" s="11">
        <v>43319</v>
      </c>
      <c r="G44" s="10" t="s">
        <v>76</v>
      </c>
      <c r="H44" s="10" t="s">
        <v>19</v>
      </c>
      <c r="I44" s="16">
        <f t="shared" si="1"/>
        <v>48</v>
      </c>
      <c r="J44" s="1"/>
    </row>
    <row r="45" spans="1:10" x14ac:dyDescent="0.25">
      <c r="A45" s="10" t="s">
        <v>93</v>
      </c>
      <c r="B45" s="10" t="s">
        <v>8</v>
      </c>
      <c r="C45" s="10" t="s">
        <v>95</v>
      </c>
      <c r="D45" s="10" t="s">
        <v>96</v>
      </c>
      <c r="E45" s="11">
        <v>43000</v>
      </c>
      <c r="F45" s="11">
        <v>43319</v>
      </c>
      <c r="G45" s="10" t="s">
        <v>76</v>
      </c>
      <c r="H45" s="10" t="s">
        <v>19</v>
      </c>
      <c r="I45" s="16">
        <f t="shared" si="1"/>
        <v>319</v>
      </c>
      <c r="J45" s="1"/>
    </row>
    <row r="46" spans="1:10" x14ac:dyDescent="0.25">
      <c r="A46" s="10" t="s">
        <v>1114</v>
      </c>
      <c r="B46" s="10" t="s">
        <v>8</v>
      </c>
      <c r="C46" s="10" t="s">
        <v>423</v>
      </c>
      <c r="D46" s="10" t="s">
        <v>1115</v>
      </c>
      <c r="E46" s="11">
        <v>43290</v>
      </c>
      <c r="F46" s="11">
        <v>43319</v>
      </c>
      <c r="G46" s="10" t="s">
        <v>76</v>
      </c>
      <c r="H46" s="10" t="s">
        <v>13</v>
      </c>
      <c r="I46" s="16">
        <f t="shared" si="1"/>
        <v>29</v>
      </c>
      <c r="J46" s="1"/>
    </row>
    <row r="47" spans="1:10" x14ac:dyDescent="0.25">
      <c r="A47" s="8" t="s">
        <v>73</v>
      </c>
      <c r="B47" s="8" t="s">
        <v>8</v>
      </c>
      <c r="C47" s="8" t="s">
        <v>74</v>
      </c>
      <c r="D47" s="8" t="s">
        <v>75</v>
      </c>
      <c r="E47" s="9">
        <v>43284</v>
      </c>
      <c r="F47" s="9">
        <v>43318</v>
      </c>
      <c r="G47" s="8" t="s">
        <v>76</v>
      </c>
      <c r="H47" s="8" t="s">
        <v>13</v>
      </c>
      <c r="I47" s="16">
        <f t="shared" si="1"/>
        <v>34</v>
      </c>
      <c r="J47" s="1"/>
    </row>
    <row r="48" spans="1:10" x14ac:dyDescent="0.25">
      <c r="A48" s="2" t="s">
        <v>1203</v>
      </c>
      <c r="B48" s="2" t="s">
        <v>8</v>
      </c>
      <c r="C48" s="2" t="s">
        <v>1204</v>
      </c>
      <c r="D48" s="2" t="s">
        <v>1205</v>
      </c>
      <c r="E48" s="3">
        <v>43301</v>
      </c>
      <c r="F48" s="3">
        <v>43315</v>
      </c>
      <c r="G48" s="2" t="s">
        <v>76</v>
      </c>
      <c r="H48" s="2" t="s">
        <v>10</v>
      </c>
      <c r="I48" s="16">
        <f t="shared" si="1"/>
        <v>14</v>
      </c>
      <c r="J48" s="1"/>
    </row>
    <row r="49" spans="1:10" x14ac:dyDescent="0.25">
      <c r="A49" s="62" t="s">
        <v>1111</v>
      </c>
      <c r="B49" s="62" t="s">
        <v>8</v>
      </c>
      <c r="C49" s="62" t="s">
        <v>77</v>
      </c>
      <c r="D49" s="62" t="s">
        <v>1112</v>
      </c>
      <c r="E49" s="63">
        <v>43292</v>
      </c>
      <c r="F49" s="63">
        <v>43313</v>
      </c>
      <c r="G49" s="62" t="s">
        <v>76</v>
      </c>
      <c r="H49" s="62" t="s">
        <v>19</v>
      </c>
      <c r="I49" s="16">
        <f t="shared" si="1"/>
        <v>21</v>
      </c>
      <c r="J49" s="1"/>
    </row>
    <row r="50" spans="1:10" x14ac:dyDescent="0.25">
      <c r="A50" s="157" t="s">
        <v>1086</v>
      </c>
      <c r="B50" s="157" t="s">
        <v>94</v>
      </c>
      <c r="C50" s="157" t="s">
        <v>1087</v>
      </c>
      <c r="D50" s="157" t="s">
        <v>1088</v>
      </c>
      <c r="E50" s="158">
        <v>43299</v>
      </c>
      <c r="F50" s="158">
        <v>43313</v>
      </c>
      <c r="G50" s="157" t="s">
        <v>76</v>
      </c>
      <c r="H50" s="157" t="s">
        <v>10</v>
      </c>
      <c r="I50" s="16">
        <f t="shared" si="1"/>
        <v>14</v>
      </c>
      <c r="J50" s="1"/>
    </row>
    <row r="51" spans="1:10" x14ac:dyDescent="0.25">
      <c r="A51" s="157" t="s">
        <v>1089</v>
      </c>
      <c r="B51" s="157" t="s">
        <v>8</v>
      </c>
      <c r="C51" s="157" t="s">
        <v>1087</v>
      </c>
      <c r="D51" s="157" t="s">
        <v>1090</v>
      </c>
      <c r="E51" s="158">
        <v>43299</v>
      </c>
      <c r="F51" s="158">
        <v>43313</v>
      </c>
      <c r="G51" s="157" t="s">
        <v>76</v>
      </c>
      <c r="H51" s="157" t="s">
        <v>10</v>
      </c>
      <c r="I51" s="16">
        <f t="shared" si="1"/>
        <v>14</v>
      </c>
      <c r="J51" s="1"/>
    </row>
    <row r="52" spans="1:10" x14ac:dyDescent="0.25">
      <c r="A52" s="157" t="s">
        <v>1089</v>
      </c>
      <c r="B52" s="157" t="s">
        <v>168</v>
      </c>
      <c r="C52" s="157" t="s">
        <v>1087</v>
      </c>
      <c r="D52" s="157" t="s">
        <v>1090</v>
      </c>
      <c r="E52" s="158">
        <v>43299</v>
      </c>
      <c r="F52" s="158">
        <v>43313</v>
      </c>
      <c r="G52" s="157" t="s">
        <v>76</v>
      </c>
      <c r="H52" s="157" t="s">
        <v>10</v>
      </c>
      <c r="I52" s="16">
        <f t="shared" si="1"/>
        <v>14</v>
      </c>
      <c r="J52" s="1"/>
    </row>
    <row r="53" spans="1:10" x14ac:dyDescent="0.25">
      <c r="A53" s="157" t="s">
        <v>1089</v>
      </c>
      <c r="B53" s="157" t="s">
        <v>113</v>
      </c>
      <c r="C53" s="157" t="s">
        <v>1087</v>
      </c>
      <c r="D53" s="157" t="s">
        <v>1090</v>
      </c>
      <c r="E53" s="158">
        <v>43299</v>
      </c>
      <c r="F53" s="158">
        <v>43313</v>
      </c>
      <c r="G53" s="157" t="s">
        <v>76</v>
      </c>
      <c r="H53" s="157" t="s">
        <v>10</v>
      </c>
      <c r="I53" s="16">
        <f t="shared" si="1"/>
        <v>14</v>
      </c>
      <c r="J53" s="1"/>
    </row>
    <row r="54" spans="1:10" x14ac:dyDescent="0.25">
      <c r="A54" s="157" t="s">
        <v>1089</v>
      </c>
      <c r="B54" s="157" t="s">
        <v>94</v>
      </c>
      <c r="C54" s="157" t="s">
        <v>1087</v>
      </c>
      <c r="D54" s="157" t="s">
        <v>1090</v>
      </c>
      <c r="E54" s="158">
        <v>43299</v>
      </c>
      <c r="F54" s="158">
        <v>43313</v>
      </c>
      <c r="G54" s="157" t="s">
        <v>76</v>
      </c>
      <c r="H54" s="157" t="s">
        <v>10</v>
      </c>
      <c r="I54" s="16">
        <f t="shared" si="1"/>
        <v>14</v>
      </c>
      <c r="J54" s="1"/>
    </row>
    <row r="55" spans="1:10" x14ac:dyDescent="0.25">
      <c r="A55" s="157" t="s">
        <v>1086</v>
      </c>
      <c r="B55" s="157" t="s">
        <v>8</v>
      </c>
      <c r="C55" s="157" t="s">
        <v>1087</v>
      </c>
      <c r="D55" s="157" t="s">
        <v>1088</v>
      </c>
      <c r="E55" s="158">
        <v>43299</v>
      </c>
      <c r="F55" s="158">
        <v>43313</v>
      </c>
      <c r="G55" s="157" t="s">
        <v>76</v>
      </c>
      <c r="H55" s="157" t="s">
        <v>10</v>
      </c>
      <c r="I55" s="16">
        <f t="shared" si="1"/>
        <v>14</v>
      </c>
      <c r="J55" s="1"/>
    </row>
    <row r="56" spans="1:10" x14ac:dyDescent="0.25">
      <c r="A56" s="157" t="s">
        <v>1086</v>
      </c>
      <c r="B56" s="157" t="s">
        <v>168</v>
      </c>
      <c r="C56" s="157" t="s">
        <v>1087</v>
      </c>
      <c r="D56" s="157" t="s">
        <v>1088</v>
      </c>
      <c r="E56" s="158">
        <v>43299</v>
      </c>
      <c r="F56" s="158">
        <v>43313</v>
      </c>
      <c r="G56" s="157" t="s">
        <v>76</v>
      </c>
      <c r="H56" s="157" t="s">
        <v>10</v>
      </c>
      <c r="I56" s="16">
        <f t="shared" si="1"/>
        <v>14</v>
      </c>
      <c r="J56" s="1"/>
    </row>
    <row r="57" spans="1:10" x14ac:dyDescent="0.25">
      <c r="A57" s="157" t="s">
        <v>1086</v>
      </c>
      <c r="B57" s="157" t="s">
        <v>113</v>
      </c>
      <c r="C57" s="157" t="s">
        <v>1087</v>
      </c>
      <c r="D57" s="157" t="s">
        <v>1088</v>
      </c>
      <c r="E57" s="158">
        <v>43299</v>
      </c>
      <c r="F57" s="158">
        <v>43313</v>
      </c>
      <c r="G57" s="157" t="s">
        <v>76</v>
      </c>
      <c r="H57" s="157" t="s">
        <v>10</v>
      </c>
      <c r="I57" s="16">
        <f t="shared" si="1"/>
        <v>14</v>
      </c>
      <c r="J57" s="1"/>
    </row>
    <row r="58" spans="1:10" x14ac:dyDescent="0.25">
      <c r="A58" s="157" t="s">
        <v>1091</v>
      </c>
      <c r="B58" s="157" t="s">
        <v>94</v>
      </c>
      <c r="C58" s="157" t="s">
        <v>1087</v>
      </c>
      <c r="D58" s="157" t="s">
        <v>1092</v>
      </c>
      <c r="E58" s="158">
        <v>43299</v>
      </c>
      <c r="F58" s="158">
        <v>43313</v>
      </c>
      <c r="G58" s="157" t="s">
        <v>76</v>
      </c>
      <c r="H58" s="157" t="s">
        <v>10</v>
      </c>
      <c r="I58" s="16">
        <f t="shared" si="1"/>
        <v>14</v>
      </c>
      <c r="J58" s="1"/>
    </row>
    <row r="59" spans="1:10" x14ac:dyDescent="0.25">
      <c r="A59" s="157" t="s">
        <v>1091</v>
      </c>
      <c r="B59" s="157" t="s">
        <v>8</v>
      </c>
      <c r="C59" s="157" t="s">
        <v>1087</v>
      </c>
      <c r="D59" s="157" t="s">
        <v>1092</v>
      </c>
      <c r="E59" s="158">
        <v>43299</v>
      </c>
      <c r="F59" s="158">
        <v>43313</v>
      </c>
      <c r="G59" s="157" t="s">
        <v>76</v>
      </c>
      <c r="H59" s="157" t="s">
        <v>10</v>
      </c>
      <c r="I59" s="16">
        <f t="shared" si="1"/>
        <v>14</v>
      </c>
      <c r="J59" s="1"/>
    </row>
    <row r="60" spans="1:10" x14ac:dyDescent="0.25">
      <c r="A60" s="157" t="s">
        <v>1091</v>
      </c>
      <c r="B60" s="157" t="s">
        <v>168</v>
      </c>
      <c r="C60" s="157" t="s">
        <v>1087</v>
      </c>
      <c r="D60" s="157" t="s">
        <v>1092</v>
      </c>
      <c r="E60" s="158">
        <v>43299</v>
      </c>
      <c r="F60" s="158">
        <v>43313</v>
      </c>
      <c r="G60" s="157" t="s">
        <v>76</v>
      </c>
      <c r="H60" s="157" t="s">
        <v>10</v>
      </c>
      <c r="I60" s="16">
        <f t="shared" si="1"/>
        <v>14</v>
      </c>
      <c r="J60" s="1"/>
    </row>
    <row r="61" spans="1:10" x14ac:dyDescent="0.25">
      <c r="A61" s="157" t="s">
        <v>1091</v>
      </c>
      <c r="B61" s="157" t="s">
        <v>113</v>
      </c>
      <c r="C61" s="157" t="s">
        <v>1087</v>
      </c>
      <c r="D61" s="157" t="s">
        <v>1092</v>
      </c>
      <c r="E61" s="158">
        <v>43299</v>
      </c>
      <c r="F61" s="158">
        <v>43313</v>
      </c>
      <c r="G61" s="157" t="s">
        <v>76</v>
      </c>
      <c r="H61" s="157" t="s">
        <v>10</v>
      </c>
      <c r="I61" s="16">
        <f t="shared" si="1"/>
        <v>14</v>
      </c>
      <c r="J61" s="1"/>
    </row>
    <row r="62" spans="1:10" x14ac:dyDescent="0.25">
      <c r="A62" s="157" t="s">
        <v>1093</v>
      </c>
      <c r="B62" s="157" t="s">
        <v>8</v>
      </c>
      <c r="C62" s="157" t="s">
        <v>1087</v>
      </c>
      <c r="D62" s="157" t="s">
        <v>1094</v>
      </c>
      <c r="E62" s="158">
        <v>43299</v>
      </c>
      <c r="F62" s="158">
        <v>43313</v>
      </c>
      <c r="G62" s="157" t="s">
        <v>76</v>
      </c>
      <c r="H62" s="157" t="s">
        <v>10</v>
      </c>
      <c r="I62" s="16">
        <f t="shared" si="1"/>
        <v>14</v>
      </c>
      <c r="J62" s="1"/>
    </row>
    <row r="63" spans="1:10" x14ac:dyDescent="0.25">
      <c r="A63" s="157" t="s">
        <v>1093</v>
      </c>
      <c r="B63" s="157" t="s">
        <v>168</v>
      </c>
      <c r="C63" s="157" t="s">
        <v>1087</v>
      </c>
      <c r="D63" s="157" t="s">
        <v>1094</v>
      </c>
      <c r="E63" s="158">
        <v>43299</v>
      </c>
      <c r="F63" s="158">
        <v>43313</v>
      </c>
      <c r="G63" s="157" t="s">
        <v>76</v>
      </c>
      <c r="H63" s="157" t="s">
        <v>10</v>
      </c>
      <c r="I63" s="16">
        <f t="shared" si="1"/>
        <v>14</v>
      </c>
      <c r="J63" s="1"/>
    </row>
    <row r="64" spans="1:10" x14ac:dyDescent="0.25">
      <c r="A64" s="157" t="s">
        <v>1093</v>
      </c>
      <c r="B64" s="157" t="s">
        <v>113</v>
      </c>
      <c r="C64" s="157" t="s">
        <v>1087</v>
      </c>
      <c r="D64" s="157" t="s">
        <v>1094</v>
      </c>
      <c r="E64" s="158">
        <v>43299</v>
      </c>
      <c r="F64" s="158">
        <v>43313</v>
      </c>
      <c r="G64" s="157" t="s">
        <v>76</v>
      </c>
      <c r="H64" s="157" t="s">
        <v>10</v>
      </c>
      <c r="I64" s="16">
        <f t="shared" si="1"/>
        <v>14</v>
      </c>
      <c r="J64" s="1"/>
    </row>
    <row r="65" spans="1:10" x14ac:dyDescent="0.25">
      <c r="A65" s="157" t="s">
        <v>1093</v>
      </c>
      <c r="B65" s="157" t="s">
        <v>94</v>
      </c>
      <c r="C65" s="157" t="s">
        <v>1087</v>
      </c>
      <c r="D65" s="157" t="s">
        <v>1094</v>
      </c>
      <c r="E65" s="158">
        <v>43299</v>
      </c>
      <c r="F65" s="158">
        <v>43313</v>
      </c>
      <c r="G65" s="157" t="s">
        <v>76</v>
      </c>
      <c r="H65" s="157" t="s">
        <v>10</v>
      </c>
      <c r="I65" s="16">
        <f t="shared" si="1"/>
        <v>14</v>
      </c>
      <c r="J65" s="1"/>
    </row>
    <row r="66" spans="1:10" x14ac:dyDescent="0.25">
      <c r="A66" s="157" t="s">
        <v>1095</v>
      </c>
      <c r="B66" s="157" t="s">
        <v>8</v>
      </c>
      <c r="C66" s="157" t="s">
        <v>1087</v>
      </c>
      <c r="D66" s="157" t="s">
        <v>1096</v>
      </c>
      <c r="E66" s="158">
        <v>43299</v>
      </c>
      <c r="F66" s="158">
        <v>43313</v>
      </c>
      <c r="G66" s="157" t="s">
        <v>76</v>
      </c>
      <c r="H66" s="157" t="s">
        <v>10</v>
      </c>
      <c r="I66" s="16">
        <f t="shared" si="1"/>
        <v>14</v>
      </c>
      <c r="J66" s="1"/>
    </row>
    <row r="67" spans="1:10" x14ac:dyDescent="0.25">
      <c r="A67" s="157" t="s">
        <v>1095</v>
      </c>
      <c r="B67" s="157" t="s">
        <v>168</v>
      </c>
      <c r="C67" s="157" t="s">
        <v>1087</v>
      </c>
      <c r="D67" s="157" t="s">
        <v>1096</v>
      </c>
      <c r="E67" s="158">
        <v>43299</v>
      </c>
      <c r="F67" s="158">
        <v>43313</v>
      </c>
      <c r="G67" s="157" t="s">
        <v>76</v>
      </c>
      <c r="H67" s="157" t="s">
        <v>10</v>
      </c>
      <c r="I67" s="16">
        <f t="shared" si="1"/>
        <v>14</v>
      </c>
      <c r="J67" s="1"/>
    </row>
    <row r="68" spans="1:10" x14ac:dyDescent="0.25">
      <c r="A68" s="157" t="s">
        <v>1095</v>
      </c>
      <c r="B68" s="157" t="s">
        <v>113</v>
      </c>
      <c r="C68" s="157" t="s">
        <v>1087</v>
      </c>
      <c r="D68" s="157" t="s">
        <v>1096</v>
      </c>
      <c r="E68" s="158">
        <v>43299</v>
      </c>
      <c r="F68" s="158">
        <v>43313</v>
      </c>
      <c r="G68" s="157" t="s">
        <v>76</v>
      </c>
      <c r="H68" s="157" t="s">
        <v>10</v>
      </c>
      <c r="I68" s="16">
        <f t="shared" si="1"/>
        <v>14</v>
      </c>
      <c r="J68" s="1"/>
    </row>
    <row r="69" spans="1:10" x14ac:dyDescent="0.25">
      <c r="A69" s="157" t="s">
        <v>1095</v>
      </c>
      <c r="B69" s="157" t="s">
        <v>94</v>
      </c>
      <c r="C69" s="157" t="s">
        <v>1087</v>
      </c>
      <c r="D69" s="157" t="s">
        <v>1096</v>
      </c>
      <c r="E69" s="158">
        <v>43299</v>
      </c>
      <c r="F69" s="158">
        <v>43313</v>
      </c>
      <c r="G69" s="157" t="s">
        <v>76</v>
      </c>
      <c r="H69" s="157" t="s">
        <v>10</v>
      </c>
      <c r="I69" s="16">
        <f t="shared" si="1"/>
        <v>14</v>
      </c>
      <c r="J69" s="1"/>
    </row>
    <row r="70" spans="1:10" x14ac:dyDescent="0.25">
      <c r="A70" s="62" t="s">
        <v>165</v>
      </c>
      <c r="B70" s="62" t="s">
        <v>8</v>
      </c>
      <c r="C70" s="62" t="s">
        <v>166</v>
      </c>
      <c r="D70" s="62" t="s">
        <v>167</v>
      </c>
      <c r="E70" s="63">
        <v>43109</v>
      </c>
      <c r="F70" s="63">
        <v>43313</v>
      </c>
      <c r="G70" s="62" t="s">
        <v>76</v>
      </c>
      <c r="H70" s="62" t="s">
        <v>19</v>
      </c>
      <c r="I70" s="16">
        <f t="shared" si="1"/>
        <v>204</v>
      </c>
      <c r="J70" s="1"/>
    </row>
    <row r="71" spans="1:10" x14ac:dyDescent="0.25">
      <c r="A71" s="62" t="s">
        <v>165</v>
      </c>
      <c r="B71" s="62" t="s">
        <v>168</v>
      </c>
      <c r="C71" s="62" t="s">
        <v>166</v>
      </c>
      <c r="D71" s="62" t="s">
        <v>167</v>
      </c>
      <c r="E71" s="63">
        <v>43109</v>
      </c>
      <c r="F71" s="63">
        <v>43313</v>
      </c>
      <c r="G71" s="62" t="s">
        <v>76</v>
      </c>
      <c r="H71" s="62" t="s">
        <v>19</v>
      </c>
      <c r="I71" s="16">
        <f t="shared" si="1"/>
        <v>204</v>
      </c>
      <c r="J71" s="1"/>
    </row>
    <row r="72" spans="1:10" x14ac:dyDescent="0.25">
      <c r="A72" s="62" t="s">
        <v>165</v>
      </c>
      <c r="B72" s="62" t="s">
        <v>94</v>
      </c>
      <c r="C72" s="62" t="s">
        <v>166</v>
      </c>
      <c r="D72" s="62" t="s">
        <v>167</v>
      </c>
      <c r="E72" s="63">
        <v>43109</v>
      </c>
      <c r="F72" s="63">
        <v>43313</v>
      </c>
      <c r="G72" s="62" t="s">
        <v>76</v>
      </c>
      <c r="H72" s="62" t="s">
        <v>19</v>
      </c>
      <c r="I72" s="16">
        <f t="shared" si="1"/>
        <v>204</v>
      </c>
      <c r="J72" s="1"/>
    </row>
    <row r="73" spans="1:10" x14ac:dyDescent="0.25">
      <c r="A73" s="62" t="s">
        <v>1116</v>
      </c>
      <c r="B73" s="62" t="s">
        <v>8</v>
      </c>
      <c r="C73" s="62" t="s">
        <v>1117</v>
      </c>
      <c r="D73" s="62" t="s">
        <v>1118</v>
      </c>
      <c r="E73" s="63">
        <v>43290</v>
      </c>
      <c r="F73" s="63">
        <v>43312</v>
      </c>
      <c r="G73" s="62" t="s">
        <v>76</v>
      </c>
      <c r="H73" s="62" t="s">
        <v>19</v>
      </c>
      <c r="I73" s="16">
        <f t="shared" si="1"/>
        <v>22</v>
      </c>
      <c r="J73" s="1"/>
    </row>
    <row r="74" spans="1:10" x14ac:dyDescent="0.25">
      <c r="A74" s="157" t="s">
        <v>1097</v>
      </c>
      <c r="B74" s="157" t="s">
        <v>8</v>
      </c>
      <c r="C74" s="157" t="s">
        <v>1098</v>
      </c>
      <c r="D74" s="157" t="s">
        <v>1099</v>
      </c>
      <c r="E74" s="158">
        <v>43238</v>
      </c>
      <c r="F74" s="158">
        <v>43312</v>
      </c>
      <c r="G74" s="157" t="s">
        <v>76</v>
      </c>
      <c r="H74" s="157" t="s">
        <v>10</v>
      </c>
      <c r="I74" s="16">
        <f t="shared" si="1"/>
        <v>74</v>
      </c>
      <c r="J74" s="1"/>
    </row>
    <row r="75" spans="1:10" x14ac:dyDescent="0.25">
      <c r="A75" s="8" t="s">
        <v>1100</v>
      </c>
      <c r="B75" s="8" t="s">
        <v>8</v>
      </c>
      <c r="C75" s="8" t="s">
        <v>1101</v>
      </c>
      <c r="D75" s="8" t="s">
        <v>1102</v>
      </c>
      <c r="E75" s="9">
        <v>43297</v>
      </c>
      <c r="F75" s="9">
        <v>43311</v>
      </c>
      <c r="G75" s="8" t="s">
        <v>76</v>
      </c>
      <c r="H75" s="8" t="s">
        <v>13</v>
      </c>
      <c r="I75" s="16">
        <f t="shared" si="1"/>
        <v>14</v>
      </c>
      <c r="J75" s="1"/>
    </row>
    <row r="76" spans="1:10" x14ac:dyDescent="0.25">
      <c r="A76" s="8" t="s">
        <v>1103</v>
      </c>
      <c r="B76" s="8" t="s">
        <v>8</v>
      </c>
      <c r="C76" s="8" t="s">
        <v>1104</v>
      </c>
      <c r="D76" s="8" t="s">
        <v>1105</v>
      </c>
      <c r="E76" s="9">
        <v>43294</v>
      </c>
      <c r="F76" s="9">
        <v>43308</v>
      </c>
      <c r="G76" s="8" t="s">
        <v>76</v>
      </c>
      <c r="H76" s="8" t="s">
        <v>13</v>
      </c>
      <c r="I76" s="16">
        <f t="shared" si="1"/>
        <v>14</v>
      </c>
      <c r="J76" s="1"/>
    </row>
    <row r="77" spans="1:10" x14ac:dyDescent="0.25">
      <c r="A77" s="8" t="s">
        <v>1103</v>
      </c>
      <c r="B77" s="8" t="s">
        <v>168</v>
      </c>
      <c r="C77" s="8" t="s">
        <v>1104</v>
      </c>
      <c r="D77" s="8" t="s">
        <v>1105</v>
      </c>
      <c r="E77" s="9">
        <v>43294</v>
      </c>
      <c r="F77" s="9">
        <v>43308</v>
      </c>
      <c r="G77" s="8" t="s">
        <v>76</v>
      </c>
      <c r="H77" s="8" t="s">
        <v>13</v>
      </c>
      <c r="I77" s="16">
        <f t="shared" si="1"/>
        <v>14</v>
      </c>
      <c r="J77" s="1"/>
    </row>
    <row r="78" spans="1:10" x14ac:dyDescent="0.25">
      <c r="A78" s="8" t="s">
        <v>1103</v>
      </c>
      <c r="B78" s="8" t="s">
        <v>113</v>
      </c>
      <c r="C78" s="8" t="s">
        <v>1104</v>
      </c>
      <c r="D78" s="8" t="s">
        <v>1105</v>
      </c>
      <c r="E78" s="9">
        <v>43294</v>
      </c>
      <c r="F78" s="9">
        <v>43308</v>
      </c>
      <c r="G78" s="8" t="s">
        <v>76</v>
      </c>
      <c r="H78" s="8" t="s">
        <v>13</v>
      </c>
      <c r="I78" s="16">
        <f t="shared" si="1"/>
        <v>14</v>
      </c>
      <c r="J78" s="1"/>
    </row>
    <row r="79" spans="1:10" x14ac:dyDescent="0.25">
      <c r="A79" s="8" t="s">
        <v>1103</v>
      </c>
      <c r="B79" s="8" t="s">
        <v>94</v>
      </c>
      <c r="C79" s="8" t="s">
        <v>1104</v>
      </c>
      <c r="D79" s="8" t="s">
        <v>1105</v>
      </c>
      <c r="E79" s="9">
        <v>43294</v>
      </c>
      <c r="F79" s="9">
        <v>43308</v>
      </c>
      <c r="G79" s="8" t="s">
        <v>76</v>
      </c>
      <c r="H79" s="8" t="s">
        <v>13</v>
      </c>
      <c r="I79" s="16">
        <f t="shared" si="1"/>
        <v>14</v>
      </c>
      <c r="J79" s="1"/>
    </row>
    <row r="80" spans="1:10" x14ac:dyDescent="0.25">
      <c r="A80" s="8" t="s">
        <v>1106</v>
      </c>
      <c r="B80" s="8" t="s">
        <v>8</v>
      </c>
      <c r="C80" s="8" t="s">
        <v>1107</v>
      </c>
      <c r="D80" s="8" t="s">
        <v>1108</v>
      </c>
      <c r="E80" s="9">
        <v>43292</v>
      </c>
      <c r="F80" s="9">
        <v>43307</v>
      </c>
      <c r="G80" s="8" t="s">
        <v>76</v>
      </c>
      <c r="H80" s="8" t="s">
        <v>13</v>
      </c>
      <c r="I80" s="16">
        <f t="shared" si="1"/>
        <v>15</v>
      </c>
      <c r="J80" s="1"/>
    </row>
    <row r="81" spans="1:10" x14ac:dyDescent="0.25">
      <c r="A81" s="8" t="s">
        <v>1109</v>
      </c>
      <c r="B81" s="8" t="s">
        <v>8</v>
      </c>
      <c r="C81" s="8" t="s">
        <v>114</v>
      </c>
      <c r="D81" s="8" t="s">
        <v>1110</v>
      </c>
      <c r="E81" s="9">
        <v>43292</v>
      </c>
      <c r="F81" s="9">
        <v>43307</v>
      </c>
      <c r="G81" s="8" t="s">
        <v>76</v>
      </c>
      <c r="H81" s="8" t="s">
        <v>13</v>
      </c>
      <c r="I81" s="16">
        <f t="shared" si="1"/>
        <v>15</v>
      </c>
      <c r="J81" s="1"/>
    </row>
    <row r="82" spans="1:10" x14ac:dyDescent="0.25">
      <c r="A82" s="8" t="s">
        <v>110</v>
      </c>
      <c r="B82" s="8" t="s">
        <v>8</v>
      </c>
      <c r="C82" s="8" t="s">
        <v>111</v>
      </c>
      <c r="D82" s="8" t="s">
        <v>112</v>
      </c>
      <c r="E82" s="9">
        <v>43187</v>
      </c>
      <c r="F82" s="9">
        <v>43305</v>
      </c>
      <c r="G82" s="8" t="s">
        <v>76</v>
      </c>
      <c r="H82" s="8" t="s">
        <v>13</v>
      </c>
      <c r="I82" s="16">
        <f t="shared" si="1"/>
        <v>118</v>
      </c>
      <c r="J82" s="1"/>
    </row>
    <row r="83" spans="1:10" x14ac:dyDescent="0.25">
      <c r="A83" s="8" t="s">
        <v>115</v>
      </c>
      <c r="B83" s="8" t="s">
        <v>8</v>
      </c>
      <c r="C83" s="8" t="s">
        <v>116</v>
      </c>
      <c r="D83" s="8" t="s">
        <v>117</v>
      </c>
      <c r="E83" s="9">
        <v>43125</v>
      </c>
      <c r="F83" s="9">
        <v>43305</v>
      </c>
      <c r="G83" s="8" t="s">
        <v>76</v>
      </c>
      <c r="H83" s="8" t="s">
        <v>13</v>
      </c>
      <c r="I83" s="16">
        <f t="shared" si="1"/>
        <v>180</v>
      </c>
      <c r="J83" s="1"/>
    </row>
    <row r="84" spans="1:10" x14ac:dyDescent="0.25">
      <c r="A84" s="8" t="s">
        <v>118</v>
      </c>
      <c r="B84" s="8" t="s">
        <v>8</v>
      </c>
      <c r="C84" s="8" t="s">
        <v>119</v>
      </c>
      <c r="D84" s="8" t="s">
        <v>120</v>
      </c>
      <c r="E84" s="9">
        <v>43257</v>
      </c>
      <c r="F84" s="9">
        <v>43300</v>
      </c>
      <c r="G84" s="8" t="s">
        <v>76</v>
      </c>
      <c r="H84" s="8" t="s">
        <v>13</v>
      </c>
      <c r="I84" s="16">
        <f t="shared" si="1"/>
        <v>43</v>
      </c>
      <c r="J84" s="1"/>
    </row>
    <row r="85" spans="1:10" x14ac:dyDescent="0.25">
      <c r="A85" s="8" t="s">
        <v>78</v>
      </c>
      <c r="B85" s="8" t="s">
        <v>8</v>
      </c>
      <c r="C85" s="8" t="s">
        <v>14</v>
      </c>
      <c r="D85" s="8" t="s">
        <v>79</v>
      </c>
      <c r="E85" s="9">
        <v>43280</v>
      </c>
      <c r="F85" s="9">
        <v>43297</v>
      </c>
      <c r="G85" s="8" t="s">
        <v>76</v>
      </c>
      <c r="H85" s="8" t="s">
        <v>13</v>
      </c>
      <c r="I85" s="16">
        <f t="shared" si="1"/>
        <v>17</v>
      </c>
      <c r="J85" s="1"/>
    </row>
    <row r="86" spans="1:10" x14ac:dyDescent="0.25">
      <c r="A86" s="8" t="s">
        <v>81</v>
      </c>
      <c r="B86" s="8" t="s">
        <v>8</v>
      </c>
      <c r="C86" s="8" t="s">
        <v>12</v>
      </c>
      <c r="D86" s="8" t="s">
        <v>82</v>
      </c>
      <c r="E86" s="9">
        <v>43234</v>
      </c>
      <c r="F86" s="9">
        <v>43292</v>
      </c>
      <c r="G86" s="8" t="s">
        <v>76</v>
      </c>
      <c r="H86" s="8" t="s">
        <v>13</v>
      </c>
      <c r="I86" s="16">
        <f t="shared" si="1"/>
        <v>58</v>
      </c>
      <c r="J86" s="1"/>
    </row>
    <row r="87" spans="1:10" x14ac:dyDescent="0.25">
      <c r="A87" s="8" t="s">
        <v>83</v>
      </c>
      <c r="B87" s="8" t="s">
        <v>8</v>
      </c>
      <c r="C87" s="8" t="s">
        <v>84</v>
      </c>
      <c r="D87" s="8" t="s">
        <v>85</v>
      </c>
      <c r="E87" s="9">
        <v>43193</v>
      </c>
      <c r="F87" s="9">
        <v>43292</v>
      </c>
      <c r="G87" s="8" t="s">
        <v>76</v>
      </c>
      <c r="H87" s="8" t="s">
        <v>13</v>
      </c>
      <c r="I87" s="16">
        <f t="shared" si="1"/>
        <v>99</v>
      </c>
      <c r="J87" s="1"/>
    </row>
    <row r="88" spans="1:10" x14ac:dyDescent="0.25">
      <c r="A88" s="8" t="s">
        <v>93</v>
      </c>
      <c r="B88" s="8" t="s">
        <v>94</v>
      </c>
      <c r="C88" s="8" t="s">
        <v>95</v>
      </c>
      <c r="D88" s="8" t="s">
        <v>96</v>
      </c>
      <c r="E88" s="9">
        <v>43000</v>
      </c>
      <c r="F88" s="9">
        <v>43287</v>
      </c>
      <c r="G88" s="8" t="s">
        <v>76</v>
      </c>
      <c r="H88" s="8" t="s">
        <v>13</v>
      </c>
      <c r="I88" s="16">
        <f t="shared" si="1"/>
        <v>287</v>
      </c>
      <c r="J88" s="1"/>
    </row>
    <row r="89" spans="1:10" x14ac:dyDescent="0.25">
      <c r="A89" s="8" t="s">
        <v>104</v>
      </c>
      <c r="B89" s="8" t="s">
        <v>8</v>
      </c>
      <c r="C89" s="8" t="s">
        <v>105</v>
      </c>
      <c r="D89" s="8" t="s">
        <v>106</v>
      </c>
      <c r="E89" s="9">
        <v>43269</v>
      </c>
      <c r="F89" s="9">
        <v>43283</v>
      </c>
      <c r="G89" s="8" t="s">
        <v>76</v>
      </c>
      <c r="H89" s="8" t="s">
        <v>13</v>
      </c>
      <c r="I89" s="16">
        <f t="shared" si="1"/>
        <v>14</v>
      </c>
      <c r="J89" s="1"/>
    </row>
    <row r="90" spans="1:10" x14ac:dyDescent="0.25">
      <c r="A90" s="8" t="s">
        <v>107</v>
      </c>
      <c r="B90" s="8" t="s">
        <v>8</v>
      </c>
      <c r="C90" s="8" t="s">
        <v>105</v>
      </c>
      <c r="D90" s="8" t="s">
        <v>108</v>
      </c>
      <c r="E90" s="9">
        <v>43269</v>
      </c>
      <c r="F90" s="9">
        <v>43283</v>
      </c>
      <c r="G90" s="8" t="s">
        <v>76</v>
      </c>
      <c r="H90" s="8" t="s">
        <v>13</v>
      </c>
      <c r="I90" s="16">
        <f t="shared" si="1"/>
        <v>14</v>
      </c>
      <c r="J90" s="1"/>
    </row>
    <row r="91" spans="1:10" x14ac:dyDescent="0.25">
      <c r="A91" s="8" t="s">
        <v>124</v>
      </c>
      <c r="B91" s="8" t="s">
        <v>8</v>
      </c>
      <c r="C91" s="8" t="s">
        <v>125</v>
      </c>
      <c r="D91" s="8" t="s">
        <v>126</v>
      </c>
      <c r="E91" s="9">
        <v>43256</v>
      </c>
      <c r="F91" s="9">
        <v>43270</v>
      </c>
      <c r="G91" s="8" t="s">
        <v>76</v>
      </c>
      <c r="H91" s="8" t="s">
        <v>13</v>
      </c>
      <c r="I91" s="16">
        <f t="shared" si="1"/>
        <v>14</v>
      </c>
      <c r="J91" s="1"/>
    </row>
    <row r="92" spans="1:10" x14ac:dyDescent="0.25">
      <c r="A92" s="8" t="s">
        <v>121</v>
      </c>
      <c r="B92" s="8" t="s">
        <v>8</v>
      </c>
      <c r="C92" s="8" t="s">
        <v>122</v>
      </c>
      <c r="D92" s="8" t="s">
        <v>123</v>
      </c>
      <c r="E92" s="9">
        <v>43068</v>
      </c>
      <c r="F92" s="9">
        <v>43270</v>
      </c>
      <c r="G92" s="8" t="s">
        <v>76</v>
      </c>
      <c r="H92" s="8" t="s">
        <v>13</v>
      </c>
      <c r="I92" s="16">
        <f t="shared" si="1"/>
        <v>202</v>
      </c>
      <c r="J92" s="1"/>
    </row>
    <row r="93" spans="1:10" x14ac:dyDescent="0.25">
      <c r="A93" s="8" t="s">
        <v>127</v>
      </c>
      <c r="B93" s="8" t="s">
        <v>8</v>
      </c>
      <c r="C93" s="8" t="s">
        <v>128</v>
      </c>
      <c r="D93" s="8" t="s">
        <v>129</v>
      </c>
      <c r="E93" s="9">
        <v>43166</v>
      </c>
      <c r="F93" s="9">
        <v>43262</v>
      </c>
      <c r="G93" s="8" t="s">
        <v>76</v>
      </c>
      <c r="H93" s="8" t="s">
        <v>13</v>
      </c>
      <c r="I93" s="16">
        <f t="shared" si="1"/>
        <v>96</v>
      </c>
      <c r="J93" s="1"/>
    </row>
    <row r="94" spans="1:10" x14ac:dyDescent="0.25">
      <c r="A94" s="8" t="s">
        <v>130</v>
      </c>
      <c r="B94" s="8" t="s">
        <v>8</v>
      </c>
      <c r="C94" s="8" t="s">
        <v>131</v>
      </c>
      <c r="D94" s="8" t="s">
        <v>132</v>
      </c>
      <c r="E94" s="9">
        <v>43157</v>
      </c>
      <c r="F94" s="9">
        <v>43257</v>
      </c>
      <c r="G94" s="8" t="s">
        <v>76</v>
      </c>
      <c r="H94" s="8" t="s">
        <v>13</v>
      </c>
      <c r="I94" s="16">
        <f t="shared" si="1"/>
        <v>100</v>
      </c>
      <c r="J94" s="1"/>
    </row>
    <row r="95" spans="1:10" x14ac:dyDescent="0.25">
      <c r="A95" s="8" t="s">
        <v>133</v>
      </c>
      <c r="B95" s="8" t="s">
        <v>8</v>
      </c>
      <c r="C95" s="8" t="s">
        <v>134</v>
      </c>
      <c r="D95" s="8" t="s">
        <v>135</v>
      </c>
      <c r="E95" s="9">
        <v>43238</v>
      </c>
      <c r="F95" s="9">
        <v>43252</v>
      </c>
      <c r="G95" s="8" t="s">
        <v>76</v>
      </c>
      <c r="H95" s="8" t="s">
        <v>13</v>
      </c>
      <c r="I95" s="16">
        <f t="shared" si="1"/>
        <v>14</v>
      </c>
      <c r="J95" s="1"/>
    </row>
    <row r="96" spans="1:10" x14ac:dyDescent="0.25">
      <c r="A96" s="8" t="s">
        <v>136</v>
      </c>
      <c r="B96" s="8" t="s">
        <v>8</v>
      </c>
      <c r="C96" s="8" t="s">
        <v>137</v>
      </c>
      <c r="D96" s="8" t="s">
        <v>138</v>
      </c>
      <c r="E96" s="9">
        <v>43221</v>
      </c>
      <c r="F96" s="9">
        <v>43235</v>
      </c>
      <c r="G96" s="8" t="s">
        <v>76</v>
      </c>
      <c r="H96" s="8" t="s">
        <v>13</v>
      </c>
      <c r="I96" s="16">
        <f t="shared" si="1"/>
        <v>14</v>
      </c>
      <c r="J96" s="1"/>
    </row>
    <row r="97" spans="1:10" x14ac:dyDescent="0.25">
      <c r="A97" s="8" t="s">
        <v>139</v>
      </c>
      <c r="B97" s="8" t="s">
        <v>8</v>
      </c>
      <c r="C97" s="8" t="s">
        <v>140</v>
      </c>
      <c r="D97" s="8" t="s">
        <v>141</v>
      </c>
      <c r="E97" s="9">
        <v>42838</v>
      </c>
      <c r="F97" s="9">
        <v>43229</v>
      </c>
      <c r="G97" s="8" t="s">
        <v>76</v>
      </c>
      <c r="H97" s="8" t="s">
        <v>13</v>
      </c>
      <c r="I97" s="16">
        <f t="shared" si="1"/>
        <v>391</v>
      </c>
      <c r="J97" s="1"/>
    </row>
    <row r="98" spans="1:10" x14ac:dyDescent="0.25">
      <c r="A98" s="8" t="s">
        <v>142</v>
      </c>
      <c r="B98" s="8" t="s">
        <v>8</v>
      </c>
      <c r="C98" s="8" t="s">
        <v>143</v>
      </c>
      <c r="D98" s="8" t="s">
        <v>144</v>
      </c>
      <c r="E98" s="9">
        <v>43180</v>
      </c>
      <c r="F98" s="9">
        <v>43194</v>
      </c>
      <c r="G98" s="8" t="s">
        <v>76</v>
      </c>
      <c r="H98" s="8" t="s">
        <v>13</v>
      </c>
      <c r="I98" s="16">
        <f t="shared" si="1"/>
        <v>14</v>
      </c>
      <c r="J98" s="1"/>
    </row>
    <row r="99" spans="1:10" x14ac:dyDescent="0.25">
      <c r="A99" s="8" t="s">
        <v>145</v>
      </c>
      <c r="B99" s="8" t="s">
        <v>8</v>
      </c>
      <c r="C99" s="8" t="s">
        <v>146</v>
      </c>
      <c r="D99" s="8" t="s">
        <v>147</v>
      </c>
      <c r="E99" s="9">
        <v>43178</v>
      </c>
      <c r="F99" s="9">
        <v>43192</v>
      </c>
      <c r="G99" s="8" t="s">
        <v>76</v>
      </c>
      <c r="H99" s="8" t="s">
        <v>13</v>
      </c>
      <c r="I99" s="16">
        <f t="shared" si="1"/>
        <v>14</v>
      </c>
      <c r="J99" s="1"/>
    </row>
    <row r="100" spans="1:10" x14ac:dyDescent="0.25">
      <c r="A100" s="8" t="s">
        <v>148</v>
      </c>
      <c r="B100" s="8" t="s">
        <v>8</v>
      </c>
      <c r="C100" s="8" t="s">
        <v>146</v>
      </c>
      <c r="D100" s="8" t="s">
        <v>149</v>
      </c>
      <c r="E100" s="9">
        <v>43178</v>
      </c>
      <c r="F100" s="9">
        <v>43192</v>
      </c>
      <c r="G100" s="8" t="s">
        <v>76</v>
      </c>
      <c r="H100" s="8" t="s">
        <v>13</v>
      </c>
      <c r="I100" s="16">
        <f t="shared" ref="I100:I108" si="2">_xlfn.DAYS(F100,E100)</f>
        <v>14</v>
      </c>
      <c r="J100" s="1"/>
    </row>
    <row r="101" spans="1:10" x14ac:dyDescent="0.25">
      <c r="A101" s="8" t="s">
        <v>150</v>
      </c>
      <c r="B101" s="8" t="s">
        <v>8</v>
      </c>
      <c r="C101" s="8" t="s">
        <v>146</v>
      </c>
      <c r="D101" s="8" t="s">
        <v>151</v>
      </c>
      <c r="E101" s="9">
        <v>43178</v>
      </c>
      <c r="F101" s="9">
        <v>43192</v>
      </c>
      <c r="G101" s="8" t="s">
        <v>76</v>
      </c>
      <c r="H101" s="8" t="s">
        <v>13</v>
      </c>
      <c r="I101" s="16">
        <f t="shared" si="2"/>
        <v>14</v>
      </c>
      <c r="J101" s="1"/>
    </row>
    <row r="102" spans="1:10" x14ac:dyDescent="0.25">
      <c r="A102" s="8" t="s">
        <v>152</v>
      </c>
      <c r="B102" s="8" t="s">
        <v>8</v>
      </c>
      <c r="C102" s="8" t="s">
        <v>146</v>
      </c>
      <c r="D102" s="8" t="s">
        <v>153</v>
      </c>
      <c r="E102" s="9">
        <v>43178</v>
      </c>
      <c r="F102" s="9">
        <v>43192</v>
      </c>
      <c r="G102" s="8" t="s">
        <v>76</v>
      </c>
      <c r="H102" s="8" t="s">
        <v>13</v>
      </c>
      <c r="I102" s="16">
        <f t="shared" si="2"/>
        <v>14</v>
      </c>
      <c r="J102" s="1"/>
    </row>
    <row r="103" spans="1:10" x14ac:dyDescent="0.25">
      <c r="A103" s="8" t="s">
        <v>154</v>
      </c>
      <c r="B103" s="8" t="s">
        <v>8</v>
      </c>
      <c r="C103" s="8" t="s">
        <v>146</v>
      </c>
      <c r="D103" s="8" t="s">
        <v>155</v>
      </c>
      <c r="E103" s="9">
        <v>43178</v>
      </c>
      <c r="F103" s="9">
        <v>43192</v>
      </c>
      <c r="G103" s="8" t="s">
        <v>76</v>
      </c>
      <c r="H103" s="8" t="s">
        <v>13</v>
      </c>
      <c r="I103" s="16">
        <f t="shared" si="2"/>
        <v>14</v>
      </c>
      <c r="J103" s="1"/>
    </row>
    <row r="104" spans="1:10" x14ac:dyDescent="0.25">
      <c r="A104" s="8" t="s">
        <v>156</v>
      </c>
      <c r="B104" s="8" t="s">
        <v>8</v>
      </c>
      <c r="C104" s="8" t="s">
        <v>146</v>
      </c>
      <c r="D104" s="8" t="s">
        <v>157</v>
      </c>
      <c r="E104" s="9">
        <v>43178</v>
      </c>
      <c r="F104" s="9">
        <v>43192</v>
      </c>
      <c r="G104" s="8" t="s">
        <v>76</v>
      </c>
      <c r="H104" s="8" t="s">
        <v>13</v>
      </c>
      <c r="I104" s="16">
        <f t="shared" si="2"/>
        <v>14</v>
      </c>
      <c r="J104" s="1"/>
    </row>
    <row r="105" spans="1:10" x14ac:dyDescent="0.25">
      <c r="A105" s="8" t="s">
        <v>158</v>
      </c>
      <c r="B105" s="8" t="s">
        <v>8</v>
      </c>
      <c r="C105" s="8" t="s">
        <v>146</v>
      </c>
      <c r="D105" s="8" t="s">
        <v>159</v>
      </c>
      <c r="E105" s="9">
        <v>43178</v>
      </c>
      <c r="F105" s="9">
        <v>43192</v>
      </c>
      <c r="G105" s="8" t="s">
        <v>76</v>
      </c>
      <c r="H105" s="8" t="s">
        <v>13</v>
      </c>
      <c r="I105" s="16">
        <f t="shared" si="2"/>
        <v>14</v>
      </c>
      <c r="J105" s="1"/>
    </row>
    <row r="106" spans="1:10" x14ac:dyDescent="0.25">
      <c r="A106" s="8" t="s">
        <v>160</v>
      </c>
      <c r="B106" s="8" t="s">
        <v>8</v>
      </c>
      <c r="C106" s="8" t="s">
        <v>116</v>
      </c>
      <c r="D106" s="8" t="s">
        <v>161</v>
      </c>
      <c r="E106" s="9">
        <v>43126</v>
      </c>
      <c r="F106" s="9">
        <v>43164</v>
      </c>
      <c r="G106" s="8" t="s">
        <v>76</v>
      </c>
      <c r="H106" s="8" t="s">
        <v>13</v>
      </c>
      <c r="I106" s="16">
        <f t="shared" si="2"/>
        <v>38</v>
      </c>
      <c r="J106" s="1"/>
    </row>
    <row r="107" spans="1:10" x14ac:dyDescent="0.25">
      <c r="A107" s="8" t="s">
        <v>162</v>
      </c>
      <c r="B107" s="8" t="s">
        <v>8</v>
      </c>
      <c r="C107" s="8" t="s">
        <v>163</v>
      </c>
      <c r="D107" s="8" t="s">
        <v>164</v>
      </c>
      <c r="E107" s="9">
        <v>43144</v>
      </c>
      <c r="F107" s="9">
        <v>43158</v>
      </c>
      <c r="G107" s="8" t="s">
        <v>76</v>
      </c>
      <c r="H107" s="8" t="s">
        <v>13</v>
      </c>
      <c r="I107" s="16">
        <f t="shared" si="2"/>
        <v>14</v>
      </c>
      <c r="J107" s="1"/>
    </row>
    <row r="108" spans="1:10" x14ac:dyDescent="0.25">
      <c r="A108" s="8" t="s">
        <v>169</v>
      </c>
      <c r="B108" s="8" t="s">
        <v>8</v>
      </c>
      <c r="C108" s="8" t="s">
        <v>170</v>
      </c>
      <c r="D108" s="8" t="s">
        <v>171</v>
      </c>
      <c r="E108" s="9">
        <v>42527</v>
      </c>
      <c r="F108" s="9">
        <v>43103</v>
      </c>
      <c r="G108" s="8" t="s">
        <v>76</v>
      </c>
      <c r="H108" s="8" t="s">
        <v>13</v>
      </c>
      <c r="I108" s="16">
        <f t="shared" si="2"/>
        <v>576</v>
      </c>
      <c r="J108" s="1"/>
    </row>
    <row r="109" spans="1:10" ht="15.75" thickBot="1" x14ac:dyDescent="0.3"/>
    <row r="110" spans="1:10" ht="19.5" thickBot="1" x14ac:dyDescent="0.35">
      <c r="E110" s="39" t="s">
        <v>329</v>
      </c>
      <c r="F110" s="41">
        <v>21</v>
      </c>
      <c r="G110" s="26" t="s">
        <v>330</v>
      </c>
      <c r="H110" s="42">
        <f>COUNTIF(H35:H108, "assigned")</f>
        <v>28</v>
      </c>
    </row>
    <row r="112" spans="1:10" ht="37.5" x14ac:dyDescent="0.3">
      <c r="A112" s="24" t="s">
        <v>0</v>
      </c>
      <c r="B112" s="20" t="s">
        <v>1</v>
      </c>
      <c r="C112" s="24" t="s">
        <v>2</v>
      </c>
      <c r="D112" s="20" t="s">
        <v>3</v>
      </c>
      <c r="E112" s="23" t="s">
        <v>4</v>
      </c>
      <c r="F112" s="23" t="s">
        <v>5</v>
      </c>
      <c r="G112" s="23" t="s">
        <v>6</v>
      </c>
      <c r="H112" s="23" t="s">
        <v>7</v>
      </c>
      <c r="I112" s="23" t="s">
        <v>72</v>
      </c>
      <c r="J112" s="24" t="s">
        <v>174</v>
      </c>
    </row>
    <row r="113" spans="1:10" s="17" customFormat="1" ht="21" x14ac:dyDescent="0.35">
      <c r="A113" s="105" t="s">
        <v>224</v>
      </c>
      <c r="B113" s="105"/>
      <c r="C113" s="105"/>
      <c r="D113" s="105"/>
      <c r="E113" s="105"/>
      <c r="F113" s="105"/>
      <c r="G113" s="105"/>
      <c r="H113" s="105"/>
      <c r="I113" s="105"/>
      <c r="J113" s="105"/>
    </row>
    <row r="114" spans="1:10" x14ac:dyDescent="0.25">
      <c r="A114" s="2" t="s">
        <v>1225</v>
      </c>
      <c r="B114" s="2" t="s">
        <v>8</v>
      </c>
      <c r="C114" s="2" t="s">
        <v>1226</v>
      </c>
      <c r="D114" s="2" t="s">
        <v>1227</v>
      </c>
      <c r="E114" s="3">
        <v>43313</v>
      </c>
      <c r="F114" s="3">
        <v>43327</v>
      </c>
      <c r="G114" s="2" t="s">
        <v>224</v>
      </c>
      <c r="H114" s="2" t="s">
        <v>10</v>
      </c>
      <c r="I114" s="16">
        <f>_xlfn.DAYS(F114,E114)</f>
        <v>14</v>
      </c>
      <c r="J114" s="1"/>
    </row>
    <row r="115" spans="1:10" x14ac:dyDescent="0.25">
      <c r="A115" s="2" t="s">
        <v>1228</v>
      </c>
      <c r="B115" s="2" t="s">
        <v>8</v>
      </c>
      <c r="C115" s="2" t="s">
        <v>1229</v>
      </c>
      <c r="D115" s="2" t="s">
        <v>1230</v>
      </c>
      <c r="E115" s="3">
        <v>43313</v>
      </c>
      <c r="F115" s="3">
        <v>43327</v>
      </c>
      <c r="G115" s="2" t="s">
        <v>224</v>
      </c>
      <c r="H115" s="2" t="s">
        <v>10</v>
      </c>
      <c r="I115" s="16">
        <f t="shared" ref="I115:I172" si="3">_xlfn.DAYS(F115,E115)</f>
        <v>14</v>
      </c>
      <c r="J115" s="1"/>
    </row>
    <row r="116" spans="1:10" x14ac:dyDescent="0.25">
      <c r="A116" s="2" t="s">
        <v>1231</v>
      </c>
      <c r="B116" s="2" t="s">
        <v>8</v>
      </c>
      <c r="C116" s="2" t="s">
        <v>1113</v>
      </c>
      <c r="D116" s="2" t="s">
        <v>1232</v>
      </c>
      <c r="E116" s="3">
        <v>43312</v>
      </c>
      <c r="F116" s="3">
        <v>43326</v>
      </c>
      <c r="G116" s="2" t="s">
        <v>224</v>
      </c>
      <c r="H116" s="2" t="s">
        <v>10</v>
      </c>
      <c r="I116" s="16">
        <f t="shared" si="3"/>
        <v>14</v>
      </c>
      <c r="J116" s="1"/>
    </row>
    <row r="117" spans="1:10" x14ac:dyDescent="0.25">
      <c r="A117" s="2" t="s">
        <v>1233</v>
      </c>
      <c r="B117" s="2" t="s">
        <v>8</v>
      </c>
      <c r="C117" s="2" t="s">
        <v>1234</v>
      </c>
      <c r="D117" s="2" t="s">
        <v>1235</v>
      </c>
      <c r="E117" s="3">
        <v>43312</v>
      </c>
      <c r="F117" s="3">
        <v>43326</v>
      </c>
      <c r="G117" s="2" t="s">
        <v>224</v>
      </c>
      <c r="H117" s="2" t="s">
        <v>10</v>
      </c>
      <c r="I117" s="16">
        <f t="shared" si="3"/>
        <v>14</v>
      </c>
      <c r="J117" s="1"/>
    </row>
    <row r="118" spans="1:10" x14ac:dyDescent="0.25">
      <c r="A118" s="2" t="s">
        <v>633</v>
      </c>
      <c r="B118" s="2" t="s">
        <v>8</v>
      </c>
      <c r="C118" s="2" t="s">
        <v>634</v>
      </c>
      <c r="D118" s="2" t="s">
        <v>635</v>
      </c>
      <c r="E118" s="3">
        <v>43311</v>
      </c>
      <c r="F118" s="3">
        <v>43325</v>
      </c>
      <c r="G118" s="2" t="s">
        <v>224</v>
      </c>
      <c r="H118" s="2" t="s">
        <v>10</v>
      </c>
      <c r="I118" s="16">
        <f t="shared" si="3"/>
        <v>14</v>
      </c>
      <c r="J118" s="1"/>
    </row>
    <row r="119" spans="1:10" x14ac:dyDescent="0.25">
      <c r="A119" s="2" t="s">
        <v>590</v>
      </c>
      <c r="B119" s="2" t="s">
        <v>8</v>
      </c>
      <c r="C119" s="2" t="s">
        <v>591</v>
      </c>
      <c r="D119" s="2" t="s">
        <v>592</v>
      </c>
      <c r="E119" s="3">
        <v>43307</v>
      </c>
      <c r="F119" s="3">
        <v>43322</v>
      </c>
      <c r="G119" s="2" t="s">
        <v>224</v>
      </c>
      <c r="H119" s="2" t="s">
        <v>10</v>
      </c>
      <c r="I119" s="16">
        <f t="shared" si="3"/>
        <v>15</v>
      </c>
      <c r="J119" s="1"/>
    </row>
    <row r="120" spans="1:10" x14ac:dyDescent="0.25">
      <c r="A120" s="2" t="s">
        <v>658</v>
      </c>
      <c r="B120" s="2" t="s">
        <v>8</v>
      </c>
      <c r="C120" s="2" t="s">
        <v>659</v>
      </c>
      <c r="D120" s="2" t="s">
        <v>660</v>
      </c>
      <c r="E120" s="3">
        <v>43307</v>
      </c>
      <c r="F120" s="3">
        <v>43322</v>
      </c>
      <c r="G120" s="2" t="s">
        <v>224</v>
      </c>
      <c r="H120" s="2" t="s">
        <v>10</v>
      </c>
      <c r="I120" s="16">
        <f t="shared" si="3"/>
        <v>15</v>
      </c>
      <c r="J120" s="1"/>
    </row>
    <row r="121" spans="1:10" x14ac:dyDescent="0.25">
      <c r="A121" s="2" t="s">
        <v>698</v>
      </c>
      <c r="B121" s="2" t="s">
        <v>8</v>
      </c>
      <c r="C121" s="2" t="s">
        <v>627</v>
      </c>
      <c r="D121" s="2" t="s">
        <v>699</v>
      </c>
      <c r="E121" s="3">
        <v>43307</v>
      </c>
      <c r="F121" s="3">
        <v>43321</v>
      </c>
      <c r="G121" s="2" t="s">
        <v>224</v>
      </c>
      <c r="H121" s="2" t="s">
        <v>10</v>
      </c>
      <c r="I121" s="16">
        <f t="shared" si="3"/>
        <v>14</v>
      </c>
      <c r="J121" s="1"/>
    </row>
    <row r="122" spans="1:10" x14ac:dyDescent="0.25">
      <c r="A122" s="2" t="s">
        <v>700</v>
      </c>
      <c r="B122" s="2" t="s">
        <v>8</v>
      </c>
      <c r="C122" s="2" t="s">
        <v>627</v>
      </c>
      <c r="D122" s="2" t="s">
        <v>701</v>
      </c>
      <c r="E122" s="3">
        <v>43307</v>
      </c>
      <c r="F122" s="3">
        <v>43321</v>
      </c>
      <c r="G122" s="2" t="s">
        <v>224</v>
      </c>
      <c r="H122" s="2" t="s">
        <v>10</v>
      </c>
      <c r="I122" s="16">
        <f t="shared" si="3"/>
        <v>14</v>
      </c>
      <c r="J122" s="1"/>
    </row>
    <row r="123" spans="1:10" x14ac:dyDescent="0.25">
      <c r="A123" s="2" t="s">
        <v>626</v>
      </c>
      <c r="B123" s="2" t="s">
        <v>8</v>
      </c>
      <c r="C123" s="2" t="s">
        <v>627</v>
      </c>
      <c r="D123" s="2" t="s">
        <v>628</v>
      </c>
      <c r="E123" s="3">
        <v>43307</v>
      </c>
      <c r="F123" s="3">
        <v>43321</v>
      </c>
      <c r="G123" s="2" t="s">
        <v>224</v>
      </c>
      <c r="H123" s="2" t="s">
        <v>10</v>
      </c>
      <c r="I123" s="16">
        <f t="shared" si="3"/>
        <v>14</v>
      </c>
      <c r="J123" s="1"/>
    </row>
    <row r="124" spans="1:10" x14ac:dyDescent="0.25">
      <c r="A124" s="2" t="s">
        <v>702</v>
      </c>
      <c r="B124" s="2" t="s">
        <v>8</v>
      </c>
      <c r="C124" s="2" t="s">
        <v>627</v>
      </c>
      <c r="D124" s="2" t="s">
        <v>703</v>
      </c>
      <c r="E124" s="3">
        <v>43307</v>
      </c>
      <c r="F124" s="3">
        <v>43321</v>
      </c>
      <c r="G124" s="2" t="s">
        <v>224</v>
      </c>
      <c r="H124" s="2" t="s">
        <v>10</v>
      </c>
      <c r="I124" s="16">
        <f t="shared" si="3"/>
        <v>14</v>
      </c>
      <c r="J124" s="1"/>
    </row>
    <row r="125" spans="1:10" x14ac:dyDescent="0.25">
      <c r="A125" s="2" t="s">
        <v>629</v>
      </c>
      <c r="B125" s="2" t="s">
        <v>8</v>
      </c>
      <c r="C125" s="2" t="s">
        <v>627</v>
      </c>
      <c r="D125" s="2" t="s">
        <v>630</v>
      </c>
      <c r="E125" s="3">
        <v>43307</v>
      </c>
      <c r="F125" s="3">
        <v>43321</v>
      </c>
      <c r="G125" s="2" t="s">
        <v>224</v>
      </c>
      <c r="H125" s="2" t="s">
        <v>10</v>
      </c>
      <c r="I125" s="16">
        <f t="shared" si="3"/>
        <v>14</v>
      </c>
      <c r="J125" s="1"/>
    </row>
    <row r="126" spans="1:10" x14ac:dyDescent="0.25">
      <c r="A126" s="2" t="s">
        <v>706</v>
      </c>
      <c r="B126" s="2" t="s">
        <v>8</v>
      </c>
      <c r="C126" s="2" t="s">
        <v>627</v>
      </c>
      <c r="D126" s="2" t="s">
        <v>707</v>
      </c>
      <c r="E126" s="3">
        <v>43307</v>
      </c>
      <c r="F126" s="3">
        <v>43321</v>
      </c>
      <c r="G126" s="2" t="s">
        <v>224</v>
      </c>
      <c r="H126" s="2" t="s">
        <v>10</v>
      </c>
      <c r="I126" s="16">
        <f t="shared" si="3"/>
        <v>14</v>
      </c>
      <c r="J126" s="1"/>
    </row>
    <row r="127" spans="1:10" x14ac:dyDescent="0.25">
      <c r="A127" s="2" t="s">
        <v>1236</v>
      </c>
      <c r="B127" s="2" t="s">
        <v>8</v>
      </c>
      <c r="C127" s="2" t="s">
        <v>1237</v>
      </c>
      <c r="D127" s="2" t="s">
        <v>1238</v>
      </c>
      <c r="E127" s="3">
        <v>43308</v>
      </c>
      <c r="F127" s="3">
        <v>43321</v>
      </c>
      <c r="G127" s="2" t="s">
        <v>224</v>
      </c>
      <c r="H127" s="2" t="s">
        <v>10</v>
      </c>
      <c r="I127" s="16">
        <f t="shared" si="3"/>
        <v>13</v>
      </c>
      <c r="J127" s="1"/>
    </row>
    <row r="128" spans="1:10" x14ac:dyDescent="0.25">
      <c r="A128" s="2" t="s">
        <v>636</v>
      </c>
      <c r="B128" s="2" t="s">
        <v>8</v>
      </c>
      <c r="C128" s="2" t="s">
        <v>627</v>
      </c>
      <c r="D128" s="2" t="s">
        <v>637</v>
      </c>
      <c r="E128" s="3">
        <v>43307</v>
      </c>
      <c r="F128" s="3">
        <v>43321</v>
      </c>
      <c r="G128" s="2" t="s">
        <v>224</v>
      </c>
      <c r="H128" s="2" t="s">
        <v>10</v>
      </c>
      <c r="I128" s="16">
        <f t="shared" si="3"/>
        <v>14</v>
      </c>
      <c r="J128" s="1"/>
    </row>
    <row r="129" spans="1:10" x14ac:dyDescent="0.25">
      <c r="A129" s="2" t="s">
        <v>638</v>
      </c>
      <c r="B129" s="2" t="s">
        <v>8</v>
      </c>
      <c r="C129" s="2" t="s">
        <v>627</v>
      </c>
      <c r="D129" s="2" t="s">
        <v>639</v>
      </c>
      <c r="E129" s="3">
        <v>43307</v>
      </c>
      <c r="F129" s="3">
        <v>43321</v>
      </c>
      <c r="G129" s="2" t="s">
        <v>224</v>
      </c>
      <c r="H129" s="2" t="s">
        <v>10</v>
      </c>
      <c r="I129" s="16">
        <f t="shared" si="3"/>
        <v>14</v>
      </c>
      <c r="J129" s="1"/>
    </row>
    <row r="130" spans="1:10" x14ac:dyDescent="0.25">
      <c r="A130" s="2" t="s">
        <v>670</v>
      </c>
      <c r="B130" s="2" t="s">
        <v>8</v>
      </c>
      <c r="C130" s="2" t="s">
        <v>273</v>
      </c>
      <c r="D130" s="2" t="s">
        <v>671</v>
      </c>
      <c r="E130" s="3">
        <v>43305</v>
      </c>
      <c r="F130" s="3">
        <v>43320</v>
      </c>
      <c r="G130" s="2" t="s">
        <v>224</v>
      </c>
      <c r="H130" s="2" t="s">
        <v>10</v>
      </c>
      <c r="I130" s="16">
        <f t="shared" si="3"/>
        <v>15</v>
      </c>
      <c r="J130" s="1"/>
    </row>
    <row r="131" spans="1:10" x14ac:dyDescent="0.25">
      <c r="A131" s="2" t="s">
        <v>677</v>
      </c>
      <c r="B131" s="2" t="s">
        <v>8</v>
      </c>
      <c r="C131" s="2" t="s">
        <v>273</v>
      </c>
      <c r="D131" s="2" t="s">
        <v>678</v>
      </c>
      <c r="E131" s="3">
        <v>43305</v>
      </c>
      <c r="F131" s="3">
        <v>43320</v>
      </c>
      <c r="G131" s="2" t="s">
        <v>224</v>
      </c>
      <c r="H131" s="2" t="s">
        <v>10</v>
      </c>
      <c r="I131" s="16">
        <f t="shared" si="3"/>
        <v>15</v>
      </c>
      <c r="J131" s="1"/>
    </row>
    <row r="132" spans="1:10" x14ac:dyDescent="0.25">
      <c r="A132" s="10" t="s">
        <v>218</v>
      </c>
      <c r="B132" s="10" t="s">
        <v>8</v>
      </c>
      <c r="C132" s="10" t="s">
        <v>219</v>
      </c>
      <c r="D132" s="10" t="s">
        <v>651</v>
      </c>
      <c r="E132" s="11">
        <v>43209</v>
      </c>
      <c r="F132" s="11">
        <v>43320</v>
      </c>
      <c r="G132" s="10" t="s">
        <v>224</v>
      </c>
      <c r="H132" s="10" t="s">
        <v>19</v>
      </c>
      <c r="I132" s="16">
        <f t="shared" si="3"/>
        <v>111</v>
      </c>
      <c r="J132" s="1"/>
    </row>
    <row r="133" spans="1:10" x14ac:dyDescent="0.25">
      <c r="A133" s="2" t="s">
        <v>1119</v>
      </c>
      <c r="B133" s="2" t="s">
        <v>8</v>
      </c>
      <c r="C133" s="2" t="s">
        <v>1120</v>
      </c>
      <c r="D133" s="2" t="s">
        <v>1121</v>
      </c>
      <c r="E133" s="3">
        <v>43305</v>
      </c>
      <c r="F133" s="3">
        <v>43319</v>
      </c>
      <c r="G133" s="2" t="s">
        <v>224</v>
      </c>
      <c r="H133" s="2" t="s">
        <v>10</v>
      </c>
      <c r="I133" s="16">
        <f t="shared" si="3"/>
        <v>14</v>
      </c>
      <c r="J133" s="1"/>
    </row>
    <row r="134" spans="1:10" x14ac:dyDescent="0.25">
      <c r="A134" s="2" t="s">
        <v>1122</v>
      </c>
      <c r="B134" s="2" t="s">
        <v>8</v>
      </c>
      <c r="C134" s="2" t="s">
        <v>1123</v>
      </c>
      <c r="D134" s="2" t="s">
        <v>1124</v>
      </c>
      <c r="E134" s="3">
        <v>43305</v>
      </c>
      <c r="F134" s="3">
        <v>43319</v>
      </c>
      <c r="G134" s="2" t="s">
        <v>224</v>
      </c>
      <c r="H134" s="2" t="s">
        <v>10</v>
      </c>
      <c r="I134" s="16">
        <f t="shared" si="3"/>
        <v>14</v>
      </c>
      <c r="J134" s="1"/>
    </row>
    <row r="135" spans="1:10" x14ac:dyDescent="0.25">
      <c r="A135" s="10" t="s">
        <v>186</v>
      </c>
      <c r="B135" s="10" t="s">
        <v>8</v>
      </c>
      <c r="C135" s="10" t="s">
        <v>187</v>
      </c>
      <c r="D135" s="10" t="s">
        <v>1161</v>
      </c>
      <c r="E135" s="11">
        <v>43273</v>
      </c>
      <c r="F135" s="11">
        <v>43319</v>
      </c>
      <c r="G135" s="10" t="s">
        <v>224</v>
      </c>
      <c r="H135" s="10" t="s">
        <v>19</v>
      </c>
      <c r="I135" s="16">
        <f t="shared" si="3"/>
        <v>46</v>
      </c>
      <c r="J135" s="1"/>
    </row>
    <row r="136" spans="1:10" x14ac:dyDescent="0.25">
      <c r="A136" s="2" t="s">
        <v>1125</v>
      </c>
      <c r="B136" s="2" t="s">
        <v>8</v>
      </c>
      <c r="C136" s="2" t="s">
        <v>116</v>
      </c>
      <c r="D136" s="2" t="s">
        <v>1126</v>
      </c>
      <c r="E136" s="3">
        <v>43304</v>
      </c>
      <c r="F136" s="3">
        <v>43318</v>
      </c>
      <c r="G136" s="2" t="s">
        <v>224</v>
      </c>
      <c r="H136" s="2" t="s">
        <v>10</v>
      </c>
      <c r="I136" s="16">
        <f t="shared" si="3"/>
        <v>14</v>
      </c>
      <c r="J136" s="1"/>
    </row>
    <row r="137" spans="1:10" x14ac:dyDescent="0.25">
      <c r="A137" s="8" t="s">
        <v>1147</v>
      </c>
      <c r="B137" s="8" t="s">
        <v>8</v>
      </c>
      <c r="C137" s="8" t="s">
        <v>1148</v>
      </c>
      <c r="D137" s="8" t="s">
        <v>1149</v>
      </c>
      <c r="E137" s="9">
        <v>43290</v>
      </c>
      <c r="F137" s="9">
        <v>43315</v>
      </c>
      <c r="G137" s="8" t="s">
        <v>224</v>
      </c>
      <c r="H137" s="8" t="s">
        <v>13</v>
      </c>
      <c r="I137" s="16">
        <f t="shared" si="3"/>
        <v>25</v>
      </c>
      <c r="J137" s="1"/>
    </row>
    <row r="138" spans="1:10" x14ac:dyDescent="0.25">
      <c r="A138" s="8" t="s">
        <v>1150</v>
      </c>
      <c r="B138" s="8" t="s">
        <v>8</v>
      </c>
      <c r="C138" s="8" t="s">
        <v>1148</v>
      </c>
      <c r="D138" s="8" t="s">
        <v>1151</v>
      </c>
      <c r="E138" s="9">
        <v>43290</v>
      </c>
      <c r="F138" s="9">
        <v>43315</v>
      </c>
      <c r="G138" s="8" t="s">
        <v>224</v>
      </c>
      <c r="H138" s="8" t="s">
        <v>13</v>
      </c>
      <c r="I138" s="16">
        <f t="shared" si="3"/>
        <v>25</v>
      </c>
      <c r="J138" s="1"/>
    </row>
    <row r="139" spans="1:10" x14ac:dyDescent="0.25">
      <c r="A139" s="8" t="s">
        <v>1127</v>
      </c>
      <c r="B139" s="8" t="s">
        <v>8</v>
      </c>
      <c r="C139" s="8" t="s">
        <v>1128</v>
      </c>
      <c r="D139" s="8" t="s">
        <v>1129</v>
      </c>
      <c r="E139" s="9">
        <v>43299</v>
      </c>
      <c r="F139" s="9">
        <v>43314</v>
      </c>
      <c r="G139" s="8" t="s">
        <v>224</v>
      </c>
      <c r="H139" s="8" t="s">
        <v>13</v>
      </c>
      <c r="I139" s="16">
        <f t="shared" si="3"/>
        <v>15</v>
      </c>
      <c r="J139" s="1"/>
    </row>
    <row r="140" spans="1:10" x14ac:dyDescent="0.25">
      <c r="A140" s="8" t="s">
        <v>1130</v>
      </c>
      <c r="B140" s="8" t="s">
        <v>8</v>
      </c>
      <c r="C140" s="8" t="s">
        <v>1128</v>
      </c>
      <c r="D140" s="8" t="s">
        <v>1131</v>
      </c>
      <c r="E140" s="9">
        <v>43299</v>
      </c>
      <c r="F140" s="9">
        <v>43314</v>
      </c>
      <c r="G140" s="8" t="s">
        <v>224</v>
      </c>
      <c r="H140" s="8" t="s">
        <v>13</v>
      </c>
      <c r="I140" s="16">
        <f t="shared" si="3"/>
        <v>15</v>
      </c>
      <c r="J140" s="1"/>
    </row>
    <row r="141" spans="1:10" x14ac:dyDescent="0.25">
      <c r="A141" s="8" t="s">
        <v>1132</v>
      </c>
      <c r="B141" s="8" t="s">
        <v>8</v>
      </c>
      <c r="C141" s="8" t="s">
        <v>1128</v>
      </c>
      <c r="D141" s="8" t="s">
        <v>1133</v>
      </c>
      <c r="E141" s="9">
        <v>43299</v>
      </c>
      <c r="F141" s="9">
        <v>43314</v>
      </c>
      <c r="G141" s="8" t="s">
        <v>224</v>
      </c>
      <c r="H141" s="8" t="s">
        <v>13</v>
      </c>
      <c r="I141" s="16">
        <f t="shared" si="3"/>
        <v>15</v>
      </c>
      <c r="J141" s="1"/>
    </row>
    <row r="142" spans="1:10" x14ac:dyDescent="0.25">
      <c r="A142" s="8" t="s">
        <v>1134</v>
      </c>
      <c r="B142" s="8" t="s">
        <v>8</v>
      </c>
      <c r="C142" s="8" t="s">
        <v>1135</v>
      </c>
      <c r="D142" s="8" t="s">
        <v>1136</v>
      </c>
      <c r="E142" s="9">
        <v>43297</v>
      </c>
      <c r="F142" s="9">
        <v>43311</v>
      </c>
      <c r="G142" s="8" t="s">
        <v>224</v>
      </c>
      <c r="H142" s="8" t="s">
        <v>13</v>
      </c>
      <c r="I142" s="16">
        <f t="shared" si="3"/>
        <v>14</v>
      </c>
      <c r="J142" s="1"/>
    </row>
    <row r="143" spans="1:10" x14ac:dyDescent="0.25">
      <c r="A143" s="8" t="s">
        <v>1137</v>
      </c>
      <c r="B143" s="8" t="s">
        <v>8</v>
      </c>
      <c r="C143" s="8" t="s">
        <v>1138</v>
      </c>
      <c r="D143" s="8" t="s">
        <v>1139</v>
      </c>
      <c r="E143" s="9">
        <v>43293</v>
      </c>
      <c r="F143" s="9">
        <v>43307</v>
      </c>
      <c r="G143" s="8" t="s">
        <v>224</v>
      </c>
      <c r="H143" s="8" t="s">
        <v>13</v>
      </c>
      <c r="I143" s="16">
        <f t="shared" si="3"/>
        <v>14</v>
      </c>
      <c r="J143" s="1"/>
    </row>
    <row r="144" spans="1:10" x14ac:dyDescent="0.25">
      <c r="A144" s="8" t="s">
        <v>1140</v>
      </c>
      <c r="B144" s="8" t="s">
        <v>8</v>
      </c>
      <c r="C144" s="8" t="s">
        <v>1138</v>
      </c>
      <c r="D144" s="8" t="s">
        <v>1141</v>
      </c>
      <c r="E144" s="9">
        <v>43293</v>
      </c>
      <c r="F144" s="9">
        <v>43307</v>
      </c>
      <c r="G144" s="8" t="s">
        <v>224</v>
      </c>
      <c r="H144" s="8" t="s">
        <v>13</v>
      </c>
      <c r="I144" s="16">
        <f t="shared" si="3"/>
        <v>14</v>
      </c>
      <c r="J144" s="1"/>
    </row>
    <row r="145" spans="1:10" x14ac:dyDescent="0.25">
      <c r="A145" s="8" t="s">
        <v>201</v>
      </c>
      <c r="B145" s="8" t="s">
        <v>8</v>
      </c>
      <c r="C145" s="8" t="s">
        <v>202</v>
      </c>
      <c r="D145" s="8" t="s">
        <v>1142</v>
      </c>
      <c r="E145" s="9">
        <v>43257</v>
      </c>
      <c r="F145" s="9">
        <v>43307</v>
      </c>
      <c r="G145" s="8" t="s">
        <v>224</v>
      </c>
      <c r="H145" s="8" t="s">
        <v>13</v>
      </c>
      <c r="I145" s="16">
        <f t="shared" si="3"/>
        <v>50</v>
      </c>
      <c r="J145" s="1"/>
    </row>
    <row r="146" spans="1:10" x14ac:dyDescent="0.25">
      <c r="A146" s="8" t="s">
        <v>203</v>
      </c>
      <c r="B146" s="8" t="s">
        <v>8</v>
      </c>
      <c r="C146" s="8" t="s">
        <v>202</v>
      </c>
      <c r="D146" s="8" t="s">
        <v>1143</v>
      </c>
      <c r="E146" s="9">
        <v>43257</v>
      </c>
      <c r="F146" s="9">
        <v>43307</v>
      </c>
      <c r="G146" s="8" t="s">
        <v>224</v>
      </c>
      <c r="H146" s="8" t="s">
        <v>13</v>
      </c>
      <c r="I146" s="16">
        <f t="shared" si="3"/>
        <v>50</v>
      </c>
      <c r="J146" s="1"/>
    </row>
    <row r="147" spans="1:10" x14ac:dyDescent="0.25">
      <c r="A147" s="8" t="s">
        <v>204</v>
      </c>
      <c r="B147" s="8" t="s">
        <v>8</v>
      </c>
      <c r="C147" s="8" t="s">
        <v>202</v>
      </c>
      <c r="D147" s="8" t="s">
        <v>1144</v>
      </c>
      <c r="E147" s="9">
        <v>43271</v>
      </c>
      <c r="F147" s="9">
        <v>43307</v>
      </c>
      <c r="G147" s="8" t="s">
        <v>224</v>
      </c>
      <c r="H147" s="8" t="s">
        <v>13</v>
      </c>
      <c r="I147" s="16">
        <f t="shared" si="3"/>
        <v>36</v>
      </c>
      <c r="J147" s="1"/>
    </row>
    <row r="148" spans="1:10" x14ac:dyDescent="0.25">
      <c r="A148" s="8" t="s">
        <v>181</v>
      </c>
      <c r="B148" s="8" t="s">
        <v>8</v>
      </c>
      <c r="C148" s="8" t="s">
        <v>182</v>
      </c>
      <c r="D148" s="8" t="s">
        <v>1145</v>
      </c>
      <c r="E148" s="9">
        <v>43278</v>
      </c>
      <c r="F148" s="9">
        <v>43306</v>
      </c>
      <c r="G148" s="8" t="s">
        <v>224</v>
      </c>
      <c r="H148" s="8" t="s">
        <v>13</v>
      </c>
      <c r="I148" s="16">
        <f t="shared" si="3"/>
        <v>28</v>
      </c>
      <c r="J148" s="1"/>
    </row>
    <row r="149" spans="1:10" x14ac:dyDescent="0.25">
      <c r="A149" s="8" t="s">
        <v>193</v>
      </c>
      <c r="B149" s="8" t="s">
        <v>8</v>
      </c>
      <c r="C149" s="8" t="s">
        <v>194</v>
      </c>
      <c r="D149" s="8" t="s">
        <v>1146</v>
      </c>
      <c r="E149" s="9">
        <v>43264</v>
      </c>
      <c r="F149" s="9">
        <v>43305</v>
      </c>
      <c r="G149" s="8" t="s">
        <v>224</v>
      </c>
      <c r="H149" s="8" t="s">
        <v>13</v>
      </c>
      <c r="I149" s="16">
        <f t="shared" si="3"/>
        <v>41</v>
      </c>
      <c r="J149" s="1"/>
    </row>
    <row r="150" spans="1:10" x14ac:dyDescent="0.25">
      <c r="A150" s="8" t="s">
        <v>207</v>
      </c>
      <c r="B150" s="8" t="s">
        <v>8</v>
      </c>
      <c r="C150" s="8" t="s">
        <v>208</v>
      </c>
      <c r="D150" s="8" t="s">
        <v>1152</v>
      </c>
      <c r="E150" s="9">
        <v>43249</v>
      </c>
      <c r="F150" s="9">
        <v>43304</v>
      </c>
      <c r="G150" s="8" t="s">
        <v>224</v>
      </c>
      <c r="H150" s="8" t="s">
        <v>13</v>
      </c>
      <c r="I150" s="16">
        <f t="shared" si="3"/>
        <v>55</v>
      </c>
      <c r="J150" s="1"/>
    </row>
    <row r="151" spans="1:10" x14ac:dyDescent="0.25">
      <c r="A151" s="8" t="s">
        <v>175</v>
      </c>
      <c r="B151" s="8" t="s">
        <v>8</v>
      </c>
      <c r="C151" s="8" t="s">
        <v>176</v>
      </c>
      <c r="D151" s="8" t="s">
        <v>1153</v>
      </c>
      <c r="E151" s="9">
        <v>43284</v>
      </c>
      <c r="F151" s="9">
        <v>43300</v>
      </c>
      <c r="G151" s="8" t="s">
        <v>224</v>
      </c>
      <c r="H151" s="8" t="s">
        <v>13</v>
      </c>
      <c r="I151" s="16">
        <f t="shared" si="3"/>
        <v>16</v>
      </c>
      <c r="J151" s="1"/>
    </row>
    <row r="152" spans="1:10" x14ac:dyDescent="0.25">
      <c r="A152" s="8" t="s">
        <v>209</v>
      </c>
      <c r="B152" s="8" t="s">
        <v>8</v>
      </c>
      <c r="C152" s="8" t="s">
        <v>210</v>
      </c>
      <c r="D152" s="8" t="s">
        <v>1154</v>
      </c>
      <c r="E152" s="9">
        <v>43244</v>
      </c>
      <c r="F152" s="9">
        <v>43300</v>
      </c>
      <c r="G152" s="8" t="s">
        <v>224</v>
      </c>
      <c r="H152" s="8" t="s">
        <v>13</v>
      </c>
      <c r="I152" s="16">
        <f t="shared" si="3"/>
        <v>56</v>
      </c>
      <c r="J152" s="1"/>
    </row>
    <row r="153" spans="1:10" x14ac:dyDescent="0.25">
      <c r="A153" s="8" t="s">
        <v>211</v>
      </c>
      <c r="B153" s="8" t="s">
        <v>8</v>
      </c>
      <c r="C153" s="8" t="s">
        <v>210</v>
      </c>
      <c r="D153" s="8" t="s">
        <v>1155</v>
      </c>
      <c r="E153" s="9">
        <v>43244</v>
      </c>
      <c r="F153" s="9">
        <v>43300</v>
      </c>
      <c r="G153" s="8" t="s">
        <v>224</v>
      </c>
      <c r="H153" s="8" t="s">
        <v>13</v>
      </c>
      <c r="I153" s="16">
        <f t="shared" si="3"/>
        <v>56</v>
      </c>
      <c r="J153" s="1"/>
    </row>
    <row r="154" spans="1:10" x14ac:dyDescent="0.25">
      <c r="A154" s="8" t="s">
        <v>212</v>
      </c>
      <c r="B154" s="8" t="s">
        <v>8</v>
      </c>
      <c r="C154" s="8" t="s">
        <v>210</v>
      </c>
      <c r="D154" s="8" t="s">
        <v>1156</v>
      </c>
      <c r="E154" s="9">
        <v>43244</v>
      </c>
      <c r="F154" s="9">
        <v>43300</v>
      </c>
      <c r="G154" s="8" t="s">
        <v>224</v>
      </c>
      <c r="H154" s="8" t="s">
        <v>13</v>
      </c>
      <c r="I154" s="16">
        <f t="shared" si="3"/>
        <v>56</v>
      </c>
      <c r="J154" s="1"/>
    </row>
    <row r="155" spans="1:10" x14ac:dyDescent="0.25">
      <c r="A155" s="8" t="s">
        <v>177</v>
      </c>
      <c r="B155" s="8" t="s">
        <v>8</v>
      </c>
      <c r="C155" s="8" t="s">
        <v>178</v>
      </c>
      <c r="D155" s="8" t="s">
        <v>1157</v>
      </c>
      <c r="E155" s="9">
        <v>43284</v>
      </c>
      <c r="F155" s="9">
        <v>43299</v>
      </c>
      <c r="G155" s="8" t="s">
        <v>224</v>
      </c>
      <c r="H155" s="8" t="s">
        <v>13</v>
      </c>
      <c r="I155" s="16">
        <f t="shared" si="3"/>
        <v>15</v>
      </c>
      <c r="J155" s="1"/>
    </row>
    <row r="156" spans="1:10" x14ac:dyDescent="0.25">
      <c r="A156" s="8" t="s">
        <v>179</v>
      </c>
      <c r="B156" s="8" t="s">
        <v>8</v>
      </c>
      <c r="C156" s="8" t="s">
        <v>180</v>
      </c>
      <c r="D156" s="8" t="s">
        <v>1158</v>
      </c>
      <c r="E156" s="9">
        <v>43284</v>
      </c>
      <c r="F156" s="9">
        <v>43299</v>
      </c>
      <c r="G156" s="8" t="s">
        <v>224</v>
      </c>
      <c r="H156" s="8" t="s">
        <v>13</v>
      </c>
      <c r="I156" s="16">
        <f t="shared" si="3"/>
        <v>15</v>
      </c>
      <c r="J156" s="1"/>
    </row>
    <row r="157" spans="1:10" x14ac:dyDescent="0.25">
      <c r="A157" s="8" t="s">
        <v>183</v>
      </c>
      <c r="B157" s="8" t="s">
        <v>8</v>
      </c>
      <c r="C157" s="8" t="s">
        <v>80</v>
      </c>
      <c r="D157" s="8" t="s">
        <v>1159</v>
      </c>
      <c r="E157" s="9">
        <v>43277</v>
      </c>
      <c r="F157" s="9">
        <v>43292</v>
      </c>
      <c r="G157" s="8" t="s">
        <v>224</v>
      </c>
      <c r="H157" s="8" t="s">
        <v>13</v>
      </c>
      <c r="I157" s="16">
        <f t="shared" si="3"/>
        <v>15</v>
      </c>
      <c r="J157" s="1"/>
    </row>
    <row r="158" spans="1:10" x14ac:dyDescent="0.25">
      <c r="A158" s="8" t="s">
        <v>184</v>
      </c>
      <c r="B158" s="8" t="s">
        <v>8</v>
      </c>
      <c r="C158" s="8" t="s">
        <v>185</v>
      </c>
      <c r="D158" s="8" t="s">
        <v>1160</v>
      </c>
      <c r="E158" s="9">
        <v>43276</v>
      </c>
      <c r="F158" s="9">
        <v>43291</v>
      </c>
      <c r="G158" s="8" t="s">
        <v>224</v>
      </c>
      <c r="H158" s="8" t="s">
        <v>13</v>
      </c>
      <c r="I158" s="16">
        <f t="shared" si="3"/>
        <v>15</v>
      </c>
      <c r="J158" s="1"/>
    </row>
    <row r="159" spans="1:10" x14ac:dyDescent="0.25">
      <c r="A159" s="8" t="s">
        <v>188</v>
      </c>
      <c r="B159" s="8" t="s">
        <v>8</v>
      </c>
      <c r="C159" s="8" t="s">
        <v>23</v>
      </c>
      <c r="D159" s="8" t="s">
        <v>1162</v>
      </c>
      <c r="E159" s="9">
        <v>43277</v>
      </c>
      <c r="F159" s="9">
        <v>43284</v>
      </c>
      <c r="G159" s="8" t="s">
        <v>224</v>
      </c>
      <c r="H159" s="8" t="s">
        <v>13</v>
      </c>
      <c r="I159" s="16">
        <f t="shared" si="3"/>
        <v>7</v>
      </c>
      <c r="J159" s="1"/>
    </row>
    <row r="160" spans="1:10" x14ac:dyDescent="0.25">
      <c r="A160" s="8" t="s">
        <v>189</v>
      </c>
      <c r="B160" s="8" t="s">
        <v>8</v>
      </c>
      <c r="C160" s="8" t="s">
        <v>23</v>
      </c>
      <c r="D160" s="8" t="s">
        <v>1163</v>
      </c>
      <c r="E160" s="9">
        <v>43277</v>
      </c>
      <c r="F160" s="9">
        <v>43284</v>
      </c>
      <c r="G160" s="8" t="s">
        <v>224</v>
      </c>
      <c r="H160" s="8" t="s">
        <v>13</v>
      </c>
      <c r="I160" s="16">
        <f t="shared" si="3"/>
        <v>7</v>
      </c>
      <c r="J160" s="1"/>
    </row>
    <row r="161" spans="1:10" x14ac:dyDescent="0.25">
      <c r="A161" s="8" t="s">
        <v>190</v>
      </c>
      <c r="B161" s="8" t="s">
        <v>8</v>
      </c>
      <c r="C161" s="8" t="s">
        <v>23</v>
      </c>
      <c r="D161" s="8" t="s">
        <v>1164</v>
      </c>
      <c r="E161" s="9">
        <v>43277</v>
      </c>
      <c r="F161" s="9">
        <v>43284</v>
      </c>
      <c r="G161" s="8" t="s">
        <v>224</v>
      </c>
      <c r="H161" s="8" t="s">
        <v>13</v>
      </c>
      <c r="I161" s="16">
        <f t="shared" si="3"/>
        <v>7</v>
      </c>
      <c r="J161" s="1"/>
    </row>
    <row r="162" spans="1:10" x14ac:dyDescent="0.25">
      <c r="A162" s="8" t="s">
        <v>191</v>
      </c>
      <c r="B162" s="8" t="s">
        <v>8</v>
      </c>
      <c r="C162" s="8" t="s">
        <v>23</v>
      </c>
      <c r="D162" s="8" t="s">
        <v>1165</v>
      </c>
      <c r="E162" s="9">
        <v>43277</v>
      </c>
      <c r="F162" s="9">
        <v>43284</v>
      </c>
      <c r="G162" s="8" t="s">
        <v>224</v>
      </c>
      <c r="H162" s="8" t="s">
        <v>13</v>
      </c>
      <c r="I162" s="16">
        <f t="shared" si="3"/>
        <v>7</v>
      </c>
      <c r="J162" s="1"/>
    </row>
    <row r="163" spans="1:10" x14ac:dyDescent="0.25">
      <c r="A163" s="8" t="s">
        <v>195</v>
      </c>
      <c r="B163" s="8" t="s">
        <v>8</v>
      </c>
      <c r="C163" s="8" t="s">
        <v>14</v>
      </c>
      <c r="D163" s="8" t="s">
        <v>1166</v>
      </c>
      <c r="E163" s="9">
        <v>43264</v>
      </c>
      <c r="F163" s="9">
        <v>43277</v>
      </c>
      <c r="G163" s="8" t="s">
        <v>224</v>
      </c>
      <c r="H163" s="8" t="s">
        <v>13</v>
      </c>
      <c r="I163" s="16">
        <f t="shared" si="3"/>
        <v>13</v>
      </c>
      <c r="J163" s="1"/>
    </row>
    <row r="164" spans="1:10" x14ac:dyDescent="0.25">
      <c r="A164" s="8" t="s">
        <v>196</v>
      </c>
      <c r="B164" s="8" t="s">
        <v>8</v>
      </c>
      <c r="C164" s="8" t="s">
        <v>14</v>
      </c>
      <c r="D164" s="8" t="s">
        <v>1167</v>
      </c>
      <c r="E164" s="9">
        <v>43263</v>
      </c>
      <c r="F164" s="9">
        <v>43277</v>
      </c>
      <c r="G164" s="8" t="s">
        <v>224</v>
      </c>
      <c r="H164" s="8" t="s">
        <v>13</v>
      </c>
      <c r="I164" s="16">
        <f t="shared" si="3"/>
        <v>14</v>
      </c>
      <c r="J164" s="1"/>
    </row>
    <row r="165" spans="1:10" x14ac:dyDescent="0.25">
      <c r="A165" s="8" t="s">
        <v>197</v>
      </c>
      <c r="B165" s="8" t="s">
        <v>8</v>
      </c>
      <c r="C165" s="8" t="s">
        <v>14</v>
      </c>
      <c r="D165" s="8" t="s">
        <v>1168</v>
      </c>
      <c r="E165" s="9">
        <v>43263</v>
      </c>
      <c r="F165" s="9">
        <v>43277</v>
      </c>
      <c r="G165" s="8" t="s">
        <v>224</v>
      </c>
      <c r="H165" s="8" t="s">
        <v>13</v>
      </c>
      <c r="I165" s="16">
        <f t="shared" si="3"/>
        <v>14</v>
      </c>
      <c r="J165" s="1"/>
    </row>
    <row r="166" spans="1:10" x14ac:dyDescent="0.25">
      <c r="A166" s="8" t="s">
        <v>199</v>
      </c>
      <c r="B166" s="8" t="s">
        <v>8</v>
      </c>
      <c r="C166" s="8" t="s">
        <v>200</v>
      </c>
      <c r="D166" s="8" t="s">
        <v>1169</v>
      </c>
      <c r="E166" s="9">
        <v>43257</v>
      </c>
      <c r="F166" s="9">
        <v>43271</v>
      </c>
      <c r="G166" s="8" t="s">
        <v>224</v>
      </c>
      <c r="H166" s="8" t="s">
        <v>13</v>
      </c>
      <c r="I166" s="16">
        <f t="shared" si="3"/>
        <v>14</v>
      </c>
      <c r="J166" s="1"/>
    </row>
    <row r="167" spans="1:10" x14ac:dyDescent="0.25">
      <c r="A167" s="8" t="s">
        <v>205</v>
      </c>
      <c r="B167" s="8" t="s">
        <v>8</v>
      </c>
      <c r="C167" s="8" t="s">
        <v>206</v>
      </c>
      <c r="D167" s="8" t="s">
        <v>1170</v>
      </c>
      <c r="E167" s="9">
        <v>43257</v>
      </c>
      <c r="F167" s="9">
        <v>43271</v>
      </c>
      <c r="G167" s="8" t="s">
        <v>224</v>
      </c>
      <c r="H167" s="8" t="s">
        <v>13</v>
      </c>
      <c r="I167" s="16">
        <f t="shared" si="3"/>
        <v>14</v>
      </c>
      <c r="J167" s="1"/>
    </row>
    <row r="168" spans="1:10" x14ac:dyDescent="0.25">
      <c r="A168" s="8" t="s">
        <v>1239</v>
      </c>
      <c r="B168" s="8" t="s">
        <v>8</v>
      </c>
      <c r="C168" s="8" t="s">
        <v>1240</v>
      </c>
      <c r="D168" s="8" t="s">
        <v>1241</v>
      </c>
      <c r="E168" s="9">
        <v>43238</v>
      </c>
      <c r="F168" s="9">
        <v>43252</v>
      </c>
      <c r="G168" s="8" t="s">
        <v>224</v>
      </c>
      <c r="H168" s="8" t="s">
        <v>13</v>
      </c>
      <c r="I168" s="16">
        <f t="shared" si="3"/>
        <v>14</v>
      </c>
      <c r="J168" s="1"/>
    </row>
    <row r="169" spans="1:10" x14ac:dyDescent="0.25">
      <c r="A169" s="8" t="s">
        <v>213</v>
      </c>
      <c r="B169" s="8" t="s">
        <v>8</v>
      </c>
      <c r="C169" s="8" t="s">
        <v>84</v>
      </c>
      <c r="D169" s="8" t="s">
        <v>1171</v>
      </c>
      <c r="E169" s="9">
        <v>43229</v>
      </c>
      <c r="F169" s="9">
        <v>43243</v>
      </c>
      <c r="G169" s="8" t="s">
        <v>224</v>
      </c>
      <c r="H169" s="8" t="s">
        <v>13</v>
      </c>
      <c r="I169" s="16">
        <f t="shared" si="3"/>
        <v>14</v>
      </c>
      <c r="J169" s="1"/>
    </row>
    <row r="170" spans="1:10" x14ac:dyDescent="0.25">
      <c r="A170" s="8" t="s">
        <v>214</v>
      </c>
      <c r="B170" s="8" t="s">
        <v>8</v>
      </c>
      <c r="C170" s="8" t="s">
        <v>215</v>
      </c>
      <c r="D170" s="8" t="s">
        <v>1172</v>
      </c>
      <c r="E170" s="9">
        <v>43216</v>
      </c>
      <c r="F170" s="9">
        <v>43243</v>
      </c>
      <c r="G170" s="8" t="s">
        <v>224</v>
      </c>
      <c r="H170" s="8" t="s">
        <v>13</v>
      </c>
      <c r="I170" s="16">
        <f t="shared" si="3"/>
        <v>27</v>
      </c>
      <c r="J170" s="1"/>
    </row>
    <row r="171" spans="1:10" x14ac:dyDescent="0.25">
      <c r="A171" s="8" t="s">
        <v>216</v>
      </c>
      <c r="B171" s="8" t="s">
        <v>8</v>
      </c>
      <c r="C171" s="8" t="s">
        <v>217</v>
      </c>
      <c r="D171" s="8" t="s">
        <v>1173</v>
      </c>
      <c r="E171" s="9">
        <v>43214</v>
      </c>
      <c r="F171" s="9">
        <v>43228</v>
      </c>
      <c r="G171" s="8" t="s">
        <v>224</v>
      </c>
      <c r="H171" s="8" t="s">
        <v>13</v>
      </c>
      <c r="I171" s="16">
        <f t="shared" si="3"/>
        <v>14</v>
      </c>
      <c r="J171" s="1"/>
    </row>
    <row r="172" spans="1:10" x14ac:dyDescent="0.25">
      <c r="A172" s="8" t="s">
        <v>220</v>
      </c>
      <c r="B172" s="8" t="s">
        <v>8</v>
      </c>
      <c r="C172" s="8" t="s">
        <v>221</v>
      </c>
      <c r="D172" s="8" t="s">
        <v>1174</v>
      </c>
      <c r="E172" s="9">
        <v>43214</v>
      </c>
      <c r="F172" s="9">
        <v>43221</v>
      </c>
      <c r="G172" s="8" t="s">
        <v>224</v>
      </c>
      <c r="H172" s="8" t="s">
        <v>13</v>
      </c>
      <c r="I172" s="16">
        <f t="shared" si="3"/>
        <v>7</v>
      </c>
      <c r="J172" s="1"/>
    </row>
    <row r="173" spans="1:10" x14ac:dyDescent="0.25">
      <c r="A173" s="14"/>
      <c r="B173" s="14"/>
      <c r="C173" s="14"/>
      <c r="D173" s="14"/>
      <c r="E173" s="52"/>
      <c r="F173" s="52"/>
      <c r="G173" s="14"/>
      <c r="H173" s="14"/>
      <c r="I173" s="67"/>
      <c r="J173" s="14"/>
    </row>
    <row r="174" spans="1:10" x14ac:dyDescent="0.25">
      <c r="A174" s="14"/>
      <c r="B174" s="14"/>
      <c r="C174" s="14"/>
      <c r="D174" s="14"/>
      <c r="E174" s="52"/>
      <c r="F174" s="52"/>
      <c r="G174" s="14"/>
      <c r="H174" s="14"/>
      <c r="I174" s="59"/>
      <c r="J174" s="14"/>
    </row>
    <row r="175" spans="1:10" ht="15.75" thickBot="1" x14ac:dyDescent="0.3">
      <c r="A175" s="14"/>
      <c r="C175" s="14"/>
      <c r="D175" s="14"/>
      <c r="E175" s="14"/>
    </row>
    <row r="176" spans="1:10" ht="19.5" thickBot="1" x14ac:dyDescent="0.35">
      <c r="A176" s="14"/>
      <c r="E176" s="39" t="s">
        <v>329</v>
      </c>
      <c r="F176" s="43">
        <v>0</v>
      </c>
      <c r="G176" s="26" t="s">
        <v>330</v>
      </c>
      <c r="H176" s="19">
        <f>COUNTIF(H114:H163, "assigned")</f>
        <v>21</v>
      </c>
    </row>
    <row r="178" spans="1:13" ht="37.5" x14ac:dyDescent="0.3">
      <c r="A178" s="20" t="s">
        <v>0</v>
      </c>
      <c r="B178" s="20" t="s">
        <v>1</v>
      </c>
      <c r="C178" s="20" t="s">
        <v>2</v>
      </c>
      <c r="D178" s="20" t="s">
        <v>3</v>
      </c>
      <c r="E178" s="23" t="s">
        <v>4</v>
      </c>
      <c r="F178" s="23" t="s">
        <v>5</v>
      </c>
      <c r="G178" s="20" t="s">
        <v>6</v>
      </c>
      <c r="H178" s="20" t="s">
        <v>7</v>
      </c>
      <c r="I178" s="23" t="s">
        <v>72</v>
      </c>
      <c r="J178" s="20" t="s">
        <v>174</v>
      </c>
    </row>
    <row r="179" spans="1:13" s="17" customFormat="1" ht="21" x14ac:dyDescent="0.35">
      <c r="A179" s="106" t="s">
        <v>255</v>
      </c>
      <c r="B179" s="107"/>
      <c r="C179" s="107"/>
      <c r="D179" s="107"/>
      <c r="E179" s="107"/>
      <c r="F179" s="107"/>
      <c r="G179" s="107"/>
      <c r="H179" s="107"/>
      <c r="I179" s="107"/>
    </row>
    <row r="180" spans="1:13" x14ac:dyDescent="0.25">
      <c r="A180" s="2" t="s">
        <v>1175</v>
      </c>
      <c r="B180" s="2" t="s">
        <v>8</v>
      </c>
      <c r="C180" s="2" t="s">
        <v>249</v>
      </c>
      <c r="D180" s="2" t="s">
        <v>1176</v>
      </c>
      <c r="E180" s="3">
        <v>43313</v>
      </c>
      <c r="F180" s="3">
        <v>43327</v>
      </c>
      <c r="G180" s="2" t="s">
        <v>1003</v>
      </c>
      <c r="H180" s="2" t="s">
        <v>10</v>
      </c>
      <c r="I180" s="16">
        <f>_xlfn.DAYS(F180,E180)</f>
        <v>14</v>
      </c>
      <c r="J180" s="1"/>
    </row>
    <row r="181" spans="1:13" x14ac:dyDescent="0.25">
      <c r="A181" s="2" t="s">
        <v>1177</v>
      </c>
      <c r="B181" s="2" t="s">
        <v>8</v>
      </c>
      <c r="C181" s="2" t="s">
        <v>249</v>
      </c>
      <c r="D181" s="2" t="s">
        <v>1178</v>
      </c>
      <c r="E181" s="3">
        <v>43313</v>
      </c>
      <c r="F181" s="3">
        <v>43327</v>
      </c>
      <c r="G181" s="2" t="s">
        <v>1003</v>
      </c>
      <c r="H181" s="2" t="s">
        <v>10</v>
      </c>
      <c r="I181" s="16">
        <f t="shared" ref="I181:I220" si="4">_xlfn.DAYS(F181,E181)</f>
        <v>14</v>
      </c>
      <c r="J181" s="1"/>
    </row>
    <row r="182" spans="1:13" ht="15.75" thickBot="1" x14ac:dyDescent="0.3">
      <c r="A182" s="2" t="s">
        <v>1179</v>
      </c>
      <c r="B182" s="2" t="s">
        <v>8</v>
      </c>
      <c r="C182" s="2" t="s">
        <v>1180</v>
      </c>
      <c r="D182" s="2" t="s">
        <v>1181</v>
      </c>
      <c r="E182" s="3">
        <v>43312</v>
      </c>
      <c r="F182" s="3">
        <v>43326</v>
      </c>
      <c r="G182" s="2" t="s">
        <v>1003</v>
      </c>
      <c r="H182" s="2" t="s">
        <v>10</v>
      </c>
      <c r="I182" s="16">
        <f t="shared" si="4"/>
        <v>14</v>
      </c>
      <c r="J182" s="1"/>
    </row>
    <row r="183" spans="1:13" ht="15.75" thickBot="1" x14ac:dyDescent="0.3">
      <c r="A183" s="2" t="s">
        <v>1182</v>
      </c>
      <c r="B183" s="2" t="s">
        <v>8</v>
      </c>
      <c r="C183" s="2" t="s">
        <v>1022</v>
      </c>
      <c r="D183" s="2" t="s">
        <v>1183</v>
      </c>
      <c r="E183" s="3">
        <v>43312</v>
      </c>
      <c r="F183" s="3">
        <v>43326</v>
      </c>
      <c r="G183" s="2" t="s">
        <v>1003</v>
      </c>
      <c r="H183" s="2" t="s">
        <v>10</v>
      </c>
      <c r="I183" s="16">
        <f t="shared" si="4"/>
        <v>14</v>
      </c>
      <c r="J183" s="1"/>
      <c r="L183" s="40"/>
      <c r="M183" t="s">
        <v>331</v>
      </c>
    </row>
    <row r="184" spans="1:13" x14ac:dyDescent="0.25">
      <c r="A184" s="2" t="s">
        <v>1184</v>
      </c>
      <c r="B184" s="2" t="s">
        <v>8</v>
      </c>
      <c r="C184" s="2" t="s">
        <v>1185</v>
      </c>
      <c r="D184" s="2" t="s">
        <v>1186</v>
      </c>
      <c r="E184" s="3">
        <v>43311</v>
      </c>
      <c r="F184" s="3">
        <v>43325</v>
      </c>
      <c r="G184" s="2" t="s">
        <v>1003</v>
      </c>
      <c r="H184" s="2" t="s">
        <v>10</v>
      </c>
      <c r="I184" s="16">
        <f t="shared" si="4"/>
        <v>14</v>
      </c>
      <c r="J184" s="1"/>
    </row>
    <row r="185" spans="1:13" x14ac:dyDescent="0.25">
      <c r="A185" s="2" t="s">
        <v>712</v>
      </c>
      <c r="B185" s="2" t="s">
        <v>8</v>
      </c>
      <c r="C185" s="2" t="s">
        <v>627</v>
      </c>
      <c r="D185" s="2" t="s">
        <v>713</v>
      </c>
      <c r="E185" s="3">
        <v>43307</v>
      </c>
      <c r="F185" s="3">
        <v>43321</v>
      </c>
      <c r="G185" s="2" t="s">
        <v>1003</v>
      </c>
      <c r="H185" s="2" t="s">
        <v>10</v>
      </c>
      <c r="I185" s="16">
        <f t="shared" si="4"/>
        <v>14</v>
      </c>
      <c r="J185" s="1"/>
    </row>
    <row r="186" spans="1:13" x14ac:dyDescent="0.25">
      <c r="A186" s="2" t="s">
        <v>689</v>
      </c>
      <c r="B186" s="2" t="s">
        <v>8</v>
      </c>
      <c r="C186" s="2" t="s">
        <v>627</v>
      </c>
      <c r="D186" s="2" t="s">
        <v>690</v>
      </c>
      <c r="E186" s="3">
        <v>43307</v>
      </c>
      <c r="F186" s="3">
        <v>43321</v>
      </c>
      <c r="G186" s="2" t="s">
        <v>1003</v>
      </c>
      <c r="H186" s="2" t="s">
        <v>10</v>
      </c>
      <c r="I186" s="16">
        <f t="shared" si="4"/>
        <v>14</v>
      </c>
      <c r="J186" s="1"/>
    </row>
    <row r="187" spans="1:13" x14ac:dyDescent="0.25">
      <c r="A187" s="2" t="s">
        <v>694</v>
      </c>
      <c r="B187" s="2" t="s">
        <v>8</v>
      </c>
      <c r="C187" s="2" t="s">
        <v>627</v>
      </c>
      <c r="D187" s="2" t="s">
        <v>695</v>
      </c>
      <c r="E187" s="3">
        <v>43307</v>
      </c>
      <c r="F187" s="3">
        <v>43321</v>
      </c>
      <c r="G187" s="2" t="s">
        <v>1003</v>
      </c>
      <c r="H187" s="2" t="s">
        <v>10</v>
      </c>
      <c r="I187" s="16">
        <f t="shared" si="4"/>
        <v>14</v>
      </c>
      <c r="J187" s="1"/>
    </row>
    <row r="188" spans="1:13" x14ac:dyDescent="0.25">
      <c r="A188" s="2" t="s">
        <v>696</v>
      </c>
      <c r="B188" s="2" t="s">
        <v>8</v>
      </c>
      <c r="C188" s="2" t="s">
        <v>627</v>
      </c>
      <c r="D188" s="2" t="s">
        <v>697</v>
      </c>
      <c r="E188" s="3">
        <v>43307</v>
      </c>
      <c r="F188" s="3">
        <v>43321</v>
      </c>
      <c r="G188" s="2" t="s">
        <v>1003</v>
      </c>
      <c r="H188" s="2" t="s">
        <v>10</v>
      </c>
      <c r="I188" s="16">
        <f t="shared" si="4"/>
        <v>14</v>
      </c>
      <c r="J188" s="1"/>
    </row>
    <row r="189" spans="1:13" x14ac:dyDescent="0.25">
      <c r="A189" s="2" t="s">
        <v>652</v>
      </c>
      <c r="B189" s="2" t="s">
        <v>8</v>
      </c>
      <c r="C189" s="2" t="s">
        <v>653</v>
      </c>
      <c r="D189" s="2" t="s">
        <v>654</v>
      </c>
      <c r="E189" s="3">
        <v>43307</v>
      </c>
      <c r="F189" s="3">
        <v>43322</v>
      </c>
      <c r="G189" s="2" t="s">
        <v>1003</v>
      </c>
      <c r="H189" s="2" t="s">
        <v>10</v>
      </c>
      <c r="I189" s="16">
        <f t="shared" si="4"/>
        <v>15</v>
      </c>
      <c r="J189" s="1"/>
    </row>
    <row r="190" spans="1:13" x14ac:dyDescent="0.25">
      <c r="A190" s="2" t="s">
        <v>704</v>
      </c>
      <c r="B190" s="2" t="s">
        <v>8</v>
      </c>
      <c r="C190" s="2" t="s">
        <v>627</v>
      </c>
      <c r="D190" s="2" t="s">
        <v>705</v>
      </c>
      <c r="E190" s="3">
        <v>43307</v>
      </c>
      <c r="F190" s="3">
        <v>43321</v>
      </c>
      <c r="G190" s="2" t="s">
        <v>1003</v>
      </c>
      <c r="H190" s="2" t="s">
        <v>10</v>
      </c>
      <c r="I190" s="16">
        <f t="shared" si="4"/>
        <v>14</v>
      </c>
      <c r="J190" s="1"/>
    </row>
    <row r="191" spans="1:13" x14ac:dyDescent="0.25">
      <c r="A191" s="2" t="s">
        <v>708</v>
      </c>
      <c r="B191" s="2" t="s">
        <v>8</v>
      </c>
      <c r="C191" s="2" t="s">
        <v>627</v>
      </c>
      <c r="D191" s="2" t="s">
        <v>709</v>
      </c>
      <c r="E191" s="3">
        <v>43307</v>
      </c>
      <c r="F191" s="3">
        <v>43321</v>
      </c>
      <c r="G191" s="2" t="s">
        <v>1003</v>
      </c>
      <c r="H191" s="2" t="s">
        <v>10</v>
      </c>
      <c r="I191" s="16">
        <f t="shared" si="4"/>
        <v>14</v>
      </c>
      <c r="J191" s="1"/>
    </row>
    <row r="192" spans="1:13" x14ac:dyDescent="0.25">
      <c r="A192" s="2" t="s">
        <v>597</v>
      </c>
      <c r="B192" s="2" t="s">
        <v>8</v>
      </c>
      <c r="C192" s="2" t="s">
        <v>598</v>
      </c>
      <c r="D192" s="2" t="s">
        <v>599</v>
      </c>
      <c r="E192" s="3">
        <v>43307</v>
      </c>
      <c r="F192" s="3">
        <v>43322</v>
      </c>
      <c r="G192" s="2" t="s">
        <v>1003</v>
      </c>
      <c r="H192" s="2" t="s">
        <v>10</v>
      </c>
      <c r="I192" s="16">
        <f t="shared" si="4"/>
        <v>15</v>
      </c>
      <c r="J192" s="1"/>
    </row>
    <row r="193" spans="1:10" x14ac:dyDescent="0.25">
      <c r="A193" s="2" t="s">
        <v>710</v>
      </c>
      <c r="B193" s="2" t="s">
        <v>8</v>
      </c>
      <c r="C193" s="2" t="s">
        <v>627</v>
      </c>
      <c r="D193" s="2" t="s">
        <v>711</v>
      </c>
      <c r="E193" s="3">
        <v>43307</v>
      </c>
      <c r="F193" s="3">
        <v>43321</v>
      </c>
      <c r="G193" s="2" t="s">
        <v>1003</v>
      </c>
      <c r="H193" s="2" t="s">
        <v>10</v>
      </c>
      <c r="I193" s="16">
        <f t="shared" si="4"/>
        <v>14</v>
      </c>
      <c r="J193" s="1"/>
    </row>
    <row r="194" spans="1:10" x14ac:dyDescent="0.25">
      <c r="A194" s="2" t="s">
        <v>1187</v>
      </c>
      <c r="B194" s="2" t="s">
        <v>8</v>
      </c>
      <c r="C194" s="2" t="s">
        <v>1188</v>
      </c>
      <c r="D194" s="2" t="s">
        <v>1189</v>
      </c>
      <c r="E194" s="3">
        <v>43307</v>
      </c>
      <c r="F194" s="3">
        <v>43321</v>
      </c>
      <c r="G194" s="2" t="s">
        <v>1003</v>
      </c>
      <c r="H194" s="2" t="s">
        <v>10</v>
      </c>
      <c r="I194" s="16">
        <f t="shared" si="4"/>
        <v>14</v>
      </c>
      <c r="J194" s="1"/>
    </row>
    <row r="195" spans="1:10" x14ac:dyDescent="0.25">
      <c r="A195" s="2" t="s">
        <v>1000</v>
      </c>
      <c r="B195" s="2" t="s">
        <v>8</v>
      </c>
      <c r="C195" s="2" t="s">
        <v>1001</v>
      </c>
      <c r="D195" s="2" t="s">
        <v>1002</v>
      </c>
      <c r="E195" s="3">
        <v>43305</v>
      </c>
      <c r="F195" s="3">
        <v>43319</v>
      </c>
      <c r="G195" s="2" t="s">
        <v>1003</v>
      </c>
      <c r="H195" s="2" t="s">
        <v>10</v>
      </c>
      <c r="I195" s="16">
        <f t="shared" si="4"/>
        <v>14</v>
      </c>
      <c r="J195" s="1"/>
    </row>
    <row r="196" spans="1:10" x14ac:dyDescent="0.25">
      <c r="A196" s="10" t="s">
        <v>1004</v>
      </c>
      <c r="B196" s="10" t="s">
        <v>8</v>
      </c>
      <c r="C196" s="10" t="s">
        <v>1005</v>
      </c>
      <c r="D196" s="10" t="s">
        <v>1006</v>
      </c>
      <c r="E196" s="11">
        <v>43305</v>
      </c>
      <c r="F196" s="11">
        <v>43319</v>
      </c>
      <c r="G196" s="10" t="s">
        <v>1003</v>
      </c>
      <c r="H196" s="10" t="s">
        <v>109</v>
      </c>
      <c r="I196" s="16">
        <f t="shared" si="4"/>
        <v>14</v>
      </c>
      <c r="J196" s="1"/>
    </row>
    <row r="197" spans="1:10" x14ac:dyDescent="0.25">
      <c r="A197" s="2" t="s">
        <v>691</v>
      </c>
      <c r="B197" s="2" t="s">
        <v>8</v>
      </c>
      <c r="C197" s="2" t="s">
        <v>692</v>
      </c>
      <c r="D197" s="2" t="s">
        <v>693</v>
      </c>
      <c r="E197" s="3">
        <v>43305</v>
      </c>
      <c r="F197" s="3">
        <v>43320</v>
      </c>
      <c r="G197" s="2" t="s">
        <v>1003</v>
      </c>
      <c r="H197" s="2" t="s">
        <v>10</v>
      </c>
      <c r="I197" s="16">
        <f t="shared" si="4"/>
        <v>15</v>
      </c>
      <c r="J197" s="1"/>
    </row>
    <row r="198" spans="1:10" x14ac:dyDescent="0.25">
      <c r="A198" s="10" t="s">
        <v>1007</v>
      </c>
      <c r="B198" s="10" t="s">
        <v>8</v>
      </c>
      <c r="C198" s="10" t="s">
        <v>1005</v>
      </c>
      <c r="D198" s="10" t="s">
        <v>1008</v>
      </c>
      <c r="E198" s="11">
        <v>43305</v>
      </c>
      <c r="F198" s="11">
        <v>43319</v>
      </c>
      <c r="G198" s="10" t="s">
        <v>1003</v>
      </c>
      <c r="H198" s="10" t="s">
        <v>109</v>
      </c>
      <c r="I198" s="16">
        <f t="shared" si="4"/>
        <v>14</v>
      </c>
      <c r="J198" s="1"/>
    </row>
    <row r="199" spans="1:10" x14ac:dyDescent="0.25">
      <c r="A199" s="8" t="s">
        <v>1009</v>
      </c>
      <c r="B199" s="8" t="s">
        <v>8</v>
      </c>
      <c r="C199" s="8" t="s">
        <v>1010</v>
      </c>
      <c r="D199" s="8" t="s">
        <v>1011</v>
      </c>
      <c r="E199" s="9">
        <v>43305</v>
      </c>
      <c r="F199" s="9">
        <v>43319</v>
      </c>
      <c r="G199" s="8" t="s">
        <v>1003</v>
      </c>
      <c r="H199" s="8" t="s">
        <v>13</v>
      </c>
      <c r="I199" s="16">
        <f t="shared" si="4"/>
        <v>14</v>
      </c>
      <c r="J199" s="1"/>
    </row>
    <row r="200" spans="1:10" x14ac:dyDescent="0.25">
      <c r="A200" s="10" t="s">
        <v>1012</v>
      </c>
      <c r="B200" s="10" t="s">
        <v>8</v>
      </c>
      <c r="C200" s="10" t="s">
        <v>1005</v>
      </c>
      <c r="D200" s="10" t="s">
        <v>1013</v>
      </c>
      <c r="E200" s="11">
        <v>43305</v>
      </c>
      <c r="F200" s="11">
        <v>43319</v>
      </c>
      <c r="G200" s="10" t="s">
        <v>1003</v>
      </c>
      <c r="H200" s="10" t="s">
        <v>109</v>
      </c>
      <c r="I200" s="16">
        <f t="shared" si="4"/>
        <v>14</v>
      </c>
      <c r="J200" s="1"/>
    </row>
    <row r="201" spans="1:10" x14ac:dyDescent="0.25">
      <c r="A201" s="10" t="s">
        <v>1014</v>
      </c>
      <c r="B201" s="10" t="s">
        <v>8</v>
      </c>
      <c r="C201" s="10" t="s">
        <v>248</v>
      </c>
      <c r="D201" s="10" t="s">
        <v>1015</v>
      </c>
      <c r="E201" s="11">
        <v>43300</v>
      </c>
      <c r="F201" s="11">
        <v>43320</v>
      </c>
      <c r="G201" s="10" t="s">
        <v>1003</v>
      </c>
      <c r="H201" s="10" t="s">
        <v>19</v>
      </c>
      <c r="I201" s="16">
        <f t="shared" si="4"/>
        <v>20</v>
      </c>
      <c r="J201" s="1"/>
    </row>
    <row r="202" spans="1:10" x14ac:dyDescent="0.25">
      <c r="A202" s="8" t="s">
        <v>1016</v>
      </c>
      <c r="B202" s="8" t="s">
        <v>8</v>
      </c>
      <c r="C202" s="8" t="s">
        <v>1017</v>
      </c>
      <c r="D202" s="8" t="s">
        <v>1018</v>
      </c>
      <c r="E202" s="9">
        <v>43299</v>
      </c>
      <c r="F202" s="9">
        <v>43313</v>
      </c>
      <c r="G202" s="8" t="s">
        <v>1003</v>
      </c>
      <c r="H202" s="8" t="s">
        <v>13</v>
      </c>
      <c r="I202" s="16">
        <f t="shared" si="4"/>
        <v>14</v>
      </c>
      <c r="J202" s="1"/>
    </row>
    <row r="203" spans="1:10" x14ac:dyDescent="0.25">
      <c r="A203" s="8" t="s">
        <v>714</v>
      </c>
      <c r="B203" s="8" t="s">
        <v>8</v>
      </c>
      <c r="C203" s="8" t="s">
        <v>715</v>
      </c>
      <c r="D203" s="8" t="s">
        <v>716</v>
      </c>
      <c r="E203" s="9">
        <v>43299</v>
      </c>
      <c r="F203" s="9">
        <v>43313</v>
      </c>
      <c r="G203" s="8" t="s">
        <v>1003</v>
      </c>
      <c r="H203" s="8" t="s">
        <v>109</v>
      </c>
      <c r="I203" s="16">
        <f t="shared" si="4"/>
        <v>14</v>
      </c>
      <c r="J203" s="1"/>
    </row>
    <row r="204" spans="1:10" x14ac:dyDescent="0.25">
      <c r="A204" s="8" t="s">
        <v>1190</v>
      </c>
      <c r="B204" s="8" t="s">
        <v>8</v>
      </c>
      <c r="C204" s="8" t="s">
        <v>1191</v>
      </c>
      <c r="D204" s="8" t="s">
        <v>1192</v>
      </c>
      <c r="E204" s="9">
        <v>43297</v>
      </c>
      <c r="F204" s="9">
        <v>43311</v>
      </c>
      <c r="G204" s="8" t="s">
        <v>1003</v>
      </c>
      <c r="H204" s="8" t="s">
        <v>13</v>
      </c>
      <c r="I204" s="16">
        <f t="shared" si="4"/>
        <v>14</v>
      </c>
      <c r="J204" s="1"/>
    </row>
    <row r="205" spans="1:10" x14ac:dyDescent="0.25">
      <c r="A205" s="10" t="s">
        <v>1019</v>
      </c>
      <c r="B205" s="10" t="s">
        <v>8</v>
      </c>
      <c r="C205" s="10" t="s">
        <v>1020</v>
      </c>
      <c r="D205" s="10" t="s">
        <v>1021</v>
      </c>
      <c r="E205" s="11">
        <v>43294</v>
      </c>
      <c r="F205" s="11">
        <v>43308</v>
      </c>
      <c r="G205" s="10" t="s">
        <v>1003</v>
      </c>
      <c r="H205" s="10" t="s">
        <v>13</v>
      </c>
      <c r="I205" s="16">
        <f t="shared" si="4"/>
        <v>14</v>
      </c>
      <c r="J205" s="1"/>
    </row>
    <row r="206" spans="1:10" x14ac:dyDescent="0.25">
      <c r="A206" s="10" t="s">
        <v>581</v>
      </c>
      <c r="B206" s="10" t="s">
        <v>8</v>
      </c>
      <c r="C206" s="10" t="s">
        <v>583</v>
      </c>
      <c r="D206" s="10" t="s">
        <v>584</v>
      </c>
      <c r="E206" s="11">
        <v>43292</v>
      </c>
      <c r="F206" s="11">
        <v>43306</v>
      </c>
      <c r="G206" s="10" t="s">
        <v>1003</v>
      </c>
      <c r="H206" s="10" t="s">
        <v>13</v>
      </c>
      <c r="I206" s="16">
        <f t="shared" si="4"/>
        <v>14</v>
      </c>
      <c r="J206" s="1"/>
    </row>
    <row r="207" spans="1:10" x14ac:dyDescent="0.25">
      <c r="A207" s="10" t="s">
        <v>1023</v>
      </c>
      <c r="B207" s="10" t="s">
        <v>8</v>
      </c>
      <c r="C207" s="10" t="s">
        <v>1024</v>
      </c>
      <c r="D207" s="10" t="s">
        <v>1025</v>
      </c>
      <c r="E207" s="11">
        <v>43290</v>
      </c>
      <c r="F207" s="11">
        <v>43304</v>
      </c>
      <c r="G207" s="10" t="s">
        <v>1003</v>
      </c>
      <c r="H207" s="10" t="s">
        <v>13</v>
      </c>
      <c r="I207" s="16">
        <f t="shared" si="4"/>
        <v>14</v>
      </c>
      <c r="J207" s="1"/>
    </row>
    <row r="208" spans="1:10" x14ac:dyDescent="0.25">
      <c r="A208" s="10" t="s">
        <v>250</v>
      </c>
      <c r="B208" s="10" t="s">
        <v>168</v>
      </c>
      <c r="C208" s="10" t="s">
        <v>251</v>
      </c>
      <c r="D208" s="10" t="s">
        <v>252</v>
      </c>
      <c r="E208" s="11">
        <v>43290</v>
      </c>
      <c r="F208" s="11">
        <v>43293</v>
      </c>
      <c r="G208" s="10" t="s">
        <v>1003</v>
      </c>
      <c r="H208" s="10" t="s">
        <v>13</v>
      </c>
      <c r="I208" s="16">
        <f t="shared" si="4"/>
        <v>3</v>
      </c>
      <c r="J208" s="1"/>
    </row>
    <row r="209" spans="1:10" x14ac:dyDescent="0.25">
      <c r="A209" s="10" t="s">
        <v>1026</v>
      </c>
      <c r="B209" s="10" t="s">
        <v>8</v>
      </c>
      <c r="C209" s="10" t="s">
        <v>1024</v>
      </c>
      <c r="D209" s="10" t="s">
        <v>1025</v>
      </c>
      <c r="E209" s="11">
        <v>43290</v>
      </c>
      <c r="F209" s="11">
        <v>43304</v>
      </c>
      <c r="G209" s="10" t="s">
        <v>1003</v>
      </c>
      <c r="H209" s="10" t="s">
        <v>13</v>
      </c>
      <c r="I209" s="16">
        <f t="shared" si="4"/>
        <v>14</v>
      </c>
      <c r="J209" s="1"/>
    </row>
    <row r="210" spans="1:10" x14ac:dyDescent="0.25">
      <c r="A210" s="10" t="s">
        <v>253</v>
      </c>
      <c r="B210" s="10" t="s">
        <v>8</v>
      </c>
      <c r="C210" s="10" t="s">
        <v>254</v>
      </c>
      <c r="D210" s="10" t="s">
        <v>1193</v>
      </c>
      <c r="E210" s="11">
        <v>43280</v>
      </c>
      <c r="F210" s="11">
        <v>43312</v>
      </c>
      <c r="G210" s="10" t="s">
        <v>1003</v>
      </c>
      <c r="H210" s="10" t="s">
        <v>109</v>
      </c>
      <c r="I210" s="16">
        <f t="shared" si="4"/>
        <v>32</v>
      </c>
      <c r="J210" s="1"/>
    </row>
    <row r="211" spans="1:10" x14ac:dyDescent="0.25">
      <c r="A211" s="10" t="s">
        <v>250</v>
      </c>
      <c r="B211" s="10" t="s">
        <v>8</v>
      </c>
      <c r="C211" s="10" t="s">
        <v>251</v>
      </c>
      <c r="D211" s="10" t="s">
        <v>252</v>
      </c>
      <c r="E211" s="11">
        <v>43277</v>
      </c>
      <c r="F211" s="11">
        <v>43318</v>
      </c>
      <c r="G211" s="10" t="s">
        <v>1003</v>
      </c>
      <c r="H211" s="10" t="s">
        <v>19</v>
      </c>
      <c r="I211" s="16">
        <f t="shared" si="4"/>
        <v>41</v>
      </c>
      <c r="J211" s="1"/>
    </row>
    <row r="212" spans="1:10" x14ac:dyDescent="0.25">
      <c r="A212" s="10" t="s">
        <v>242</v>
      </c>
      <c r="B212" s="10" t="s">
        <v>94</v>
      </c>
      <c r="C212" s="10" t="s">
        <v>243</v>
      </c>
      <c r="D212" s="10" t="s">
        <v>244</v>
      </c>
      <c r="E212" s="11">
        <v>43271</v>
      </c>
      <c r="F212" s="11">
        <v>43313</v>
      </c>
      <c r="G212" s="10" t="s">
        <v>1003</v>
      </c>
      <c r="H212" s="10" t="s">
        <v>13</v>
      </c>
      <c r="I212" s="16">
        <f t="shared" si="4"/>
        <v>42</v>
      </c>
      <c r="J212" s="1"/>
    </row>
    <row r="213" spans="1:10" x14ac:dyDescent="0.25">
      <c r="A213" s="10" t="s">
        <v>240</v>
      </c>
      <c r="B213" s="10" t="s">
        <v>8</v>
      </c>
      <c r="C213" s="10" t="s">
        <v>225</v>
      </c>
      <c r="D213" s="10" t="s">
        <v>241</v>
      </c>
      <c r="E213" s="11">
        <v>43271</v>
      </c>
      <c r="F213" s="11">
        <v>43285</v>
      </c>
      <c r="G213" s="10" t="s">
        <v>1003</v>
      </c>
      <c r="H213" s="10" t="s">
        <v>13</v>
      </c>
      <c r="I213" s="16">
        <f t="shared" si="4"/>
        <v>14</v>
      </c>
      <c r="J213" s="1"/>
    </row>
    <row r="214" spans="1:10" x14ac:dyDescent="0.25">
      <c r="A214" s="10" t="s">
        <v>242</v>
      </c>
      <c r="B214" s="10" t="s">
        <v>8</v>
      </c>
      <c r="C214" s="10" t="s">
        <v>243</v>
      </c>
      <c r="D214" s="10" t="s">
        <v>244</v>
      </c>
      <c r="E214" s="11">
        <v>43271</v>
      </c>
      <c r="F214" s="11">
        <v>43313</v>
      </c>
      <c r="G214" s="10" t="s">
        <v>1003</v>
      </c>
      <c r="H214" s="10" t="s">
        <v>13</v>
      </c>
      <c r="I214" s="16">
        <f t="shared" si="4"/>
        <v>42</v>
      </c>
      <c r="J214" s="1"/>
    </row>
    <row r="215" spans="1:10" x14ac:dyDescent="0.25">
      <c r="A215" s="10" t="s">
        <v>237</v>
      </c>
      <c r="B215" s="10" t="s">
        <v>8</v>
      </c>
      <c r="C215" s="10" t="s">
        <v>238</v>
      </c>
      <c r="D215" s="10" t="s">
        <v>239</v>
      </c>
      <c r="E215" s="11">
        <v>43263</v>
      </c>
      <c r="F215" s="11">
        <v>43277</v>
      </c>
      <c r="G215" s="10" t="s">
        <v>1003</v>
      </c>
      <c r="H215" s="10" t="s">
        <v>13</v>
      </c>
      <c r="I215" s="16">
        <f t="shared" si="4"/>
        <v>14</v>
      </c>
      <c r="J215" s="1"/>
    </row>
    <row r="216" spans="1:10" x14ac:dyDescent="0.25">
      <c r="A216" s="10" t="s">
        <v>245</v>
      </c>
      <c r="B216" s="10" t="s">
        <v>8</v>
      </c>
      <c r="C216" s="10" t="s">
        <v>246</v>
      </c>
      <c r="D216" s="10" t="s">
        <v>247</v>
      </c>
      <c r="E216" s="11">
        <v>43257</v>
      </c>
      <c r="F216" s="11">
        <v>43318</v>
      </c>
      <c r="G216" s="10" t="s">
        <v>1003</v>
      </c>
      <c r="H216" s="10" t="s">
        <v>19</v>
      </c>
      <c r="I216" s="16">
        <f t="shared" si="4"/>
        <v>61</v>
      </c>
      <c r="J216" s="1"/>
    </row>
    <row r="217" spans="1:10" x14ac:dyDescent="0.25">
      <c r="A217" s="8" t="s">
        <v>232</v>
      </c>
      <c r="B217" s="8" t="s">
        <v>8</v>
      </c>
      <c r="C217" s="8" t="s">
        <v>233</v>
      </c>
      <c r="D217" s="8" t="s">
        <v>234</v>
      </c>
      <c r="E217" s="9">
        <v>43230</v>
      </c>
      <c r="F217" s="9">
        <v>43244</v>
      </c>
      <c r="G217" s="8" t="s">
        <v>1003</v>
      </c>
      <c r="H217" s="8" t="s">
        <v>109</v>
      </c>
      <c r="I217" s="16">
        <f t="shared" si="4"/>
        <v>14</v>
      </c>
      <c r="J217" s="1"/>
    </row>
    <row r="218" spans="1:10" x14ac:dyDescent="0.25">
      <c r="A218" s="8" t="s">
        <v>235</v>
      </c>
      <c r="B218" s="8" t="s">
        <v>8</v>
      </c>
      <c r="C218" s="8" t="s">
        <v>236</v>
      </c>
      <c r="D218" s="8" t="s">
        <v>234</v>
      </c>
      <c r="E218" s="9">
        <v>43230</v>
      </c>
      <c r="F218" s="9">
        <v>43244</v>
      </c>
      <c r="G218" s="8" t="s">
        <v>1003</v>
      </c>
      <c r="H218" s="8" t="s">
        <v>13</v>
      </c>
      <c r="I218" s="16">
        <f t="shared" si="4"/>
        <v>14</v>
      </c>
      <c r="J218" s="1"/>
    </row>
    <row r="219" spans="1:10" x14ac:dyDescent="0.25">
      <c r="A219" s="8" t="s">
        <v>226</v>
      </c>
      <c r="B219" s="8" t="s">
        <v>8</v>
      </c>
      <c r="C219" s="8" t="s">
        <v>227</v>
      </c>
      <c r="D219" s="8" t="s">
        <v>228</v>
      </c>
      <c r="E219" s="9">
        <v>43216</v>
      </c>
      <c r="F219" s="9">
        <v>43230</v>
      </c>
      <c r="G219" s="8" t="s">
        <v>1003</v>
      </c>
      <c r="H219" s="8" t="s">
        <v>13</v>
      </c>
      <c r="I219" s="16">
        <f t="shared" si="4"/>
        <v>14</v>
      </c>
      <c r="J219" s="1"/>
    </row>
    <row r="220" spans="1:10" x14ac:dyDescent="0.25">
      <c r="A220" s="8" t="s">
        <v>229</v>
      </c>
      <c r="B220" s="8" t="s">
        <v>8</v>
      </c>
      <c r="C220" s="8" t="s">
        <v>230</v>
      </c>
      <c r="D220" s="8" t="s">
        <v>231</v>
      </c>
      <c r="E220" s="9">
        <v>43209</v>
      </c>
      <c r="F220" s="9">
        <v>43242</v>
      </c>
      <c r="G220" s="8" t="s">
        <v>1003</v>
      </c>
      <c r="H220" s="8" t="s">
        <v>109</v>
      </c>
      <c r="I220" s="16">
        <f t="shared" si="4"/>
        <v>33</v>
      </c>
      <c r="J220" s="1"/>
    </row>
    <row r="221" spans="1:10" ht="15.75" thickBot="1" x14ac:dyDescent="0.3"/>
    <row r="222" spans="1:10" ht="19.5" thickBot="1" x14ac:dyDescent="0.35">
      <c r="E222" s="39" t="s">
        <v>329</v>
      </c>
      <c r="F222" s="43">
        <v>0</v>
      </c>
      <c r="G222" s="26" t="s">
        <v>330</v>
      </c>
      <c r="H222" s="19">
        <f>COUNTIF(H180:H220, "assigned")</f>
        <v>17</v>
      </c>
    </row>
    <row r="224" spans="1:10" ht="37.5" x14ac:dyDescent="0.3">
      <c r="A224" s="20" t="s">
        <v>0</v>
      </c>
      <c r="B224" s="20" t="s">
        <v>1</v>
      </c>
      <c r="C224" s="20" t="s">
        <v>2</v>
      </c>
      <c r="D224" s="20" t="s">
        <v>3</v>
      </c>
      <c r="E224" s="23" t="s">
        <v>4</v>
      </c>
      <c r="F224" s="23" t="s">
        <v>5</v>
      </c>
      <c r="G224" s="20" t="s">
        <v>6</v>
      </c>
      <c r="H224" s="20" t="s">
        <v>7</v>
      </c>
      <c r="I224" s="23" t="s">
        <v>72</v>
      </c>
      <c r="J224" s="20" t="s">
        <v>174</v>
      </c>
    </row>
    <row r="225" spans="1:10" ht="21" x14ac:dyDescent="0.35">
      <c r="A225" s="106" t="s">
        <v>256</v>
      </c>
      <c r="B225" s="107"/>
      <c r="C225" s="107"/>
      <c r="D225" s="107"/>
      <c r="E225" s="107"/>
      <c r="F225" s="107"/>
      <c r="G225" s="107"/>
      <c r="H225" s="107"/>
      <c r="I225" s="107"/>
      <c r="J225" s="17"/>
    </row>
    <row r="226" spans="1:10" x14ac:dyDescent="0.25">
      <c r="A226" s="2" t="s">
        <v>1206</v>
      </c>
      <c r="B226" s="2" t="s">
        <v>8</v>
      </c>
      <c r="C226" s="2" t="s">
        <v>1207</v>
      </c>
      <c r="D226" s="2" t="s">
        <v>1208</v>
      </c>
      <c r="E226" s="3">
        <v>43313</v>
      </c>
      <c r="F226" s="3">
        <v>43327</v>
      </c>
      <c r="G226" s="2" t="s">
        <v>256</v>
      </c>
      <c r="H226" s="2" t="s">
        <v>10</v>
      </c>
      <c r="I226" s="16">
        <f>_xlfn.DAYS(F226,E226)</f>
        <v>14</v>
      </c>
      <c r="J226" s="8"/>
    </row>
    <row r="227" spans="1:10" x14ac:dyDescent="0.25">
      <c r="A227" s="2" t="s">
        <v>1209</v>
      </c>
      <c r="B227" s="2" t="s">
        <v>8</v>
      </c>
      <c r="C227" s="2" t="s">
        <v>1210</v>
      </c>
      <c r="D227" s="2" t="s">
        <v>1211</v>
      </c>
      <c r="E227" s="3">
        <v>43312</v>
      </c>
      <c r="F227" s="3">
        <v>43326</v>
      </c>
      <c r="G227" s="2" t="s">
        <v>256</v>
      </c>
      <c r="H227" s="2" t="s">
        <v>10</v>
      </c>
      <c r="I227" s="16">
        <f t="shared" ref="I227:I281" si="5">_xlfn.DAYS(F227,E227)</f>
        <v>14</v>
      </c>
      <c r="J227" s="8"/>
    </row>
    <row r="228" spans="1:10" x14ac:dyDescent="0.25">
      <c r="A228" s="2" t="s">
        <v>1212</v>
      </c>
      <c r="B228" s="2" t="s">
        <v>8</v>
      </c>
      <c r="C228" s="2" t="s">
        <v>1213</v>
      </c>
      <c r="D228" s="2" t="s">
        <v>1214</v>
      </c>
      <c r="E228" s="3">
        <v>43312</v>
      </c>
      <c r="F228" s="3">
        <v>43326</v>
      </c>
      <c r="G228" s="2" t="s">
        <v>256</v>
      </c>
      <c r="H228" s="2" t="s">
        <v>10</v>
      </c>
      <c r="I228" s="16">
        <f t="shared" si="5"/>
        <v>14</v>
      </c>
      <c r="J228" s="8"/>
    </row>
    <row r="229" spans="1:10" x14ac:dyDescent="0.25">
      <c r="A229" s="2" t="s">
        <v>631</v>
      </c>
      <c r="B229" s="2" t="s">
        <v>8</v>
      </c>
      <c r="C229" s="2" t="s">
        <v>103</v>
      </c>
      <c r="D229" s="2" t="s">
        <v>632</v>
      </c>
      <c r="E229" s="3">
        <v>43312</v>
      </c>
      <c r="F229" s="3">
        <v>43326</v>
      </c>
      <c r="G229" s="2" t="s">
        <v>256</v>
      </c>
      <c r="H229" s="2" t="s">
        <v>10</v>
      </c>
      <c r="I229" s="16">
        <f t="shared" si="5"/>
        <v>14</v>
      </c>
      <c r="J229" s="8"/>
    </row>
    <row r="230" spans="1:10" x14ac:dyDescent="0.25">
      <c r="A230" s="2" t="s">
        <v>1215</v>
      </c>
      <c r="B230" s="2" t="s">
        <v>8</v>
      </c>
      <c r="C230" s="2" t="s">
        <v>1074</v>
      </c>
      <c r="D230" s="2" t="s">
        <v>1216</v>
      </c>
      <c r="E230" s="3">
        <v>43312</v>
      </c>
      <c r="F230" s="3">
        <v>43326</v>
      </c>
      <c r="G230" s="2" t="s">
        <v>256</v>
      </c>
      <c r="H230" s="2" t="s">
        <v>10</v>
      </c>
      <c r="I230" s="16">
        <f t="shared" si="5"/>
        <v>14</v>
      </c>
      <c r="J230" s="8"/>
    </row>
    <row r="231" spans="1:10" x14ac:dyDescent="0.25">
      <c r="A231" s="2" t="s">
        <v>1217</v>
      </c>
      <c r="B231" s="2" t="s">
        <v>8</v>
      </c>
      <c r="C231" s="2" t="s">
        <v>1218</v>
      </c>
      <c r="D231" s="2" t="s">
        <v>1219</v>
      </c>
      <c r="E231" s="3">
        <v>43311</v>
      </c>
      <c r="F231" s="3">
        <v>43325</v>
      </c>
      <c r="G231" s="2" t="s">
        <v>256</v>
      </c>
      <c r="H231" s="2" t="s">
        <v>10</v>
      </c>
      <c r="I231" s="16">
        <f t="shared" si="5"/>
        <v>14</v>
      </c>
      <c r="J231" s="8"/>
    </row>
    <row r="232" spans="1:10" x14ac:dyDescent="0.25">
      <c r="A232" s="2" t="s">
        <v>1220</v>
      </c>
      <c r="B232" s="2" t="s">
        <v>8</v>
      </c>
      <c r="C232" s="2" t="s">
        <v>1221</v>
      </c>
      <c r="D232" s="2" t="s">
        <v>1222</v>
      </c>
      <c r="E232" s="3">
        <v>43311</v>
      </c>
      <c r="F232" s="3">
        <v>43325</v>
      </c>
      <c r="G232" s="2" t="s">
        <v>256</v>
      </c>
      <c r="H232" s="2" t="s">
        <v>10</v>
      </c>
      <c r="I232" s="16">
        <f t="shared" si="5"/>
        <v>14</v>
      </c>
      <c r="J232" s="8"/>
    </row>
    <row r="233" spans="1:10" x14ac:dyDescent="0.25">
      <c r="A233" s="2" t="s">
        <v>1223</v>
      </c>
      <c r="B233" s="2" t="s">
        <v>8</v>
      </c>
      <c r="C233" s="2" t="s">
        <v>114</v>
      </c>
      <c r="D233" s="2" t="s">
        <v>1224</v>
      </c>
      <c r="E233" s="3">
        <v>43308</v>
      </c>
      <c r="F233" s="3">
        <v>43321</v>
      </c>
      <c r="G233" s="2" t="s">
        <v>256</v>
      </c>
      <c r="H233" s="2" t="s">
        <v>10</v>
      </c>
      <c r="I233" s="16">
        <f t="shared" si="5"/>
        <v>13</v>
      </c>
      <c r="J233" s="8"/>
    </row>
    <row r="234" spans="1:10" x14ac:dyDescent="0.25">
      <c r="A234" s="2" t="s">
        <v>1033</v>
      </c>
      <c r="B234" s="2" t="s">
        <v>8</v>
      </c>
      <c r="C234" s="2" t="s">
        <v>1034</v>
      </c>
      <c r="D234" s="2" t="s">
        <v>1035</v>
      </c>
      <c r="E234" s="3">
        <v>43307</v>
      </c>
      <c r="F234" s="3">
        <v>43321</v>
      </c>
      <c r="G234" s="2" t="s">
        <v>256</v>
      </c>
      <c r="H234" s="2" t="s">
        <v>10</v>
      </c>
      <c r="I234" s="16">
        <f t="shared" si="5"/>
        <v>14</v>
      </c>
      <c r="J234" s="8"/>
    </row>
    <row r="235" spans="1:10" x14ac:dyDescent="0.25">
      <c r="A235" s="2" t="s">
        <v>655</v>
      </c>
      <c r="B235" s="2" t="s">
        <v>8</v>
      </c>
      <c r="C235" s="2" t="s">
        <v>656</v>
      </c>
      <c r="D235" s="2" t="s">
        <v>657</v>
      </c>
      <c r="E235" s="3">
        <v>43307</v>
      </c>
      <c r="F235" s="3">
        <v>43322</v>
      </c>
      <c r="G235" s="2" t="s">
        <v>256</v>
      </c>
      <c r="H235" s="2" t="s">
        <v>10</v>
      </c>
      <c r="I235" s="16">
        <f t="shared" si="5"/>
        <v>15</v>
      </c>
      <c r="J235" s="8"/>
    </row>
    <row r="236" spans="1:10" x14ac:dyDescent="0.25">
      <c r="A236" s="2" t="s">
        <v>643</v>
      </c>
      <c r="B236" s="2" t="s">
        <v>8</v>
      </c>
      <c r="C236" s="2" t="s">
        <v>644</v>
      </c>
      <c r="D236" s="2" t="s">
        <v>645</v>
      </c>
      <c r="E236" s="3">
        <v>43307</v>
      </c>
      <c r="F236" s="3">
        <v>43321</v>
      </c>
      <c r="G236" s="2" t="s">
        <v>256</v>
      </c>
      <c r="H236" s="2" t="s">
        <v>10</v>
      </c>
      <c r="I236" s="16">
        <f t="shared" si="5"/>
        <v>14</v>
      </c>
      <c r="J236" s="8"/>
    </row>
    <row r="237" spans="1:10" x14ac:dyDescent="0.25">
      <c r="A237" s="2" t="s">
        <v>1036</v>
      </c>
      <c r="B237" s="2" t="s">
        <v>8</v>
      </c>
      <c r="C237" s="2" t="s">
        <v>1037</v>
      </c>
      <c r="D237" s="2" t="s">
        <v>1038</v>
      </c>
      <c r="E237" s="3">
        <v>43307</v>
      </c>
      <c r="F237" s="3">
        <v>43322</v>
      </c>
      <c r="G237" s="2" t="s">
        <v>256</v>
      </c>
      <c r="H237" s="2" t="s">
        <v>10</v>
      </c>
      <c r="I237" s="16">
        <f t="shared" si="5"/>
        <v>15</v>
      </c>
      <c r="J237" s="8"/>
    </row>
    <row r="238" spans="1:10" x14ac:dyDescent="0.25">
      <c r="A238" s="2" t="s">
        <v>1039</v>
      </c>
      <c r="B238" s="2" t="s">
        <v>8</v>
      </c>
      <c r="C238" s="2" t="s">
        <v>114</v>
      </c>
      <c r="D238" s="2" t="s">
        <v>1040</v>
      </c>
      <c r="E238" s="3">
        <v>43307</v>
      </c>
      <c r="F238" s="3">
        <v>43321</v>
      </c>
      <c r="G238" s="2" t="s">
        <v>256</v>
      </c>
      <c r="H238" s="2" t="s">
        <v>10</v>
      </c>
      <c r="I238" s="16">
        <f t="shared" si="5"/>
        <v>14</v>
      </c>
      <c r="J238" s="8"/>
    </row>
    <row r="239" spans="1:10" x14ac:dyDescent="0.25">
      <c r="A239" s="2" t="s">
        <v>1041</v>
      </c>
      <c r="B239" s="2" t="s">
        <v>8</v>
      </c>
      <c r="C239" s="2" t="s">
        <v>114</v>
      </c>
      <c r="D239" s="2" t="s">
        <v>1042</v>
      </c>
      <c r="E239" s="3">
        <v>43307</v>
      </c>
      <c r="F239" s="3">
        <v>43321</v>
      </c>
      <c r="G239" s="2" t="s">
        <v>256</v>
      </c>
      <c r="H239" s="2" t="s">
        <v>10</v>
      </c>
      <c r="I239" s="16">
        <f t="shared" si="5"/>
        <v>14</v>
      </c>
      <c r="J239" s="8"/>
    </row>
    <row r="240" spans="1:10" x14ac:dyDescent="0.25">
      <c r="A240" s="2" t="s">
        <v>1043</v>
      </c>
      <c r="B240" s="2" t="s">
        <v>8</v>
      </c>
      <c r="C240" s="2" t="s">
        <v>114</v>
      </c>
      <c r="D240" s="2" t="s">
        <v>1044</v>
      </c>
      <c r="E240" s="3">
        <v>43307</v>
      </c>
      <c r="F240" s="3">
        <v>43321</v>
      </c>
      <c r="G240" s="2" t="s">
        <v>256</v>
      </c>
      <c r="H240" s="2" t="s">
        <v>10</v>
      </c>
      <c r="I240" s="16">
        <f t="shared" si="5"/>
        <v>14</v>
      </c>
      <c r="J240" s="8"/>
    </row>
    <row r="241" spans="1:10" x14ac:dyDescent="0.25">
      <c r="A241" s="2" t="s">
        <v>1045</v>
      </c>
      <c r="B241" s="2" t="s">
        <v>8</v>
      </c>
      <c r="C241" s="2" t="s">
        <v>114</v>
      </c>
      <c r="D241" s="2" t="s">
        <v>1046</v>
      </c>
      <c r="E241" s="3">
        <v>43307</v>
      </c>
      <c r="F241" s="3">
        <v>43321</v>
      </c>
      <c r="G241" s="2" t="s">
        <v>256</v>
      </c>
      <c r="H241" s="2" t="s">
        <v>10</v>
      </c>
      <c r="I241" s="16">
        <f t="shared" si="5"/>
        <v>14</v>
      </c>
      <c r="J241" s="8"/>
    </row>
    <row r="242" spans="1:10" x14ac:dyDescent="0.25">
      <c r="A242" s="2" t="s">
        <v>1047</v>
      </c>
      <c r="B242" s="2" t="s">
        <v>8</v>
      </c>
      <c r="C242" s="2" t="s">
        <v>114</v>
      </c>
      <c r="D242" s="2" t="s">
        <v>1048</v>
      </c>
      <c r="E242" s="3">
        <v>43307</v>
      </c>
      <c r="F242" s="3">
        <v>43321</v>
      </c>
      <c r="G242" s="2" t="s">
        <v>256</v>
      </c>
      <c r="H242" s="2" t="s">
        <v>10</v>
      </c>
      <c r="I242" s="16">
        <f t="shared" si="5"/>
        <v>14</v>
      </c>
      <c r="J242" s="8"/>
    </row>
    <row r="243" spans="1:10" x14ac:dyDescent="0.25">
      <c r="A243" s="2" t="s">
        <v>1049</v>
      </c>
      <c r="B243" s="2" t="s">
        <v>8</v>
      </c>
      <c r="C243" s="2" t="s">
        <v>1050</v>
      </c>
      <c r="D243" s="2" t="s">
        <v>1051</v>
      </c>
      <c r="E243" s="3">
        <v>43305</v>
      </c>
      <c r="F243" s="3">
        <v>43319</v>
      </c>
      <c r="G243" s="2" t="s">
        <v>256</v>
      </c>
      <c r="H243" s="2" t="s">
        <v>10</v>
      </c>
      <c r="I243" s="16">
        <f t="shared" si="5"/>
        <v>14</v>
      </c>
      <c r="J243" s="8"/>
    </row>
    <row r="244" spans="1:10" x14ac:dyDescent="0.25">
      <c r="A244" s="8" t="s">
        <v>672</v>
      </c>
      <c r="B244" s="8" t="s">
        <v>8</v>
      </c>
      <c r="C244" s="8" t="s">
        <v>673</v>
      </c>
      <c r="D244" s="8" t="s">
        <v>674</v>
      </c>
      <c r="E244" s="9">
        <v>43305</v>
      </c>
      <c r="F244" s="9">
        <v>43319</v>
      </c>
      <c r="G244" s="8" t="s">
        <v>256</v>
      </c>
      <c r="H244" s="8" t="s">
        <v>13</v>
      </c>
      <c r="I244" s="16">
        <f t="shared" si="5"/>
        <v>14</v>
      </c>
      <c r="J244" s="8"/>
    </row>
    <row r="245" spans="1:10" x14ac:dyDescent="0.25">
      <c r="A245" s="2" t="s">
        <v>675</v>
      </c>
      <c r="B245" s="2" t="s">
        <v>8</v>
      </c>
      <c r="C245" s="2" t="s">
        <v>219</v>
      </c>
      <c r="D245" s="2" t="s">
        <v>676</v>
      </c>
      <c r="E245" s="3">
        <v>43305</v>
      </c>
      <c r="F245" s="3">
        <v>43320</v>
      </c>
      <c r="G245" s="2" t="s">
        <v>256</v>
      </c>
      <c r="H245" s="2" t="s">
        <v>10</v>
      </c>
      <c r="I245" s="16">
        <f t="shared" si="5"/>
        <v>15</v>
      </c>
      <c r="J245" s="8"/>
    </row>
    <row r="246" spans="1:10" x14ac:dyDescent="0.25">
      <c r="A246" s="8" t="s">
        <v>1052</v>
      </c>
      <c r="B246" s="8" t="s">
        <v>8</v>
      </c>
      <c r="C246" s="8" t="s">
        <v>1053</v>
      </c>
      <c r="D246" s="8" t="s">
        <v>1054</v>
      </c>
      <c r="E246" s="9">
        <v>43305</v>
      </c>
      <c r="F246" s="9">
        <v>43319</v>
      </c>
      <c r="G246" s="8" t="s">
        <v>256</v>
      </c>
      <c r="H246" s="8" t="s">
        <v>13</v>
      </c>
      <c r="I246" s="16">
        <f t="shared" si="5"/>
        <v>14</v>
      </c>
      <c r="J246" s="8"/>
    </row>
    <row r="247" spans="1:10" x14ac:dyDescent="0.25">
      <c r="A247" s="8" t="s">
        <v>729</v>
      </c>
      <c r="B247" s="8" t="s">
        <v>8</v>
      </c>
      <c r="C247" s="8" t="s">
        <v>730</v>
      </c>
      <c r="D247" s="8" t="s">
        <v>731</v>
      </c>
      <c r="E247" s="9">
        <v>43304</v>
      </c>
      <c r="F247" s="9">
        <v>43318</v>
      </c>
      <c r="G247" s="8" t="s">
        <v>256</v>
      </c>
      <c r="H247" s="8" t="s">
        <v>13</v>
      </c>
      <c r="I247" s="16">
        <f t="shared" si="5"/>
        <v>14</v>
      </c>
      <c r="J247" s="8"/>
    </row>
    <row r="248" spans="1:10" x14ac:dyDescent="0.25">
      <c r="A248" s="8" t="s">
        <v>1055</v>
      </c>
      <c r="B248" s="8" t="s">
        <v>8</v>
      </c>
      <c r="C248" s="8" t="s">
        <v>1056</v>
      </c>
      <c r="D248" s="8" t="s">
        <v>1057</v>
      </c>
      <c r="E248" s="9">
        <v>43304</v>
      </c>
      <c r="F248" s="9">
        <v>43318</v>
      </c>
      <c r="G248" s="8" t="s">
        <v>256</v>
      </c>
      <c r="H248" s="8" t="s">
        <v>13</v>
      </c>
      <c r="I248" s="16">
        <f t="shared" si="5"/>
        <v>14</v>
      </c>
      <c r="J248" s="8"/>
    </row>
    <row r="249" spans="1:10" x14ac:dyDescent="0.25">
      <c r="A249" s="8" t="s">
        <v>1058</v>
      </c>
      <c r="B249" s="8" t="s">
        <v>8</v>
      </c>
      <c r="C249" s="8" t="s">
        <v>1059</v>
      </c>
      <c r="D249" s="8" t="s">
        <v>1060</v>
      </c>
      <c r="E249" s="9">
        <v>43301</v>
      </c>
      <c r="F249" s="9">
        <v>43314</v>
      </c>
      <c r="G249" s="8" t="s">
        <v>256</v>
      </c>
      <c r="H249" s="8" t="s">
        <v>109</v>
      </c>
      <c r="I249" s="16">
        <f t="shared" si="5"/>
        <v>13</v>
      </c>
      <c r="J249" s="8"/>
    </row>
    <row r="250" spans="1:10" x14ac:dyDescent="0.25">
      <c r="A250" s="157" t="s">
        <v>1061</v>
      </c>
      <c r="B250" s="157" t="s">
        <v>8</v>
      </c>
      <c r="C250" s="157" t="s">
        <v>1062</v>
      </c>
      <c r="D250" s="157" t="s">
        <v>1063</v>
      </c>
      <c r="E250" s="158">
        <v>43299</v>
      </c>
      <c r="F250" s="158">
        <v>43314</v>
      </c>
      <c r="G250" s="157" t="s">
        <v>256</v>
      </c>
      <c r="H250" s="157" t="s">
        <v>10</v>
      </c>
      <c r="I250" s="16">
        <f t="shared" si="5"/>
        <v>15</v>
      </c>
      <c r="J250" s="8"/>
    </row>
    <row r="251" spans="1:10" x14ac:dyDescent="0.25">
      <c r="A251" s="64" t="s">
        <v>1064</v>
      </c>
      <c r="B251" s="64" t="s">
        <v>8</v>
      </c>
      <c r="C251" s="64" t="s">
        <v>1065</v>
      </c>
      <c r="D251" s="64" t="s">
        <v>1066</v>
      </c>
      <c r="E251" s="65">
        <v>43299</v>
      </c>
      <c r="F251" s="65">
        <v>43314</v>
      </c>
      <c r="G251" s="64" t="s">
        <v>256</v>
      </c>
      <c r="H251" s="64" t="s">
        <v>13</v>
      </c>
      <c r="I251" s="16">
        <f t="shared" si="5"/>
        <v>15</v>
      </c>
      <c r="J251" s="8"/>
    </row>
    <row r="252" spans="1:10" x14ac:dyDescent="0.25">
      <c r="A252" s="157" t="s">
        <v>1067</v>
      </c>
      <c r="B252" s="157" t="s">
        <v>8</v>
      </c>
      <c r="C252" s="157" t="s">
        <v>1062</v>
      </c>
      <c r="D252" s="157" t="s">
        <v>1068</v>
      </c>
      <c r="E252" s="158">
        <v>43299</v>
      </c>
      <c r="F252" s="158">
        <v>43314</v>
      </c>
      <c r="G252" s="157" t="s">
        <v>256</v>
      </c>
      <c r="H252" s="157" t="s">
        <v>10</v>
      </c>
      <c r="I252" s="16">
        <f t="shared" si="5"/>
        <v>15</v>
      </c>
      <c r="J252" s="8"/>
    </row>
    <row r="253" spans="1:10" x14ac:dyDescent="0.25">
      <c r="A253" s="157" t="s">
        <v>1069</v>
      </c>
      <c r="B253" s="157" t="s">
        <v>8</v>
      </c>
      <c r="C253" s="157" t="s">
        <v>1062</v>
      </c>
      <c r="D253" s="157" t="s">
        <v>1070</v>
      </c>
      <c r="E253" s="158">
        <v>43299</v>
      </c>
      <c r="F253" s="158">
        <v>43314</v>
      </c>
      <c r="G253" s="157" t="s">
        <v>256</v>
      </c>
      <c r="H253" s="157" t="s">
        <v>10</v>
      </c>
      <c r="I253" s="16">
        <f t="shared" si="5"/>
        <v>15</v>
      </c>
      <c r="J253" s="8"/>
    </row>
    <row r="254" spans="1:10" x14ac:dyDescent="0.25">
      <c r="A254" s="8" t="s">
        <v>1071</v>
      </c>
      <c r="B254" s="8" t="s">
        <v>8</v>
      </c>
      <c r="C254" s="8" t="s">
        <v>1072</v>
      </c>
      <c r="D254" s="8" t="s">
        <v>1073</v>
      </c>
      <c r="E254" s="9">
        <v>43297</v>
      </c>
      <c r="F254" s="9">
        <v>43311</v>
      </c>
      <c r="G254" s="8" t="s">
        <v>256</v>
      </c>
      <c r="H254" s="8" t="s">
        <v>13</v>
      </c>
      <c r="I254" s="16">
        <f t="shared" si="5"/>
        <v>14</v>
      </c>
      <c r="J254" s="8"/>
    </row>
    <row r="255" spans="1:10" x14ac:dyDescent="0.25">
      <c r="A255" s="8" t="s">
        <v>1075</v>
      </c>
      <c r="B255" s="8" t="s">
        <v>8</v>
      </c>
      <c r="C255" s="8" t="s">
        <v>1076</v>
      </c>
      <c r="D255" s="8" t="s">
        <v>1077</v>
      </c>
      <c r="E255" s="9">
        <v>43292</v>
      </c>
      <c r="F255" s="9">
        <v>43314</v>
      </c>
      <c r="G255" s="8" t="s">
        <v>256</v>
      </c>
      <c r="H255" s="8" t="s">
        <v>13</v>
      </c>
      <c r="I255" s="16">
        <f t="shared" si="5"/>
        <v>22</v>
      </c>
      <c r="J255" s="8"/>
    </row>
    <row r="256" spans="1:10" x14ac:dyDescent="0.25">
      <c r="A256" s="8" t="s">
        <v>1078</v>
      </c>
      <c r="B256" s="8" t="s">
        <v>8</v>
      </c>
      <c r="C256" s="8" t="s">
        <v>1079</v>
      </c>
      <c r="D256" s="8" t="s">
        <v>1080</v>
      </c>
      <c r="E256" s="9">
        <v>43292</v>
      </c>
      <c r="F256" s="9">
        <v>43307</v>
      </c>
      <c r="G256" s="8" t="s">
        <v>256</v>
      </c>
      <c r="H256" s="8" t="s">
        <v>13</v>
      </c>
      <c r="I256" s="16">
        <f t="shared" si="5"/>
        <v>15</v>
      </c>
      <c r="J256" s="8"/>
    </row>
    <row r="257" spans="1:10" s="17" customFormat="1" x14ac:dyDescent="0.25">
      <c r="A257" s="10" t="s">
        <v>1081</v>
      </c>
      <c r="B257" s="10" t="s">
        <v>8</v>
      </c>
      <c r="C257" s="10" t="s">
        <v>248</v>
      </c>
      <c r="D257" s="10" t="s">
        <v>1082</v>
      </c>
      <c r="E257" s="11">
        <v>43292</v>
      </c>
      <c r="F257" s="11">
        <v>43320</v>
      </c>
      <c r="G257" s="10" t="s">
        <v>256</v>
      </c>
      <c r="H257" s="10" t="s">
        <v>19</v>
      </c>
      <c r="I257" s="16">
        <f t="shared" si="5"/>
        <v>28</v>
      </c>
      <c r="J257" s="10"/>
    </row>
    <row r="258" spans="1:10" x14ac:dyDescent="0.25">
      <c r="A258" s="8" t="s">
        <v>1083</v>
      </c>
      <c r="B258" s="8" t="s">
        <v>8</v>
      </c>
      <c r="C258" s="8" t="s">
        <v>1084</v>
      </c>
      <c r="D258" s="8" t="s">
        <v>1085</v>
      </c>
      <c r="E258" s="9">
        <v>43290</v>
      </c>
      <c r="F258" s="9">
        <v>43304</v>
      </c>
      <c r="G258" s="8" t="s">
        <v>256</v>
      </c>
      <c r="H258" s="8" t="s">
        <v>13</v>
      </c>
      <c r="I258" s="16">
        <f t="shared" si="5"/>
        <v>14</v>
      </c>
      <c r="J258" s="8"/>
    </row>
    <row r="259" spans="1:10" x14ac:dyDescent="0.25">
      <c r="A259" s="8" t="s">
        <v>257</v>
      </c>
      <c r="B259" s="8" t="s">
        <v>8</v>
      </c>
      <c r="C259" s="8" t="s">
        <v>258</v>
      </c>
      <c r="D259" s="8" t="s">
        <v>259</v>
      </c>
      <c r="E259" s="9">
        <v>43284</v>
      </c>
      <c r="F259" s="9">
        <v>43299</v>
      </c>
      <c r="G259" s="8" t="s">
        <v>256</v>
      </c>
      <c r="H259" s="8" t="s">
        <v>13</v>
      </c>
      <c r="I259" s="16">
        <f t="shared" si="5"/>
        <v>15</v>
      </c>
      <c r="J259" s="8"/>
    </row>
    <row r="260" spans="1:10" x14ac:dyDescent="0.25">
      <c r="A260" s="8" t="s">
        <v>260</v>
      </c>
      <c r="B260" s="8" t="s">
        <v>8</v>
      </c>
      <c r="C260" s="8" t="s">
        <v>261</v>
      </c>
      <c r="D260" s="8" t="s">
        <v>262</v>
      </c>
      <c r="E260" s="9">
        <v>43284</v>
      </c>
      <c r="F260" s="9">
        <v>43299</v>
      </c>
      <c r="G260" s="8" t="s">
        <v>256</v>
      </c>
      <c r="H260" s="8" t="s">
        <v>13</v>
      </c>
      <c r="I260" s="16">
        <f t="shared" si="5"/>
        <v>15</v>
      </c>
      <c r="J260" s="8"/>
    </row>
    <row r="261" spans="1:10" s="66" customFormat="1" x14ac:dyDescent="0.25">
      <c r="A261" s="62" t="s">
        <v>263</v>
      </c>
      <c r="B261" s="62" t="s">
        <v>8</v>
      </c>
      <c r="C261" s="62" t="s">
        <v>264</v>
      </c>
      <c r="D261" s="62" t="s">
        <v>265</v>
      </c>
      <c r="E261" s="63">
        <v>43280</v>
      </c>
      <c r="F261" s="63">
        <v>43315</v>
      </c>
      <c r="G261" s="62" t="s">
        <v>256</v>
      </c>
      <c r="H261" s="62" t="s">
        <v>19</v>
      </c>
      <c r="I261" s="16">
        <f t="shared" si="5"/>
        <v>35</v>
      </c>
      <c r="J261" s="36"/>
    </row>
    <row r="262" spans="1:10" x14ac:dyDescent="0.25">
      <c r="A262" s="8" t="s">
        <v>266</v>
      </c>
      <c r="B262" s="8" t="s">
        <v>8</v>
      </c>
      <c r="C262" s="8" t="s">
        <v>267</v>
      </c>
      <c r="D262" s="8" t="s">
        <v>268</v>
      </c>
      <c r="E262" s="9">
        <v>43278</v>
      </c>
      <c r="F262" s="9">
        <v>43293</v>
      </c>
      <c r="G262" s="8" t="s">
        <v>256</v>
      </c>
      <c r="H262" s="8" t="s">
        <v>13</v>
      </c>
      <c r="I262" s="16">
        <f t="shared" si="5"/>
        <v>15</v>
      </c>
      <c r="J262" s="8"/>
    </row>
    <row r="263" spans="1:10" s="17" customFormat="1" x14ac:dyDescent="0.25">
      <c r="A263" s="10" t="s">
        <v>269</v>
      </c>
      <c r="B263" s="10" t="s">
        <v>8</v>
      </c>
      <c r="C263" s="10" t="s">
        <v>17</v>
      </c>
      <c r="D263" s="10" t="s">
        <v>270</v>
      </c>
      <c r="E263" s="11">
        <v>43276</v>
      </c>
      <c r="F263" s="11">
        <v>43321</v>
      </c>
      <c r="G263" s="10" t="s">
        <v>256</v>
      </c>
      <c r="H263" s="10" t="s">
        <v>19</v>
      </c>
      <c r="I263" s="16">
        <f t="shared" si="5"/>
        <v>45</v>
      </c>
      <c r="J263" s="10"/>
    </row>
    <row r="264" spans="1:10" s="17" customFormat="1" x14ac:dyDescent="0.25">
      <c r="A264" s="10" t="s">
        <v>271</v>
      </c>
      <c r="B264" s="10" t="s">
        <v>16</v>
      </c>
      <c r="C264" s="10" t="s">
        <v>17</v>
      </c>
      <c r="D264" s="10" t="s">
        <v>272</v>
      </c>
      <c r="E264" s="11">
        <v>43276</v>
      </c>
      <c r="F264" s="11">
        <v>43291</v>
      </c>
      <c r="G264" s="10" t="s">
        <v>256</v>
      </c>
      <c r="H264" s="10" t="s">
        <v>13</v>
      </c>
      <c r="I264" s="16">
        <f t="shared" si="5"/>
        <v>15</v>
      </c>
      <c r="J264" s="10"/>
    </row>
    <row r="265" spans="1:10" s="17" customFormat="1" x14ac:dyDescent="0.25">
      <c r="A265" s="10" t="s">
        <v>271</v>
      </c>
      <c r="B265" s="10" t="s">
        <v>8</v>
      </c>
      <c r="C265" s="10" t="s">
        <v>17</v>
      </c>
      <c r="D265" s="10" t="s">
        <v>272</v>
      </c>
      <c r="E265" s="11">
        <v>43276</v>
      </c>
      <c r="F265" s="11">
        <v>43321</v>
      </c>
      <c r="G265" s="10" t="s">
        <v>256</v>
      </c>
      <c r="H265" s="10" t="s">
        <v>19</v>
      </c>
      <c r="I265" s="16">
        <f t="shared" si="5"/>
        <v>45</v>
      </c>
      <c r="J265" s="10"/>
    </row>
    <row r="266" spans="1:10" s="17" customFormat="1" x14ac:dyDescent="0.25">
      <c r="A266" s="10" t="s">
        <v>269</v>
      </c>
      <c r="B266" s="10" t="s">
        <v>16</v>
      </c>
      <c r="C266" s="10" t="s">
        <v>17</v>
      </c>
      <c r="D266" s="10" t="s">
        <v>270</v>
      </c>
      <c r="E266" s="11">
        <v>43276</v>
      </c>
      <c r="F266" s="11">
        <v>43291</v>
      </c>
      <c r="G266" s="10" t="s">
        <v>256</v>
      </c>
      <c r="H266" s="10" t="s">
        <v>13</v>
      </c>
      <c r="I266" s="16">
        <f t="shared" si="5"/>
        <v>15</v>
      </c>
      <c r="J266" s="10"/>
    </row>
    <row r="267" spans="1:10" s="17" customFormat="1" x14ac:dyDescent="0.25">
      <c r="A267" s="10" t="s">
        <v>284</v>
      </c>
      <c r="B267" s="10" t="s">
        <v>8</v>
      </c>
      <c r="C267" s="10" t="s">
        <v>23</v>
      </c>
      <c r="D267" s="10" t="s">
        <v>285</v>
      </c>
      <c r="E267" s="11">
        <v>43270</v>
      </c>
      <c r="F267" s="11">
        <v>43284</v>
      </c>
      <c r="G267" s="10" t="s">
        <v>256</v>
      </c>
      <c r="H267" s="10" t="s">
        <v>13</v>
      </c>
      <c r="I267" s="16">
        <f t="shared" si="5"/>
        <v>14</v>
      </c>
      <c r="J267" s="10"/>
    </row>
    <row r="268" spans="1:10" s="17" customFormat="1" x14ac:dyDescent="0.25">
      <c r="A268" s="10" t="s">
        <v>274</v>
      </c>
      <c r="B268" s="10" t="s">
        <v>8</v>
      </c>
      <c r="C268" s="10" t="s">
        <v>23</v>
      </c>
      <c r="D268" s="10" t="s">
        <v>275</v>
      </c>
      <c r="E268" s="11">
        <v>43270</v>
      </c>
      <c r="F268" s="11">
        <v>43284</v>
      </c>
      <c r="G268" s="10" t="s">
        <v>256</v>
      </c>
      <c r="H268" s="10" t="s">
        <v>13</v>
      </c>
      <c r="I268" s="16">
        <f t="shared" si="5"/>
        <v>14</v>
      </c>
      <c r="J268" s="10"/>
    </row>
    <row r="269" spans="1:10" s="17" customFormat="1" x14ac:dyDescent="0.25">
      <c r="A269" s="10" t="s">
        <v>276</v>
      </c>
      <c r="B269" s="10" t="s">
        <v>8</v>
      </c>
      <c r="C269" s="10" t="s">
        <v>23</v>
      </c>
      <c r="D269" s="10" t="s">
        <v>277</v>
      </c>
      <c r="E269" s="11">
        <v>43270</v>
      </c>
      <c r="F269" s="11">
        <v>43284</v>
      </c>
      <c r="G269" s="10" t="s">
        <v>256</v>
      </c>
      <c r="H269" s="10" t="s">
        <v>13</v>
      </c>
      <c r="I269" s="16">
        <f t="shared" si="5"/>
        <v>14</v>
      </c>
      <c r="J269" s="10"/>
    </row>
    <row r="270" spans="1:10" s="17" customFormat="1" x14ac:dyDescent="0.25">
      <c r="A270" s="10" t="s">
        <v>286</v>
      </c>
      <c r="B270" s="10" t="s">
        <v>8</v>
      </c>
      <c r="C270" s="10" t="s">
        <v>23</v>
      </c>
      <c r="D270" s="10" t="s">
        <v>287</v>
      </c>
      <c r="E270" s="11">
        <v>43270</v>
      </c>
      <c r="F270" s="11">
        <v>43318</v>
      </c>
      <c r="G270" s="10" t="s">
        <v>256</v>
      </c>
      <c r="H270" s="10" t="s">
        <v>13</v>
      </c>
      <c r="I270" s="16">
        <f t="shared" si="5"/>
        <v>48</v>
      </c>
      <c r="J270" s="10"/>
    </row>
    <row r="271" spans="1:10" s="17" customFormat="1" x14ac:dyDescent="0.25">
      <c r="A271" s="10" t="s">
        <v>278</v>
      </c>
      <c r="B271" s="10" t="s">
        <v>8</v>
      </c>
      <c r="C271" s="10" t="s">
        <v>23</v>
      </c>
      <c r="D271" s="10" t="s">
        <v>279</v>
      </c>
      <c r="E271" s="11">
        <v>43270</v>
      </c>
      <c r="F271" s="11">
        <v>43284</v>
      </c>
      <c r="G271" s="10" t="s">
        <v>256</v>
      </c>
      <c r="H271" s="10" t="s">
        <v>13</v>
      </c>
      <c r="I271" s="16">
        <f t="shared" si="5"/>
        <v>14</v>
      </c>
      <c r="J271" s="10"/>
    </row>
    <row r="272" spans="1:10" s="17" customFormat="1" x14ac:dyDescent="0.25">
      <c r="A272" s="10" t="s">
        <v>288</v>
      </c>
      <c r="B272" s="10" t="s">
        <v>8</v>
      </c>
      <c r="C272" s="10" t="s">
        <v>23</v>
      </c>
      <c r="D272" s="10" t="s">
        <v>289</v>
      </c>
      <c r="E272" s="11">
        <v>43270</v>
      </c>
      <c r="F272" s="11">
        <v>43284</v>
      </c>
      <c r="G272" s="10" t="s">
        <v>256</v>
      </c>
      <c r="H272" s="10" t="s">
        <v>13</v>
      </c>
      <c r="I272" s="16">
        <f t="shared" si="5"/>
        <v>14</v>
      </c>
      <c r="J272" s="10"/>
    </row>
    <row r="273" spans="1:10" s="17" customFormat="1" x14ac:dyDescent="0.25">
      <c r="A273" s="10" t="s">
        <v>280</v>
      </c>
      <c r="B273" s="10" t="s">
        <v>16</v>
      </c>
      <c r="C273" s="10" t="s">
        <v>23</v>
      </c>
      <c r="D273" s="10" t="s">
        <v>281</v>
      </c>
      <c r="E273" s="11">
        <v>43270</v>
      </c>
      <c r="F273" s="11">
        <v>43318</v>
      </c>
      <c r="G273" s="10" t="s">
        <v>256</v>
      </c>
      <c r="H273" s="10" t="s">
        <v>19</v>
      </c>
      <c r="I273" s="16">
        <f t="shared" si="5"/>
        <v>48</v>
      </c>
      <c r="J273" s="10"/>
    </row>
    <row r="274" spans="1:10" x14ac:dyDescent="0.25">
      <c r="A274" s="8" t="s">
        <v>280</v>
      </c>
      <c r="B274" s="8" t="s">
        <v>8</v>
      </c>
      <c r="C274" s="8" t="s">
        <v>23</v>
      </c>
      <c r="D274" s="8" t="s">
        <v>281</v>
      </c>
      <c r="E274" s="9">
        <v>43270</v>
      </c>
      <c r="F274" s="9">
        <v>43284</v>
      </c>
      <c r="G274" s="8" t="s">
        <v>256</v>
      </c>
      <c r="H274" s="8" t="s">
        <v>13</v>
      </c>
      <c r="I274" s="16">
        <f t="shared" si="5"/>
        <v>14</v>
      </c>
      <c r="J274" s="8"/>
    </row>
    <row r="275" spans="1:10" x14ac:dyDescent="0.25">
      <c r="A275" s="8" t="s">
        <v>282</v>
      </c>
      <c r="B275" s="8" t="s">
        <v>8</v>
      </c>
      <c r="C275" s="8" t="s">
        <v>23</v>
      </c>
      <c r="D275" s="8" t="s">
        <v>283</v>
      </c>
      <c r="E275" s="9">
        <v>43270</v>
      </c>
      <c r="F275" s="9">
        <v>43284</v>
      </c>
      <c r="G275" s="8" t="s">
        <v>256</v>
      </c>
      <c r="H275" s="8" t="s">
        <v>13</v>
      </c>
      <c r="I275" s="16">
        <f t="shared" si="5"/>
        <v>14</v>
      </c>
      <c r="J275" s="8"/>
    </row>
    <row r="276" spans="1:10" x14ac:dyDescent="0.25">
      <c r="A276" s="8" t="s">
        <v>290</v>
      </c>
      <c r="B276" s="8" t="s">
        <v>8</v>
      </c>
      <c r="C276" s="8" t="s">
        <v>23</v>
      </c>
      <c r="D276" s="8" t="s">
        <v>291</v>
      </c>
      <c r="E276" s="9">
        <v>43270</v>
      </c>
      <c r="F276" s="9">
        <v>43284</v>
      </c>
      <c r="G276" s="8" t="s">
        <v>256</v>
      </c>
      <c r="H276" s="8" t="s">
        <v>13</v>
      </c>
      <c r="I276" s="16">
        <f t="shared" si="5"/>
        <v>14</v>
      </c>
      <c r="J276" s="8"/>
    </row>
    <row r="277" spans="1:10" x14ac:dyDescent="0.25">
      <c r="A277" s="8" t="s">
        <v>292</v>
      </c>
      <c r="B277" s="8" t="s">
        <v>8</v>
      </c>
      <c r="C277" s="8" t="s">
        <v>23</v>
      </c>
      <c r="D277" s="8" t="s">
        <v>293</v>
      </c>
      <c r="E277" s="9">
        <v>43270</v>
      </c>
      <c r="F277" s="9">
        <v>43284</v>
      </c>
      <c r="G277" s="8" t="s">
        <v>256</v>
      </c>
      <c r="H277" s="8" t="s">
        <v>13</v>
      </c>
      <c r="I277" s="16">
        <f t="shared" si="5"/>
        <v>14</v>
      </c>
      <c r="J277" s="8"/>
    </row>
    <row r="278" spans="1:10" x14ac:dyDescent="0.25">
      <c r="A278" s="8" t="s">
        <v>294</v>
      </c>
      <c r="B278" s="8" t="s">
        <v>8</v>
      </c>
      <c r="C278" s="8" t="s">
        <v>23</v>
      </c>
      <c r="D278" s="8" t="s">
        <v>295</v>
      </c>
      <c r="E278" s="9">
        <v>43270</v>
      </c>
      <c r="F278" s="9">
        <v>43284</v>
      </c>
      <c r="G278" s="8" t="s">
        <v>256</v>
      </c>
      <c r="H278" s="8" t="s">
        <v>13</v>
      </c>
      <c r="I278" s="16">
        <f t="shared" si="5"/>
        <v>14</v>
      </c>
      <c r="J278" s="8"/>
    </row>
    <row r="279" spans="1:10" x14ac:dyDescent="0.25">
      <c r="A279" s="8" t="s">
        <v>296</v>
      </c>
      <c r="B279" s="8" t="s">
        <v>8</v>
      </c>
      <c r="C279" s="8" t="s">
        <v>23</v>
      </c>
      <c r="D279" s="8" t="s">
        <v>297</v>
      </c>
      <c r="E279" s="9">
        <v>43270</v>
      </c>
      <c r="F279" s="9">
        <v>43284</v>
      </c>
      <c r="G279" s="8" t="s">
        <v>256</v>
      </c>
      <c r="H279" s="8" t="s">
        <v>13</v>
      </c>
      <c r="I279" s="16">
        <f t="shared" si="5"/>
        <v>14</v>
      </c>
      <c r="J279" s="8"/>
    </row>
    <row r="280" spans="1:10" x14ac:dyDescent="0.25">
      <c r="A280" s="8" t="s">
        <v>298</v>
      </c>
      <c r="B280" s="8" t="s">
        <v>8</v>
      </c>
      <c r="C280" s="8" t="s">
        <v>23</v>
      </c>
      <c r="D280" s="8" t="s">
        <v>299</v>
      </c>
      <c r="E280" s="9">
        <v>43270</v>
      </c>
      <c r="F280" s="9">
        <v>43318</v>
      </c>
      <c r="G280" s="8" t="s">
        <v>256</v>
      </c>
      <c r="H280" s="8" t="s">
        <v>13</v>
      </c>
      <c r="I280" s="16">
        <f t="shared" si="5"/>
        <v>48</v>
      </c>
      <c r="J280" s="8"/>
    </row>
    <row r="281" spans="1:10" x14ac:dyDescent="0.25">
      <c r="A281" s="8" t="s">
        <v>300</v>
      </c>
      <c r="B281" s="8" t="s">
        <v>8</v>
      </c>
      <c r="C281" s="8" t="s">
        <v>301</v>
      </c>
      <c r="D281" s="8" t="s">
        <v>302</v>
      </c>
      <c r="E281" s="9">
        <v>43256</v>
      </c>
      <c r="F281" s="9">
        <v>43301</v>
      </c>
      <c r="G281" s="8" t="s">
        <v>256</v>
      </c>
      <c r="H281" s="8" t="s">
        <v>13</v>
      </c>
      <c r="I281" s="16">
        <f t="shared" si="5"/>
        <v>45</v>
      </c>
      <c r="J281" s="8"/>
    </row>
    <row r="282" spans="1:10" ht="15.75" thickBot="1" x14ac:dyDescent="0.3"/>
    <row r="283" spans="1:10" ht="19.5" thickBot="1" x14ac:dyDescent="0.35">
      <c r="E283" s="39" t="s">
        <v>329</v>
      </c>
      <c r="F283" s="43">
        <v>3</v>
      </c>
      <c r="G283" s="26" t="s">
        <v>330</v>
      </c>
      <c r="H283" s="19">
        <f>COUNTIF(H226:H281, "assigned")</f>
        <v>22</v>
      </c>
    </row>
  </sheetData>
  <mergeCells count="5">
    <mergeCell ref="A2:H2"/>
    <mergeCell ref="A34:I34"/>
    <mergeCell ref="A113:J113"/>
    <mergeCell ref="A179:I179"/>
    <mergeCell ref="A225:I2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4D756-CA80-43DA-A375-E2DB6569771F}">
  <dimension ref="A1:J283"/>
  <sheetViews>
    <sheetView tabSelected="1" topLeftCell="A34" zoomScale="85" zoomScaleNormal="85" workbookViewId="0">
      <selection activeCell="K45" sqref="K45"/>
    </sheetView>
  </sheetViews>
  <sheetFormatPr defaultRowHeight="15" x14ac:dyDescent="0.25"/>
  <cols>
    <col min="5" max="5" width="13.5703125" customWidth="1"/>
    <col min="6" max="6" width="12.42578125" customWidth="1"/>
  </cols>
  <sheetData>
    <row r="1" spans="1:10" ht="18.75" x14ac:dyDescent="0.3">
      <c r="A1" s="126" t="s">
        <v>2065</v>
      </c>
      <c r="B1" s="127"/>
      <c r="C1" s="127"/>
      <c r="D1" s="127"/>
      <c r="E1" s="127"/>
      <c r="F1" s="127"/>
      <c r="G1" s="127"/>
      <c r="H1" s="127"/>
      <c r="I1" s="127"/>
      <c r="J1" s="128"/>
    </row>
    <row r="2" spans="1:10" x14ac:dyDescent="0.25">
      <c r="A2" s="129" t="s">
        <v>0</v>
      </c>
      <c r="B2" s="130" t="s">
        <v>1</v>
      </c>
      <c r="C2" s="130" t="s">
        <v>2</v>
      </c>
      <c r="D2" s="130" t="s">
        <v>3</v>
      </c>
      <c r="E2" s="130" t="s">
        <v>4</v>
      </c>
      <c r="F2" s="130" t="s">
        <v>5</v>
      </c>
      <c r="G2" s="130" t="s">
        <v>6</v>
      </c>
      <c r="H2" s="130" t="s">
        <v>7</v>
      </c>
      <c r="I2" s="130" t="s">
        <v>72</v>
      </c>
      <c r="J2" s="131" t="s">
        <v>2066</v>
      </c>
    </row>
    <row r="3" spans="1:10" x14ac:dyDescent="0.25">
      <c r="A3" s="2" t="s">
        <v>1175</v>
      </c>
      <c r="B3" s="2" t="s">
        <v>8</v>
      </c>
      <c r="C3" s="2" t="s">
        <v>249</v>
      </c>
      <c r="D3" s="2" t="s">
        <v>1176</v>
      </c>
      <c r="E3" s="3">
        <v>43313</v>
      </c>
      <c r="F3" s="3">
        <v>43327</v>
      </c>
      <c r="G3" s="2" t="s">
        <v>1003</v>
      </c>
      <c r="H3" s="2" t="s">
        <v>10</v>
      </c>
      <c r="I3" s="16">
        <f>_xlfn.DAYS(F3,E3)</f>
        <v>14</v>
      </c>
      <c r="J3" s="1"/>
    </row>
    <row r="4" spans="1:10" x14ac:dyDescent="0.25">
      <c r="A4" s="2" t="s">
        <v>1177</v>
      </c>
      <c r="B4" s="2" t="s">
        <v>8</v>
      </c>
      <c r="C4" s="2" t="s">
        <v>249</v>
      </c>
      <c r="D4" s="2" t="s">
        <v>1178</v>
      </c>
      <c r="E4" s="3">
        <v>43313</v>
      </c>
      <c r="F4" s="3">
        <v>43327</v>
      </c>
      <c r="G4" s="2" t="s">
        <v>1003</v>
      </c>
      <c r="H4" s="2" t="s">
        <v>10</v>
      </c>
      <c r="I4" s="16">
        <f t="shared" ref="I4:I43" si="0">_xlfn.DAYS(F4,E4)</f>
        <v>14</v>
      </c>
      <c r="J4" s="1"/>
    </row>
    <row r="5" spans="1:10" x14ac:dyDescent="0.25">
      <c r="A5" s="2" t="s">
        <v>1179</v>
      </c>
      <c r="B5" s="2" t="s">
        <v>8</v>
      </c>
      <c r="C5" s="2" t="s">
        <v>1180</v>
      </c>
      <c r="D5" s="2" t="s">
        <v>1181</v>
      </c>
      <c r="E5" s="3">
        <v>43312</v>
      </c>
      <c r="F5" s="3">
        <v>43326</v>
      </c>
      <c r="G5" s="2" t="s">
        <v>1003</v>
      </c>
      <c r="H5" s="2" t="s">
        <v>10</v>
      </c>
      <c r="I5" s="16">
        <f t="shared" si="0"/>
        <v>14</v>
      </c>
      <c r="J5" s="1"/>
    </row>
    <row r="6" spans="1:10" x14ac:dyDescent="0.25">
      <c r="A6" s="2" t="s">
        <v>1182</v>
      </c>
      <c r="B6" s="2" t="s">
        <v>8</v>
      </c>
      <c r="C6" s="2" t="s">
        <v>1022</v>
      </c>
      <c r="D6" s="2" t="s">
        <v>1183</v>
      </c>
      <c r="E6" s="3">
        <v>43312</v>
      </c>
      <c r="F6" s="3">
        <v>43326</v>
      </c>
      <c r="G6" s="2" t="s">
        <v>1003</v>
      </c>
      <c r="H6" s="2" t="s">
        <v>10</v>
      </c>
      <c r="I6" s="16">
        <f t="shared" si="0"/>
        <v>14</v>
      </c>
      <c r="J6" s="1"/>
    </row>
    <row r="7" spans="1:10" x14ac:dyDescent="0.25">
      <c r="A7" s="2" t="s">
        <v>1184</v>
      </c>
      <c r="B7" s="2" t="s">
        <v>8</v>
      </c>
      <c r="C7" s="2" t="s">
        <v>1185</v>
      </c>
      <c r="D7" s="2" t="s">
        <v>1186</v>
      </c>
      <c r="E7" s="3">
        <v>43311</v>
      </c>
      <c r="F7" s="3">
        <v>43325</v>
      </c>
      <c r="G7" s="2" t="s">
        <v>1003</v>
      </c>
      <c r="H7" s="2" t="s">
        <v>10</v>
      </c>
      <c r="I7" s="16">
        <f t="shared" si="0"/>
        <v>14</v>
      </c>
      <c r="J7" s="1"/>
    </row>
    <row r="8" spans="1:10" x14ac:dyDescent="0.25">
      <c r="A8" s="4" t="s">
        <v>712</v>
      </c>
      <c r="B8" s="4" t="s">
        <v>8</v>
      </c>
      <c r="C8" s="4" t="s">
        <v>627</v>
      </c>
      <c r="D8" s="4" t="s">
        <v>713</v>
      </c>
      <c r="E8" s="5">
        <v>43307</v>
      </c>
      <c r="F8" s="5">
        <v>43321</v>
      </c>
      <c r="G8" s="4" t="s">
        <v>1003</v>
      </c>
      <c r="H8" s="4" t="s">
        <v>10</v>
      </c>
      <c r="I8" s="16">
        <f t="shared" si="0"/>
        <v>14</v>
      </c>
      <c r="J8" s="1"/>
    </row>
    <row r="9" spans="1:10" x14ac:dyDescent="0.25">
      <c r="A9" s="4" t="s">
        <v>689</v>
      </c>
      <c r="B9" s="4" t="s">
        <v>8</v>
      </c>
      <c r="C9" s="4" t="s">
        <v>627</v>
      </c>
      <c r="D9" s="4" t="s">
        <v>690</v>
      </c>
      <c r="E9" s="5">
        <v>43307</v>
      </c>
      <c r="F9" s="5">
        <v>43321</v>
      </c>
      <c r="G9" s="4" t="s">
        <v>1003</v>
      </c>
      <c r="H9" s="4" t="s">
        <v>10</v>
      </c>
      <c r="I9" s="16">
        <f t="shared" si="0"/>
        <v>14</v>
      </c>
      <c r="J9" s="1"/>
    </row>
    <row r="10" spans="1:10" x14ac:dyDescent="0.25">
      <c r="A10" s="4" t="s">
        <v>694</v>
      </c>
      <c r="B10" s="4" t="s">
        <v>8</v>
      </c>
      <c r="C10" s="4" t="s">
        <v>627</v>
      </c>
      <c r="D10" s="4" t="s">
        <v>695</v>
      </c>
      <c r="E10" s="5">
        <v>43307</v>
      </c>
      <c r="F10" s="5">
        <v>43321</v>
      </c>
      <c r="G10" s="4" t="s">
        <v>1003</v>
      </c>
      <c r="H10" s="4" t="s">
        <v>10</v>
      </c>
      <c r="I10" s="16">
        <f t="shared" si="0"/>
        <v>14</v>
      </c>
      <c r="J10" s="1"/>
    </row>
    <row r="11" spans="1:10" x14ac:dyDescent="0.25">
      <c r="A11" s="4" t="s">
        <v>696</v>
      </c>
      <c r="B11" s="4" t="s">
        <v>8</v>
      </c>
      <c r="C11" s="4" t="s">
        <v>627</v>
      </c>
      <c r="D11" s="4" t="s">
        <v>697</v>
      </c>
      <c r="E11" s="5">
        <v>43307</v>
      </c>
      <c r="F11" s="5">
        <v>43321</v>
      </c>
      <c r="G11" s="4" t="s">
        <v>1003</v>
      </c>
      <c r="H11" s="4" t="s">
        <v>10</v>
      </c>
      <c r="I11" s="16">
        <f t="shared" si="0"/>
        <v>14</v>
      </c>
      <c r="J11" s="1"/>
    </row>
    <row r="12" spans="1:10" x14ac:dyDescent="0.25">
      <c r="A12" s="4" t="s">
        <v>652</v>
      </c>
      <c r="B12" s="4" t="s">
        <v>8</v>
      </c>
      <c r="C12" s="4" t="s">
        <v>653</v>
      </c>
      <c r="D12" s="4" t="s">
        <v>654</v>
      </c>
      <c r="E12" s="5">
        <v>43307</v>
      </c>
      <c r="F12" s="5">
        <v>43322</v>
      </c>
      <c r="G12" s="4" t="s">
        <v>1003</v>
      </c>
      <c r="H12" s="4" t="s">
        <v>10</v>
      </c>
      <c r="I12" s="16">
        <f t="shared" si="0"/>
        <v>15</v>
      </c>
      <c r="J12" s="1"/>
    </row>
    <row r="13" spans="1:10" x14ac:dyDescent="0.25">
      <c r="A13" s="4" t="s">
        <v>704</v>
      </c>
      <c r="B13" s="4" t="s">
        <v>8</v>
      </c>
      <c r="C13" s="4" t="s">
        <v>627</v>
      </c>
      <c r="D13" s="4" t="s">
        <v>705</v>
      </c>
      <c r="E13" s="5">
        <v>43307</v>
      </c>
      <c r="F13" s="5">
        <v>43321</v>
      </c>
      <c r="G13" s="4" t="s">
        <v>1003</v>
      </c>
      <c r="H13" s="4" t="s">
        <v>10</v>
      </c>
      <c r="I13" s="16">
        <f t="shared" si="0"/>
        <v>14</v>
      </c>
      <c r="J13" s="1"/>
    </row>
    <row r="14" spans="1:10" x14ac:dyDescent="0.25">
      <c r="A14" s="4" t="s">
        <v>708</v>
      </c>
      <c r="B14" s="4" t="s">
        <v>8</v>
      </c>
      <c r="C14" s="4" t="s">
        <v>627</v>
      </c>
      <c r="D14" s="4" t="s">
        <v>709</v>
      </c>
      <c r="E14" s="5">
        <v>43307</v>
      </c>
      <c r="F14" s="5">
        <v>43321</v>
      </c>
      <c r="G14" s="4" t="s">
        <v>1003</v>
      </c>
      <c r="H14" s="4" t="s">
        <v>10</v>
      </c>
      <c r="I14" s="16">
        <f t="shared" si="0"/>
        <v>14</v>
      </c>
      <c r="J14" s="1"/>
    </row>
    <row r="15" spans="1:10" x14ac:dyDescent="0.25">
      <c r="A15" s="4" t="s">
        <v>597</v>
      </c>
      <c r="B15" s="4" t="s">
        <v>8</v>
      </c>
      <c r="C15" s="4" t="s">
        <v>598</v>
      </c>
      <c r="D15" s="4" t="s">
        <v>599</v>
      </c>
      <c r="E15" s="5">
        <v>43307</v>
      </c>
      <c r="F15" s="5">
        <v>43322</v>
      </c>
      <c r="G15" s="4" t="s">
        <v>1003</v>
      </c>
      <c r="H15" s="4" t="s">
        <v>10</v>
      </c>
      <c r="I15" s="16">
        <f t="shared" si="0"/>
        <v>15</v>
      </c>
      <c r="J15" s="1"/>
    </row>
    <row r="16" spans="1:10" x14ac:dyDescent="0.25">
      <c r="A16" s="4" t="s">
        <v>710</v>
      </c>
      <c r="B16" s="4" t="s">
        <v>8</v>
      </c>
      <c r="C16" s="4" t="s">
        <v>627</v>
      </c>
      <c r="D16" s="4" t="s">
        <v>711</v>
      </c>
      <c r="E16" s="5">
        <v>43307</v>
      </c>
      <c r="F16" s="5">
        <v>43321</v>
      </c>
      <c r="G16" s="4" t="s">
        <v>1003</v>
      </c>
      <c r="H16" s="4" t="s">
        <v>10</v>
      </c>
      <c r="I16" s="16">
        <f t="shared" si="0"/>
        <v>14</v>
      </c>
      <c r="J16" s="1"/>
    </row>
    <row r="17" spans="1:10" x14ac:dyDescent="0.25">
      <c r="A17" s="4" t="s">
        <v>1187</v>
      </c>
      <c r="B17" s="4" t="s">
        <v>8</v>
      </c>
      <c r="C17" s="4" t="s">
        <v>1188</v>
      </c>
      <c r="D17" s="4" t="s">
        <v>1189</v>
      </c>
      <c r="E17" s="5">
        <v>43307</v>
      </c>
      <c r="F17" s="5">
        <v>43321</v>
      </c>
      <c r="G17" s="4" t="s">
        <v>1003</v>
      </c>
      <c r="H17" s="4" t="s">
        <v>10</v>
      </c>
      <c r="I17" s="16">
        <f t="shared" si="0"/>
        <v>14</v>
      </c>
      <c r="J17" s="1"/>
    </row>
    <row r="18" spans="1:10" x14ac:dyDescent="0.25">
      <c r="A18" s="4" t="s">
        <v>1000</v>
      </c>
      <c r="B18" s="4" t="s">
        <v>8</v>
      </c>
      <c r="C18" s="4" t="s">
        <v>1001</v>
      </c>
      <c r="D18" s="4" t="s">
        <v>1002</v>
      </c>
      <c r="E18" s="5">
        <v>43305</v>
      </c>
      <c r="F18" s="5">
        <v>43319</v>
      </c>
      <c r="G18" s="4" t="s">
        <v>1003</v>
      </c>
      <c r="H18" s="4" t="s">
        <v>10</v>
      </c>
      <c r="I18" s="16">
        <f t="shared" si="0"/>
        <v>14</v>
      </c>
      <c r="J18" s="1"/>
    </row>
    <row r="19" spans="1:10" x14ac:dyDescent="0.25">
      <c r="A19" s="10" t="s">
        <v>1004</v>
      </c>
      <c r="B19" s="10" t="s">
        <v>8</v>
      </c>
      <c r="C19" s="10" t="s">
        <v>1005</v>
      </c>
      <c r="D19" s="10" t="s">
        <v>1006</v>
      </c>
      <c r="E19" s="11">
        <v>43305</v>
      </c>
      <c r="F19" s="11">
        <v>43319</v>
      </c>
      <c r="G19" s="10" t="s">
        <v>1003</v>
      </c>
      <c r="H19" s="10" t="s">
        <v>109</v>
      </c>
      <c r="I19" s="16">
        <f t="shared" si="0"/>
        <v>14</v>
      </c>
      <c r="J19" s="1"/>
    </row>
    <row r="20" spans="1:10" x14ac:dyDescent="0.25">
      <c r="A20" s="4" t="s">
        <v>691</v>
      </c>
      <c r="B20" s="4" t="s">
        <v>8</v>
      </c>
      <c r="C20" s="4" t="s">
        <v>692</v>
      </c>
      <c r="D20" s="4" t="s">
        <v>693</v>
      </c>
      <c r="E20" s="5">
        <v>43305</v>
      </c>
      <c r="F20" s="5">
        <v>43320</v>
      </c>
      <c r="G20" s="4" t="s">
        <v>1003</v>
      </c>
      <c r="H20" s="4" t="s">
        <v>10</v>
      </c>
      <c r="I20" s="16">
        <f t="shared" si="0"/>
        <v>15</v>
      </c>
      <c r="J20" s="1"/>
    </row>
    <row r="21" spans="1:10" x14ac:dyDescent="0.25">
      <c r="A21" s="10" t="s">
        <v>1007</v>
      </c>
      <c r="B21" s="10" t="s">
        <v>8</v>
      </c>
      <c r="C21" s="10" t="s">
        <v>1005</v>
      </c>
      <c r="D21" s="10" t="s">
        <v>1008</v>
      </c>
      <c r="E21" s="11">
        <v>43305</v>
      </c>
      <c r="F21" s="11">
        <v>43319</v>
      </c>
      <c r="G21" s="10" t="s">
        <v>1003</v>
      </c>
      <c r="H21" s="10" t="s">
        <v>109</v>
      </c>
      <c r="I21" s="16">
        <f t="shared" si="0"/>
        <v>14</v>
      </c>
      <c r="J21" s="1"/>
    </row>
    <row r="22" spans="1:10" x14ac:dyDescent="0.25">
      <c r="A22" s="8" t="s">
        <v>1009</v>
      </c>
      <c r="B22" s="8" t="s">
        <v>8</v>
      </c>
      <c r="C22" s="8" t="s">
        <v>1010</v>
      </c>
      <c r="D22" s="8" t="s">
        <v>1011</v>
      </c>
      <c r="E22" s="9">
        <v>43305</v>
      </c>
      <c r="F22" s="9">
        <v>43319</v>
      </c>
      <c r="G22" s="8" t="s">
        <v>1003</v>
      </c>
      <c r="H22" s="8" t="s">
        <v>13</v>
      </c>
      <c r="I22" s="16">
        <f t="shared" si="0"/>
        <v>14</v>
      </c>
      <c r="J22" s="1"/>
    </row>
    <row r="23" spans="1:10" x14ac:dyDescent="0.25">
      <c r="A23" s="10" t="s">
        <v>1012</v>
      </c>
      <c r="B23" s="10" t="s">
        <v>8</v>
      </c>
      <c r="C23" s="10" t="s">
        <v>1005</v>
      </c>
      <c r="D23" s="10" t="s">
        <v>1013</v>
      </c>
      <c r="E23" s="11">
        <v>43305</v>
      </c>
      <c r="F23" s="11">
        <v>43319</v>
      </c>
      <c r="G23" s="10" t="s">
        <v>1003</v>
      </c>
      <c r="H23" s="10" t="s">
        <v>109</v>
      </c>
      <c r="I23" s="16">
        <f t="shared" si="0"/>
        <v>14</v>
      </c>
      <c r="J23" s="1"/>
    </row>
    <row r="24" spans="1:10" x14ac:dyDescent="0.25">
      <c r="A24" s="10" t="s">
        <v>1014</v>
      </c>
      <c r="B24" s="10" t="s">
        <v>8</v>
      </c>
      <c r="C24" s="10" t="s">
        <v>248</v>
      </c>
      <c r="D24" s="10" t="s">
        <v>1015</v>
      </c>
      <c r="E24" s="11">
        <v>43300</v>
      </c>
      <c r="F24" s="11">
        <v>43320</v>
      </c>
      <c r="G24" s="10" t="s">
        <v>1003</v>
      </c>
      <c r="H24" s="10" t="s">
        <v>19</v>
      </c>
      <c r="I24" s="16">
        <f t="shared" si="0"/>
        <v>20</v>
      </c>
      <c r="J24" s="1"/>
    </row>
    <row r="25" spans="1:10" x14ac:dyDescent="0.25">
      <c r="A25" s="8" t="s">
        <v>1016</v>
      </c>
      <c r="B25" s="8" t="s">
        <v>8</v>
      </c>
      <c r="C25" s="8" t="s">
        <v>1017</v>
      </c>
      <c r="D25" s="8" t="s">
        <v>1018</v>
      </c>
      <c r="E25" s="9">
        <v>43299</v>
      </c>
      <c r="F25" s="9">
        <v>43313</v>
      </c>
      <c r="G25" s="8" t="s">
        <v>1003</v>
      </c>
      <c r="H25" s="8" t="s">
        <v>13</v>
      </c>
      <c r="I25" s="16">
        <f t="shared" si="0"/>
        <v>14</v>
      </c>
      <c r="J25" s="1"/>
    </row>
    <row r="26" spans="1:10" x14ac:dyDescent="0.25">
      <c r="A26" s="8" t="s">
        <v>714</v>
      </c>
      <c r="B26" s="8" t="s">
        <v>8</v>
      </c>
      <c r="C26" s="8" t="s">
        <v>715</v>
      </c>
      <c r="D26" s="8" t="s">
        <v>716</v>
      </c>
      <c r="E26" s="9">
        <v>43299</v>
      </c>
      <c r="F26" s="9">
        <v>43313</v>
      </c>
      <c r="G26" s="8" t="s">
        <v>1003</v>
      </c>
      <c r="H26" s="8" t="s">
        <v>109</v>
      </c>
      <c r="I26" s="16">
        <f t="shared" si="0"/>
        <v>14</v>
      </c>
      <c r="J26" s="1"/>
    </row>
    <row r="27" spans="1:10" x14ac:dyDescent="0.25">
      <c r="A27" s="8" t="s">
        <v>1190</v>
      </c>
      <c r="B27" s="8" t="s">
        <v>8</v>
      </c>
      <c r="C27" s="8" t="s">
        <v>1191</v>
      </c>
      <c r="D27" s="8" t="s">
        <v>1192</v>
      </c>
      <c r="E27" s="9">
        <v>43297</v>
      </c>
      <c r="F27" s="9">
        <v>43311</v>
      </c>
      <c r="G27" s="8" t="s">
        <v>1003</v>
      </c>
      <c r="H27" s="8" t="s">
        <v>13</v>
      </c>
      <c r="I27" s="16">
        <f t="shared" si="0"/>
        <v>14</v>
      </c>
      <c r="J27" s="1"/>
    </row>
    <row r="28" spans="1:10" x14ac:dyDescent="0.25">
      <c r="A28" s="8" t="s">
        <v>1019</v>
      </c>
      <c r="B28" s="8" t="s">
        <v>8</v>
      </c>
      <c r="C28" s="8" t="s">
        <v>1020</v>
      </c>
      <c r="D28" s="8" t="s">
        <v>1021</v>
      </c>
      <c r="E28" s="9">
        <v>43294</v>
      </c>
      <c r="F28" s="9">
        <v>43308</v>
      </c>
      <c r="G28" s="8" t="s">
        <v>1003</v>
      </c>
      <c r="H28" s="8" t="s">
        <v>13</v>
      </c>
      <c r="I28" s="16">
        <f t="shared" si="0"/>
        <v>14</v>
      </c>
      <c r="J28" s="1"/>
    </row>
    <row r="29" spans="1:10" x14ac:dyDescent="0.25">
      <c r="A29" s="8" t="s">
        <v>581</v>
      </c>
      <c r="B29" s="8" t="s">
        <v>8</v>
      </c>
      <c r="C29" s="8" t="s">
        <v>583</v>
      </c>
      <c r="D29" s="8" t="s">
        <v>584</v>
      </c>
      <c r="E29" s="9">
        <v>43292</v>
      </c>
      <c r="F29" s="9">
        <v>43306</v>
      </c>
      <c r="G29" s="8" t="s">
        <v>1003</v>
      </c>
      <c r="H29" s="8" t="s">
        <v>13</v>
      </c>
      <c r="I29" s="16">
        <f t="shared" si="0"/>
        <v>14</v>
      </c>
      <c r="J29" s="1"/>
    </row>
    <row r="30" spans="1:10" x14ac:dyDescent="0.25">
      <c r="A30" s="8" t="s">
        <v>1023</v>
      </c>
      <c r="B30" s="8" t="s">
        <v>8</v>
      </c>
      <c r="C30" s="8" t="s">
        <v>1024</v>
      </c>
      <c r="D30" s="8" t="s">
        <v>1025</v>
      </c>
      <c r="E30" s="9">
        <v>43290</v>
      </c>
      <c r="F30" s="9">
        <v>43304</v>
      </c>
      <c r="G30" s="8" t="s">
        <v>1003</v>
      </c>
      <c r="H30" s="8" t="s">
        <v>13</v>
      </c>
      <c r="I30" s="16">
        <f t="shared" si="0"/>
        <v>14</v>
      </c>
      <c r="J30" s="1"/>
    </row>
    <row r="31" spans="1:10" x14ac:dyDescent="0.25">
      <c r="A31" s="8" t="s">
        <v>250</v>
      </c>
      <c r="B31" s="8" t="s">
        <v>168</v>
      </c>
      <c r="C31" s="8" t="s">
        <v>251</v>
      </c>
      <c r="D31" s="8" t="s">
        <v>252</v>
      </c>
      <c r="E31" s="9">
        <v>43290</v>
      </c>
      <c r="F31" s="9">
        <v>43293</v>
      </c>
      <c r="G31" s="8" t="s">
        <v>1003</v>
      </c>
      <c r="H31" s="8" t="s">
        <v>13</v>
      </c>
      <c r="I31" s="16">
        <f t="shared" si="0"/>
        <v>3</v>
      </c>
      <c r="J31" s="1"/>
    </row>
    <row r="32" spans="1:10" x14ac:dyDescent="0.25">
      <c r="A32" s="8" t="s">
        <v>1026</v>
      </c>
      <c r="B32" s="8" t="s">
        <v>8</v>
      </c>
      <c r="C32" s="8" t="s">
        <v>1024</v>
      </c>
      <c r="D32" s="8" t="s">
        <v>1025</v>
      </c>
      <c r="E32" s="9">
        <v>43290</v>
      </c>
      <c r="F32" s="9">
        <v>43304</v>
      </c>
      <c r="G32" s="8" t="s">
        <v>1003</v>
      </c>
      <c r="H32" s="8" t="s">
        <v>13</v>
      </c>
      <c r="I32" s="16">
        <f t="shared" si="0"/>
        <v>14</v>
      </c>
      <c r="J32" s="1"/>
    </row>
    <row r="33" spans="1:10" x14ac:dyDescent="0.25">
      <c r="A33" s="8" t="s">
        <v>253</v>
      </c>
      <c r="B33" s="8" t="s">
        <v>8</v>
      </c>
      <c r="C33" s="8" t="s">
        <v>254</v>
      </c>
      <c r="D33" s="8" t="s">
        <v>1193</v>
      </c>
      <c r="E33" s="9">
        <v>43280</v>
      </c>
      <c r="F33" s="9">
        <v>43312</v>
      </c>
      <c r="G33" s="8" t="s">
        <v>1003</v>
      </c>
      <c r="H33" s="8" t="s">
        <v>109</v>
      </c>
      <c r="I33" s="16">
        <f t="shared" si="0"/>
        <v>32</v>
      </c>
      <c r="J33" s="1"/>
    </row>
    <row r="34" spans="1:10" x14ac:dyDescent="0.25">
      <c r="A34" s="10" t="s">
        <v>250</v>
      </c>
      <c r="B34" s="10" t="s">
        <v>8</v>
      </c>
      <c r="C34" s="10" t="s">
        <v>251</v>
      </c>
      <c r="D34" s="10" t="s">
        <v>252</v>
      </c>
      <c r="E34" s="11">
        <v>43277</v>
      </c>
      <c r="F34" s="11">
        <v>43318</v>
      </c>
      <c r="G34" s="10" t="s">
        <v>1003</v>
      </c>
      <c r="H34" s="10" t="s">
        <v>19</v>
      </c>
      <c r="I34" s="16">
        <f t="shared" si="0"/>
        <v>41</v>
      </c>
      <c r="J34" s="1"/>
    </row>
    <row r="35" spans="1:10" x14ac:dyDescent="0.25">
      <c r="A35" s="8" t="s">
        <v>242</v>
      </c>
      <c r="B35" s="8" t="s">
        <v>94</v>
      </c>
      <c r="C35" s="8" t="s">
        <v>243</v>
      </c>
      <c r="D35" s="8" t="s">
        <v>244</v>
      </c>
      <c r="E35" s="9">
        <v>43271</v>
      </c>
      <c r="F35" s="9">
        <v>43313</v>
      </c>
      <c r="G35" s="8" t="s">
        <v>1003</v>
      </c>
      <c r="H35" s="8" t="s">
        <v>13</v>
      </c>
      <c r="I35" s="16">
        <f t="shared" si="0"/>
        <v>42</v>
      </c>
      <c r="J35" s="1"/>
    </row>
    <row r="36" spans="1:10" x14ac:dyDescent="0.25">
      <c r="A36" s="8" t="s">
        <v>240</v>
      </c>
      <c r="B36" s="8" t="s">
        <v>8</v>
      </c>
      <c r="C36" s="8" t="s">
        <v>225</v>
      </c>
      <c r="D36" s="8" t="s">
        <v>241</v>
      </c>
      <c r="E36" s="9">
        <v>43271</v>
      </c>
      <c r="F36" s="9">
        <v>43285</v>
      </c>
      <c r="G36" s="8" t="s">
        <v>1003</v>
      </c>
      <c r="H36" s="8" t="s">
        <v>13</v>
      </c>
      <c r="I36" s="16">
        <f t="shared" si="0"/>
        <v>14</v>
      </c>
      <c r="J36" s="1"/>
    </row>
    <row r="37" spans="1:10" x14ac:dyDescent="0.25">
      <c r="A37" s="8" t="s">
        <v>242</v>
      </c>
      <c r="B37" s="8" t="s">
        <v>8</v>
      </c>
      <c r="C37" s="8" t="s">
        <v>243</v>
      </c>
      <c r="D37" s="8" t="s">
        <v>244</v>
      </c>
      <c r="E37" s="9">
        <v>43271</v>
      </c>
      <c r="F37" s="9">
        <v>43313</v>
      </c>
      <c r="G37" s="8" t="s">
        <v>1003</v>
      </c>
      <c r="H37" s="8" t="s">
        <v>13</v>
      </c>
      <c r="I37" s="16">
        <f t="shared" si="0"/>
        <v>42</v>
      </c>
      <c r="J37" s="1"/>
    </row>
    <row r="38" spans="1:10" x14ac:dyDescent="0.25">
      <c r="A38" s="8" t="s">
        <v>237</v>
      </c>
      <c r="B38" s="8" t="s">
        <v>8</v>
      </c>
      <c r="C38" s="8" t="s">
        <v>238</v>
      </c>
      <c r="D38" s="8" t="s">
        <v>239</v>
      </c>
      <c r="E38" s="9">
        <v>43263</v>
      </c>
      <c r="F38" s="9">
        <v>43277</v>
      </c>
      <c r="G38" s="8" t="s">
        <v>1003</v>
      </c>
      <c r="H38" s="8" t="s">
        <v>13</v>
      </c>
      <c r="I38" s="16">
        <f t="shared" si="0"/>
        <v>14</v>
      </c>
      <c r="J38" s="1"/>
    </row>
    <row r="39" spans="1:10" x14ac:dyDescent="0.25">
      <c r="A39" s="10" t="s">
        <v>245</v>
      </c>
      <c r="B39" s="10" t="s">
        <v>8</v>
      </c>
      <c r="C39" s="10" t="s">
        <v>246</v>
      </c>
      <c r="D39" s="10" t="s">
        <v>247</v>
      </c>
      <c r="E39" s="11">
        <v>43257</v>
      </c>
      <c r="F39" s="11">
        <v>43318</v>
      </c>
      <c r="G39" s="10" t="s">
        <v>1003</v>
      </c>
      <c r="H39" s="10" t="s">
        <v>19</v>
      </c>
      <c r="I39" s="16">
        <f t="shared" si="0"/>
        <v>61</v>
      </c>
      <c r="J39" s="1"/>
    </row>
    <row r="40" spans="1:10" x14ac:dyDescent="0.25">
      <c r="A40" s="8" t="s">
        <v>232</v>
      </c>
      <c r="B40" s="8" t="s">
        <v>8</v>
      </c>
      <c r="C40" s="8" t="s">
        <v>233</v>
      </c>
      <c r="D40" s="8" t="s">
        <v>234</v>
      </c>
      <c r="E40" s="9">
        <v>43230</v>
      </c>
      <c r="F40" s="9">
        <v>43244</v>
      </c>
      <c r="G40" s="8" t="s">
        <v>1003</v>
      </c>
      <c r="H40" s="8" t="s">
        <v>109</v>
      </c>
      <c r="I40" s="16">
        <f t="shared" si="0"/>
        <v>14</v>
      </c>
      <c r="J40" s="1"/>
    </row>
    <row r="41" spans="1:10" x14ac:dyDescent="0.25">
      <c r="A41" s="8" t="s">
        <v>235</v>
      </c>
      <c r="B41" s="8" t="s">
        <v>8</v>
      </c>
      <c r="C41" s="8" t="s">
        <v>236</v>
      </c>
      <c r="D41" s="8" t="s">
        <v>234</v>
      </c>
      <c r="E41" s="9">
        <v>43230</v>
      </c>
      <c r="F41" s="9">
        <v>43244</v>
      </c>
      <c r="G41" s="8" t="s">
        <v>1003</v>
      </c>
      <c r="H41" s="8" t="s">
        <v>13</v>
      </c>
      <c r="I41" s="16">
        <f t="shared" si="0"/>
        <v>14</v>
      </c>
      <c r="J41" s="1"/>
    </row>
    <row r="42" spans="1:10" x14ac:dyDescent="0.25">
      <c r="A42" s="8" t="s">
        <v>226</v>
      </c>
      <c r="B42" s="8" t="s">
        <v>8</v>
      </c>
      <c r="C42" s="8" t="s">
        <v>227</v>
      </c>
      <c r="D42" s="8" t="s">
        <v>228</v>
      </c>
      <c r="E42" s="9">
        <v>43216</v>
      </c>
      <c r="F42" s="9">
        <v>43230</v>
      </c>
      <c r="G42" s="8" t="s">
        <v>1003</v>
      </c>
      <c r="H42" s="8" t="s">
        <v>13</v>
      </c>
      <c r="I42" s="16">
        <f t="shared" si="0"/>
        <v>14</v>
      </c>
      <c r="J42" s="1"/>
    </row>
    <row r="43" spans="1:10" x14ac:dyDescent="0.25">
      <c r="A43" s="8" t="s">
        <v>229</v>
      </c>
      <c r="B43" s="8" t="s">
        <v>8</v>
      </c>
      <c r="C43" s="8" t="s">
        <v>230</v>
      </c>
      <c r="D43" s="8" t="s">
        <v>231</v>
      </c>
      <c r="E43" s="9">
        <v>43209</v>
      </c>
      <c r="F43" s="9">
        <v>43242</v>
      </c>
      <c r="G43" s="8" t="s">
        <v>1003</v>
      </c>
      <c r="H43" s="8" t="s">
        <v>109</v>
      </c>
      <c r="I43" s="16">
        <f t="shared" si="0"/>
        <v>33</v>
      </c>
      <c r="J43" s="1"/>
    </row>
    <row r="44" spans="1:10" x14ac:dyDescent="0.25">
      <c r="A44" s="14"/>
      <c r="B44" s="14"/>
      <c r="C44" s="14"/>
      <c r="D44" s="14"/>
      <c r="E44" s="59"/>
      <c r="F44" s="59"/>
      <c r="G44" s="59"/>
      <c r="H44" s="59"/>
      <c r="I44" s="59"/>
      <c r="J44" s="59"/>
    </row>
    <row r="45" spans="1:10" x14ac:dyDescent="0.25">
      <c r="A45" s="98"/>
      <c r="B45" s="98"/>
      <c r="C45" s="98"/>
      <c r="D45" s="98"/>
      <c r="E45" s="132" t="s">
        <v>2067</v>
      </c>
      <c r="F45" s="1">
        <v>12</v>
      </c>
      <c r="G45" s="1"/>
      <c r="H45" s="133" t="s">
        <v>10</v>
      </c>
      <c r="I45" s="1">
        <f>COUNTIF(H3:H43, "assigned")</f>
        <v>17</v>
      </c>
      <c r="J45" s="59"/>
    </row>
    <row r="46" spans="1:10" ht="15.75" thickBot="1" x14ac:dyDescent="0.3">
      <c r="A46" s="98"/>
      <c r="B46" s="98"/>
      <c r="C46" s="98"/>
      <c r="D46" s="98"/>
      <c r="E46" s="12"/>
      <c r="F46" s="12"/>
      <c r="G46" s="12"/>
      <c r="H46" s="12"/>
      <c r="I46" s="12"/>
      <c r="J46" s="59"/>
    </row>
    <row r="47" spans="1:10" ht="18.75" x14ac:dyDescent="0.3">
      <c r="A47" s="126" t="s">
        <v>9</v>
      </c>
      <c r="B47" s="127"/>
      <c r="C47" s="127"/>
      <c r="D47" s="127"/>
      <c r="E47" s="127"/>
      <c r="F47" s="127"/>
      <c r="G47" s="127"/>
      <c r="H47" s="127"/>
      <c r="I47" s="127"/>
      <c r="J47" s="128"/>
    </row>
    <row r="48" spans="1:10" x14ac:dyDescent="0.25">
      <c r="A48" s="134" t="s">
        <v>0</v>
      </c>
      <c r="B48" s="135" t="s">
        <v>1</v>
      </c>
      <c r="C48" s="135" t="s">
        <v>2</v>
      </c>
      <c r="D48" s="135" t="s">
        <v>3</v>
      </c>
      <c r="E48" s="135" t="s">
        <v>4</v>
      </c>
      <c r="F48" s="135" t="s">
        <v>5</v>
      </c>
      <c r="G48" s="135" t="s">
        <v>6</v>
      </c>
      <c r="H48" s="135" t="s">
        <v>7</v>
      </c>
      <c r="I48" s="135" t="s">
        <v>72</v>
      </c>
      <c r="J48" s="136" t="s">
        <v>2066</v>
      </c>
    </row>
    <row r="49" spans="1:10" x14ac:dyDescent="0.25">
      <c r="A49" s="2" t="s">
        <v>1194</v>
      </c>
      <c r="B49" s="2" t="s">
        <v>8</v>
      </c>
      <c r="C49" s="2" t="s">
        <v>1195</v>
      </c>
      <c r="D49" s="2" t="s">
        <v>1196</v>
      </c>
      <c r="E49" s="3">
        <v>43313</v>
      </c>
      <c r="F49" s="3">
        <v>43327</v>
      </c>
      <c r="G49" s="2" t="s">
        <v>9</v>
      </c>
      <c r="H49" s="2" t="s">
        <v>10</v>
      </c>
      <c r="I49" s="16">
        <f t="shared" ref="I49:I75" si="1">_xlfn.DAYS(F49,E49)</f>
        <v>14</v>
      </c>
      <c r="J49" s="1"/>
    </row>
    <row r="50" spans="1:10" x14ac:dyDescent="0.25">
      <c r="A50" s="8" t="s">
        <v>1197</v>
      </c>
      <c r="B50" s="8" t="s">
        <v>8</v>
      </c>
      <c r="C50" s="8" t="s">
        <v>192</v>
      </c>
      <c r="D50" s="8" t="s">
        <v>1198</v>
      </c>
      <c r="E50" s="9">
        <v>43313</v>
      </c>
      <c r="F50" s="9">
        <v>43326</v>
      </c>
      <c r="G50" s="8" t="s">
        <v>9</v>
      </c>
      <c r="H50" s="8" t="s">
        <v>13</v>
      </c>
      <c r="I50" s="16">
        <f t="shared" si="1"/>
        <v>13</v>
      </c>
      <c r="J50" s="58"/>
    </row>
    <row r="51" spans="1:10" x14ac:dyDescent="0.25">
      <c r="A51" s="2" t="s">
        <v>1199</v>
      </c>
      <c r="B51" s="2" t="s">
        <v>8</v>
      </c>
      <c r="C51" s="2" t="s">
        <v>1200</v>
      </c>
      <c r="D51" s="2" t="s">
        <v>1201</v>
      </c>
      <c r="E51" s="3">
        <v>43312</v>
      </c>
      <c r="F51" s="3">
        <v>43326</v>
      </c>
      <c r="G51" s="2" t="s">
        <v>9</v>
      </c>
      <c r="H51" s="2" t="s">
        <v>10</v>
      </c>
      <c r="I51" s="16">
        <f t="shared" si="1"/>
        <v>14</v>
      </c>
      <c r="J51" s="58"/>
    </row>
    <row r="52" spans="1:10" x14ac:dyDescent="0.25">
      <c r="A52" s="2" t="s">
        <v>15</v>
      </c>
      <c r="B52" s="2" t="s">
        <v>16</v>
      </c>
      <c r="C52" s="2" t="s">
        <v>17</v>
      </c>
      <c r="D52" s="2" t="s">
        <v>18</v>
      </c>
      <c r="E52" s="3">
        <v>43276</v>
      </c>
      <c r="F52" s="3">
        <v>43321</v>
      </c>
      <c r="G52" s="2" t="s">
        <v>9</v>
      </c>
      <c r="H52" s="2" t="s">
        <v>19</v>
      </c>
      <c r="I52" s="16">
        <f t="shared" si="1"/>
        <v>45</v>
      </c>
      <c r="J52" s="58"/>
    </row>
    <row r="53" spans="1:10" x14ac:dyDescent="0.25">
      <c r="A53" s="2" t="s">
        <v>20</v>
      </c>
      <c r="B53" s="2" t="s">
        <v>16</v>
      </c>
      <c r="C53" s="2" t="s">
        <v>17</v>
      </c>
      <c r="D53" s="2" t="s">
        <v>21</v>
      </c>
      <c r="E53" s="3">
        <v>43276</v>
      </c>
      <c r="F53" s="3">
        <v>43321</v>
      </c>
      <c r="G53" s="2" t="s">
        <v>9</v>
      </c>
      <c r="H53" s="2" t="s">
        <v>19</v>
      </c>
      <c r="I53" s="16">
        <f t="shared" si="1"/>
        <v>45</v>
      </c>
      <c r="J53" s="58"/>
    </row>
    <row r="54" spans="1:10" x14ac:dyDescent="0.25">
      <c r="A54" s="8" t="s">
        <v>1027</v>
      </c>
      <c r="B54" s="8" t="s">
        <v>8</v>
      </c>
      <c r="C54" s="8" t="s">
        <v>163</v>
      </c>
      <c r="D54" s="8" t="s">
        <v>1028</v>
      </c>
      <c r="E54" s="9">
        <v>43306</v>
      </c>
      <c r="F54" s="9">
        <v>43320</v>
      </c>
      <c r="G54" s="8" t="s">
        <v>9</v>
      </c>
      <c r="H54" s="8" t="s">
        <v>13</v>
      </c>
      <c r="I54" s="16">
        <f t="shared" si="1"/>
        <v>14</v>
      </c>
      <c r="J54" s="58"/>
    </row>
    <row r="55" spans="1:10" x14ac:dyDescent="0.25">
      <c r="A55" s="8" t="s">
        <v>682</v>
      </c>
      <c r="B55" s="8" t="s">
        <v>8</v>
      </c>
      <c r="C55" s="8" t="s">
        <v>683</v>
      </c>
      <c r="D55" s="8" t="s">
        <v>684</v>
      </c>
      <c r="E55" s="9">
        <v>43305</v>
      </c>
      <c r="F55" s="9">
        <v>43319</v>
      </c>
      <c r="G55" s="8" t="s">
        <v>9</v>
      </c>
      <c r="H55" s="8" t="s">
        <v>13</v>
      </c>
      <c r="I55" s="16">
        <f t="shared" si="1"/>
        <v>14</v>
      </c>
      <c r="J55" s="58"/>
    </row>
    <row r="56" spans="1:10" x14ac:dyDescent="0.25">
      <c r="A56" s="8" t="s">
        <v>1029</v>
      </c>
      <c r="B56" s="8" t="s">
        <v>8</v>
      </c>
      <c r="C56" s="8" t="s">
        <v>172</v>
      </c>
      <c r="D56" s="8" t="s">
        <v>1030</v>
      </c>
      <c r="E56" s="9">
        <v>43299</v>
      </c>
      <c r="F56" s="9">
        <v>43313</v>
      </c>
      <c r="G56" s="8" t="s">
        <v>9</v>
      </c>
      <c r="H56" s="8" t="s">
        <v>198</v>
      </c>
      <c r="I56" s="16">
        <f t="shared" si="1"/>
        <v>14</v>
      </c>
      <c r="J56" s="58"/>
    </row>
    <row r="57" spans="1:10" x14ac:dyDescent="0.25">
      <c r="A57" s="2" t="s">
        <v>42</v>
      </c>
      <c r="B57" s="2" t="s">
        <v>8</v>
      </c>
      <c r="C57" s="2" t="s">
        <v>43</v>
      </c>
      <c r="D57" s="2" t="s">
        <v>44</v>
      </c>
      <c r="E57" s="3">
        <v>43263</v>
      </c>
      <c r="F57" s="3">
        <v>43313</v>
      </c>
      <c r="G57" s="2" t="s">
        <v>9</v>
      </c>
      <c r="H57" s="2" t="s">
        <v>19</v>
      </c>
      <c r="I57" s="16">
        <f t="shared" si="1"/>
        <v>50</v>
      </c>
      <c r="J57" s="58"/>
    </row>
    <row r="58" spans="1:10" x14ac:dyDescent="0.25">
      <c r="A58" s="2" t="s">
        <v>45</v>
      </c>
      <c r="B58" s="2" t="s">
        <v>8</v>
      </c>
      <c r="C58" s="2" t="s">
        <v>46</v>
      </c>
      <c r="D58" s="2" t="s">
        <v>47</v>
      </c>
      <c r="E58" s="3">
        <v>43263</v>
      </c>
      <c r="F58" s="3">
        <v>43313</v>
      </c>
      <c r="G58" s="2" t="s">
        <v>9</v>
      </c>
      <c r="H58" s="2" t="s">
        <v>19</v>
      </c>
      <c r="I58" s="16">
        <f t="shared" si="1"/>
        <v>50</v>
      </c>
      <c r="J58" s="58"/>
    </row>
    <row r="59" spans="1:10" x14ac:dyDescent="0.25">
      <c r="A59" s="2" t="s">
        <v>39</v>
      </c>
      <c r="B59" s="2" t="s">
        <v>8</v>
      </c>
      <c r="C59" s="2" t="s">
        <v>40</v>
      </c>
      <c r="D59" s="2" t="s">
        <v>41</v>
      </c>
      <c r="E59" s="3">
        <v>43263</v>
      </c>
      <c r="F59" s="3">
        <v>43313</v>
      </c>
      <c r="G59" s="2" t="s">
        <v>9</v>
      </c>
      <c r="H59" s="2" t="s">
        <v>19</v>
      </c>
      <c r="I59" s="16">
        <f t="shared" si="1"/>
        <v>50</v>
      </c>
      <c r="J59" s="58"/>
    </row>
    <row r="60" spans="1:10" x14ac:dyDescent="0.25">
      <c r="A60" s="8" t="s">
        <v>1031</v>
      </c>
      <c r="B60" s="8" t="s">
        <v>8</v>
      </c>
      <c r="C60" s="8" t="s">
        <v>1202</v>
      </c>
      <c r="D60" s="8" t="s">
        <v>1032</v>
      </c>
      <c r="E60" s="9">
        <v>43297</v>
      </c>
      <c r="F60" s="9">
        <v>43311</v>
      </c>
      <c r="G60" s="8" t="s">
        <v>9</v>
      </c>
      <c r="H60" s="8" t="s">
        <v>13</v>
      </c>
      <c r="I60" s="16">
        <f t="shared" si="1"/>
        <v>14</v>
      </c>
      <c r="J60" s="58"/>
    </row>
    <row r="61" spans="1:10" x14ac:dyDescent="0.25">
      <c r="A61" s="8" t="s">
        <v>51</v>
      </c>
      <c r="B61" s="8" t="s">
        <v>8</v>
      </c>
      <c r="C61" s="8" t="s">
        <v>52</v>
      </c>
      <c r="D61" s="8" t="s">
        <v>53</v>
      </c>
      <c r="E61" s="9">
        <v>43257</v>
      </c>
      <c r="F61" s="9">
        <v>43305</v>
      </c>
      <c r="G61" s="8" t="s">
        <v>9</v>
      </c>
      <c r="H61" s="8" t="s">
        <v>13</v>
      </c>
      <c r="I61" s="16">
        <f t="shared" si="1"/>
        <v>48</v>
      </c>
      <c r="J61" s="18"/>
    </row>
    <row r="62" spans="1:10" x14ac:dyDescent="0.25">
      <c r="A62" s="8" t="s">
        <v>48</v>
      </c>
      <c r="B62" s="8" t="s">
        <v>8</v>
      </c>
      <c r="C62" s="8" t="s">
        <v>49</v>
      </c>
      <c r="D62" s="8" t="s">
        <v>50</v>
      </c>
      <c r="E62" s="9">
        <v>43259</v>
      </c>
      <c r="F62" s="9">
        <v>43305</v>
      </c>
      <c r="G62" s="8" t="s">
        <v>9</v>
      </c>
      <c r="H62" s="8" t="s">
        <v>13</v>
      </c>
      <c r="I62" s="16">
        <f t="shared" si="1"/>
        <v>46</v>
      </c>
      <c r="J62" s="18"/>
    </row>
    <row r="63" spans="1:10" x14ac:dyDescent="0.25">
      <c r="A63" s="8" t="s">
        <v>27</v>
      </c>
      <c r="B63" s="8" t="s">
        <v>8</v>
      </c>
      <c r="C63" s="8" t="s">
        <v>23</v>
      </c>
      <c r="D63" s="8" t="s">
        <v>28</v>
      </c>
      <c r="E63" s="9">
        <v>43270</v>
      </c>
      <c r="F63" s="9">
        <v>43284</v>
      </c>
      <c r="G63" s="8" t="s">
        <v>9</v>
      </c>
      <c r="H63" s="8" t="s">
        <v>13</v>
      </c>
      <c r="I63" s="16">
        <f t="shared" si="1"/>
        <v>14</v>
      </c>
      <c r="J63" s="18"/>
    </row>
    <row r="64" spans="1:10" x14ac:dyDescent="0.25">
      <c r="A64" s="8" t="s">
        <v>29</v>
      </c>
      <c r="B64" s="8" t="s">
        <v>8</v>
      </c>
      <c r="C64" s="8" t="s">
        <v>23</v>
      </c>
      <c r="D64" s="8" t="s">
        <v>30</v>
      </c>
      <c r="E64" s="9">
        <v>43270</v>
      </c>
      <c r="F64" s="9">
        <v>43284</v>
      </c>
      <c r="G64" s="8" t="s">
        <v>9</v>
      </c>
      <c r="H64" s="8" t="s">
        <v>13</v>
      </c>
      <c r="I64" s="16">
        <f t="shared" si="1"/>
        <v>14</v>
      </c>
      <c r="J64" s="18"/>
    </row>
    <row r="65" spans="1:10" x14ac:dyDescent="0.25">
      <c r="A65" s="8" t="s">
        <v>31</v>
      </c>
      <c r="B65" s="8" t="s">
        <v>8</v>
      </c>
      <c r="C65" s="8" t="s">
        <v>23</v>
      </c>
      <c r="D65" s="8" t="s">
        <v>32</v>
      </c>
      <c r="E65" s="9">
        <v>43270</v>
      </c>
      <c r="F65" s="9">
        <v>43284</v>
      </c>
      <c r="G65" s="8" t="s">
        <v>9</v>
      </c>
      <c r="H65" s="8" t="s">
        <v>13</v>
      </c>
      <c r="I65" s="16">
        <f t="shared" si="1"/>
        <v>14</v>
      </c>
      <c r="J65" s="58"/>
    </row>
    <row r="66" spans="1:10" x14ac:dyDescent="0.25">
      <c r="A66" s="8" t="s">
        <v>33</v>
      </c>
      <c r="B66" s="8" t="s">
        <v>8</v>
      </c>
      <c r="C66" s="8" t="s">
        <v>23</v>
      </c>
      <c r="D66" s="8" t="s">
        <v>34</v>
      </c>
      <c r="E66" s="9">
        <v>43270</v>
      </c>
      <c r="F66" s="9">
        <v>43284</v>
      </c>
      <c r="G66" s="8" t="s">
        <v>9</v>
      </c>
      <c r="H66" s="8" t="s">
        <v>13</v>
      </c>
      <c r="I66" s="16">
        <f t="shared" si="1"/>
        <v>14</v>
      </c>
      <c r="J66" s="18"/>
    </row>
    <row r="67" spans="1:10" x14ac:dyDescent="0.25">
      <c r="A67" s="8" t="s">
        <v>35</v>
      </c>
      <c r="B67" s="8" t="s">
        <v>8</v>
      </c>
      <c r="C67" s="8" t="s">
        <v>23</v>
      </c>
      <c r="D67" s="8" t="s">
        <v>36</v>
      </c>
      <c r="E67" s="9">
        <v>43270</v>
      </c>
      <c r="F67" s="9">
        <v>43284</v>
      </c>
      <c r="G67" s="8" t="s">
        <v>9</v>
      </c>
      <c r="H67" s="8" t="s">
        <v>13</v>
      </c>
      <c r="I67" s="16">
        <f t="shared" si="1"/>
        <v>14</v>
      </c>
      <c r="J67" s="18"/>
    </row>
    <row r="68" spans="1:10" x14ac:dyDescent="0.25">
      <c r="A68" s="8" t="s">
        <v>37</v>
      </c>
      <c r="B68" s="8" t="s">
        <v>8</v>
      </c>
      <c r="C68" s="8" t="s">
        <v>23</v>
      </c>
      <c r="D68" s="8" t="s">
        <v>38</v>
      </c>
      <c r="E68" s="9">
        <v>43270</v>
      </c>
      <c r="F68" s="9">
        <v>43284</v>
      </c>
      <c r="G68" s="8" t="s">
        <v>9</v>
      </c>
      <c r="H68" s="8" t="s">
        <v>13</v>
      </c>
      <c r="I68" s="16">
        <f t="shared" si="1"/>
        <v>14</v>
      </c>
      <c r="J68" s="18"/>
    </row>
    <row r="69" spans="1:10" x14ac:dyDescent="0.25">
      <c r="A69" s="8" t="s">
        <v>25</v>
      </c>
      <c r="B69" s="8" t="s">
        <v>8</v>
      </c>
      <c r="C69" s="8" t="s">
        <v>23</v>
      </c>
      <c r="D69" s="8" t="s">
        <v>26</v>
      </c>
      <c r="E69" s="9">
        <v>43270</v>
      </c>
      <c r="F69" s="9">
        <v>43284</v>
      </c>
      <c r="G69" s="8" t="s">
        <v>9</v>
      </c>
      <c r="H69" s="8" t="s">
        <v>13</v>
      </c>
      <c r="I69" s="16">
        <f t="shared" si="1"/>
        <v>14</v>
      </c>
      <c r="J69" s="18"/>
    </row>
    <row r="70" spans="1:10" x14ac:dyDescent="0.25">
      <c r="A70" s="8" t="s">
        <v>22</v>
      </c>
      <c r="B70" s="8" t="s">
        <v>8</v>
      </c>
      <c r="C70" s="8" t="s">
        <v>23</v>
      </c>
      <c r="D70" s="8" t="s">
        <v>24</v>
      </c>
      <c r="E70" s="9">
        <v>43270</v>
      </c>
      <c r="F70" s="9">
        <v>43284</v>
      </c>
      <c r="G70" s="8" t="s">
        <v>9</v>
      </c>
      <c r="H70" s="8" t="s">
        <v>13</v>
      </c>
      <c r="I70" s="16">
        <f t="shared" si="1"/>
        <v>14</v>
      </c>
      <c r="J70" s="18"/>
    </row>
    <row r="71" spans="1:10" x14ac:dyDescent="0.25">
      <c r="A71" s="8" t="s">
        <v>54</v>
      </c>
      <c r="B71" s="8" t="s">
        <v>8</v>
      </c>
      <c r="C71" s="8" t="s">
        <v>55</v>
      </c>
      <c r="D71" s="8" t="s">
        <v>56</v>
      </c>
      <c r="E71" s="9">
        <v>43251</v>
      </c>
      <c r="F71" s="9">
        <v>43258</v>
      </c>
      <c r="G71" s="8" t="s">
        <v>9</v>
      </c>
      <c r="H71" s="8" t="s">
        <v>13</v>
      </c>
      <c r="I71" s="16">
        <f t="shared" si="1"/>
        <v>7</v>
      </c>
      <c r="J71" s="18"/>
    </row>
    <row r="72" spans="1:10" x14ac:dyDescent="0.25">
      <c r="A72" s="8" t="s">
        <v>57</v>
      </c>
      <c r="B72" s="8" t="s">
        <v>8</v>
      </c>
      <c r="C72" s="8" t="s">
        <v>58</v>
      </c>
      <c r="D72" s="8" t="s">
        <v>59</v>
      </c>
      <c r="E72" s="9">
        <v>43223</v>
      </c>
      <c r="F72" s="9">
        <v>43237</v>
      </c>
      <c r="G72" s="8" t="s">
        <v>9</v>
      </c>
      <c r="H72" s="8" t="s">
        <v>13</v>
      </c>
      <c r="I72" s="16">
        <f t="shared" si="1"/>
        <v>14</v>
      </c>
      <c r="J72" s="18"/>
    </row>
    <row r="73" spans="1:10" x14ac:dyDescent="0.25">
      <c r="A73" s="8" t="s">
        <v>63</v>
      </c>
      <c r="B73" s="8" t="s">
        <v>8</v>
      </c>
      <c r="C73" s="8" t="s">
        <v>64</v>
      </c>
      <c r="D73" s="8" t="s">
        <v>65</v>
      </c>
      <c r="E73" s="9">
        <v>43193</v>
      </c>
      <c r="F73" s="9">
        <v>43208</v>
      </c>
      <c r="G73" s="8" t="s">
        <v>9</v>
      </c>
      <c r="H73" s="8" t="s">
        <v>13</v>
      </c>
      <c r="I73" s="16">
        <f t="shared" si="1"/>
        <v>15</v>
      </c>
      <c r="J73" s="18"/>
    </row>
    <row r="74" spans="1:10" x14ac:dyDescent="0.25">
      <c r="A74" s="8" t="s">
        <v>60</v>
      </c>
      <c r="B74" s="8" t="s">
        <v>8</v>
      </c>
      <c r="C74" s="8" t="s">
        <v>61</v>
      </c>
      <c r="D74" s="8" t="s">
        <v>62</v>
      </c>
      <c r="E74" s="9">
        <v>43193</v>
      </c>
      <c r="F74" s="9">
        <v>43208</v>
      </c>
      <c r="G74" s="8" t="s">
        <v>9</v>
      </c>
      <c r="H74" s="8" t="s">
        <v>13</v>
      </c>
      <c r="I74" s="16">
        <f t="shared" si="1"/>
        <v>15</v>
      </c>
      <c r="J74" s="18"/>
    </row>
    <row r="75" spans="1:10" x14ac:dyDescent="0.25">
      <c r="A75" s="8" t="s">
        <v>66</v>
      </c>
      <c r="B75" s="8" t="s">
        <v>8</v>
      </c>
      <c r="C75" s="8" t="s">
        <v>67</v>
      </c>
      <c r="D75" s="8" t="s">
        <v>68</v>
      </c>
      <c r="E75" s="9">
        <v>43193</v>
      </c>
      <c r="F75" s="9">
        <v>43207</v>
      </c>
      <c r="G75" s="8" t="s">
        <v>9</v>
      </c>
      <c r="H75" s="8" t="s">
        <v>13</v>
      </c>
      <c r="I75" s="16">
        <f t="shared" si="1"/>
        <v>14</v>
      </c>
      <c r="J75" s="18"/>
    </row>
    <row r="76" spans="1:10" x14ac:dyDescent="0.25">
      <c r="A76" s="98"/>
      <c r="B76" s="98"/>
      <c r="C76" s="98"/>
      <c r="D76" s="98"/>
      <c r="E76" s="12"/>
      <c r="F76" s="12"/>
      <c r="G76" s="12"/>
      <c r="H76" s="12"/>
      <c r="I76" s="12"/>
      <c r="J76" s="12"/>
    </row>
    <row r="77" spans="1:10" x14ac:dyDescent="0.25">
      <c r="A77" s="98"/>
      <c r="B77" s="98"/>
      <c r="C77" s="98"/>
      <c r="D77" s="98"/>
      <c r="E77" s="132" t="s">
        <v>2067</v>
      </c>
      <c r="F77" s="1">
        <v>0</v>
      </c>
      <c r="G77" s="1"/>
      <c r="H77" s="133" t="s">
        <v>10</v>
      </c>
      <c r="I77" s="1">
        <v>2</v>
      </c>
      <c r="J77" s="12"/>
    </row>
    <row r="78" spans="1:10" x14ac:dyDescent="0.25">
      <c r="A78" s="98"/>
      <c r="B78" s="98"/>
      <c r="C78" s="98"/>
      <c r="D78" s="98"/>
      <c r="E78" s="12"/>
      <c r="F78" s="12"/>
      <c r="G78" s="12"/>
      <c r="H78" s="12"/>
      <c r="I78" s="12"/>
      <c r="J78" s="12"/>
    </row>
    <row r="79" spans="1:10" ht="15.75" thickBot="1" x14ac:dyDescent="0.3">
      <c r="A79" s="98"/>
      <c r="B79" s="98"/>
      <c r="C79" s="98"/>
      <c r="D79" s="98"/>
      <c r="E79" s="12"/>
      <c r="F79" s="12"/>
      <c r="G79" s="12"/>
      <c r="H79" s="12"/>
      <c r="I79" s="12"/>
      <c r="J79" s="12"/>
    </row>
    <row r="80" spans="1:10" ht="19.5" thickBot="1" x14ac:dyDescent="0.35">
      <c r="A80" s="137" t="s">
        <v>2068</v>
      </c>
      <c r="B80" s="138"/>
      <c r="C80" s="138"/>
      <c r="D80" s="138"/>
      <c r="E80" s="138"/>
      <c r="F80" s="138"/>
      <c r="G80" s="138"/>
      <c r="H80" s="138"/>
      <c r="I80" s="138"/>
      <c r="J80" s="139"/>
    </row>
    <row r="81" spans="1:10" x14ac:dyDescent="0.25">
      <c r="A81" s="140" t="s">
        <v>0</v>
      </c>
      <c r="B81" s="141" t="s">
        <v>1</v>
      </c>
      <c r="C81" s="142" t="s">
        <v>2</v>
      </c>
      <c r="D81" s="140" t="s">
        <v>3</v>
      </c>
      <c r="E81" s="143" t="s">
        <v>4</v>
      </c>
      <c r="F81" s="143" t="s">
        <v>5</v>
      </c>
      <c r="G81" s="144" t="s">
        <v>6</v>
      </c>
      <c r="H81" s="145" t="s">
        <v>7</v>
      </c>
      <c r="I81" s="146" t="s">
        <v>72</v>
      </c>
      <c r="J81" s="143" t="s">
        <v>174</v>
      </c>
    </row>
    <row r="82" spans="1:10" x14ac:dyDescent="0.25">
      <c r="A82" s="2" t="s">
        <v>1225</v>
      </c>
      <c r="B82" s="2" t="s">
        <v>8</v>
      </c>
      <c r="C82" s="2" t="s">
        <v>1226</v>
      </c>
      <c r="D82" s="2" t="s">
        <v>1227</v>
      </c>
      <c r="E82" s="3">
        <v>43313</v>
      </c>
      <c r="F82" s="3">
        <v>43327</v>
      </c>
      <c r="G82" s="2" t="s">
        <v>224</v>
      </c>
      <c r="H82" s="2" t="s">
        <v>10</v>
      </c>
      <c r="I82" s="129">
        <v>5</v>
      </c>
      <c r="J82" s="1"/>
    </row>
    <row r="83" spans="1:10" x14ac:dyDescent="0.25">
      <c r="A83" s="2" t="s">
        <v>1228</v>
      </c>
      <c r="B83" s="2" t="s">
        <v>8</v>
      </c>
      <c r="C83" s="2" t="s">
        <v>1229</v>
      </c>
      <c r="D83" s="2" t="s">
        <v>1230</v>
      </c>
      <c r="E83" s="3">
        <v>43313</v>
      </c>
      <c r="F83" s="3">
        <v>43327</v>
      </c>
      <c r="G83" s="2" t="s">
        <v>224</v>
      </c>
      <c r="H83" s="2" t="s">
        <v>10</v>
      </c>
      <c r="I83" s="129">
        <v>5</v>
      </c>
      <c r="J83" s="1"/>
    </row>
    <row r="84" spans="1:10" x14ac:dyDescent="0.25">
      <c r="A84" s="2" t="s">
        <v>1231</v>
      </c>
      <c r="B84" s="2" t="s">
        <v>8</v>
      </c>
      <c r="C84" s="2" t="s">
        <v>1113</v>
      </c>
      <c r="D84" s="2" t="s">
        <v>1232</v>
      </c>
      <c r="E84" s="3">
        <v>43312</v>
      </c>
      <c r="F84" s="3">
        <v>43326</v>
      </c>
      <c r="G84" s="2" t="s">
        <v>224</v>
      </c>
      <c r="H84" s="2" t="s">
        <v>10</v>
      </c>
      <c r="I84" s="129">
        <v>5</v>
      </c>
      <c r="J84" s="1"/>
    </row>
    <row r="85" spans="1:10" x14ac:dyDescent="0.25">
      <c r="A85" s="2" t="s">
        <v>1233</v>
      </c>
      <c r="B85" s="2" t="s">
        <v>8</v>
      </c>
      <c r="C85" s="2" t="s">
        <v>1234</v>
      </c>
      <c r="D85" s="2" t="s">
        <v>1235</v>
      </c>
      <c r="E85" s="3">
        <v>43312</v>
      </c>
      <c r="F85" s="3">
        <v>43326</v>
      </c>
      <c r="G85" s="2" t="s">
        <v>224</v>
      </c>
      <c r="H85" s="2" t="s">
        <v>10</v>
      </c>
      <c r="I85" s="129">
        <v>5</v>
      </c>
      <c r="J85" s="1"/>
    </row>
    <row r="86" spans="1:10" x14ac:dyDescent="0.25">
      <c r="A86" s="2" t="s">
        <v>633</v>
      </c>
      <c r="B86" s="2" t="s">
        <v>8</v>
      </c>
      <c r="C86" s="2" t="s">
        <v>634</v>
      </c>
      <c r="D86" s="2" t="s">
        <v>635</v>
      </c>
      <c r="E86" s="3">
        <v>43311</v>
      </c>
      <c r="F86" s="3">
        <v>43325</v>
      </c>
      <c r="G86" s="2" t="s">
        <v>224</v>
      </c>
      <c r="H86" s="2" t="s">
        <v>10</v>
      </c>
      <c r="I86" s="129">
        <v>5</v>
      </c>
      <c r="J86" s="1"/>
    </row>
    <row r="87" spans="1:10" x14ac:dyDescent="0.25">
      <c r="A87" s="2" t="s">
        <v>590</v>
      </c>
      <c r="B87" s="2" t="s">
        <v>8</v>
      </c>
      <c r="C87" s="2" t="s">
        <v>591</v>
      </c>
      <c r="D87" s="2" t="s">
        <v>592</v>
      </c>
      <c r="E87" s="3">
        <v>43307</v>
      </c>
      <c r="F87" s="3">
        <v>43322</v>
      </c>
      <c r="G87" s="2" t="s">
        <v>224</v>
      </c>
      <c r="H87" s="2" t="s">
        <v>10</v>
      </c>
      <c r="I87" s="129">
        <v>5</v>
      </c>
      <c r="J87" s="1"/>
    </row>
    <row r="88" spans="1:10" x14ac:dyDescent="0.25">
      <c r="A88" s="2" t="s">
        <v>658</v>
      </c>
      <c r="B88" s="2" t="s">
        <v>8</v>
      </c>
      <c r="C88" s="2" t="s">
        <v>659</v>
      </c>
      <c r="D88" s="2" t="s">
        <v>660</v>
      </c>
      <c r="E88" s="3">
        <v>43307</v>
      </c>
      <c r="F88" s="3">
        <v>43322</v>
      </c>
      <c r="G88" s="2" t="s">
        <v>224</v>
      </c>
      <c r="H88" s="2" t="s">
        <v>10</v>
      </c>
      <c r="I88" s="129">
        <v>5</v>
      </c>
      <c r="J88" s="1"/>
    </row>
    <row r="89" spans="1:10" x14ac:dyDescent="0.25">
      <c r="A89" s="2" t="s">
        <v>698</v>
      </c>
      <c r="B89" s="2" t="s">
        <v>8</v>
      </c>
      <c r="C89" s="2" t="s">
        <v>627</v>
      </c>
      <c r="D89" s="2" t="s">
        <v>699</v>
      </c>
      <c r="E89" s="3">
        <v>43307</v>
      </c>
      <c r="F89" s="3">
        <v>43321</v>
      </c>
      <c r="G89" s="2" t="s">
        <v>224</v>
      </c>
      <c r="H89" s="2" t="s">
        <v>10</v>
      </c>
      <c r="I89" s="129">
        <v>5</v>
      </c>
      <c r="J89" s="1"/>
    </row>
    <row r="90" spans="1:10" x14ac:dyDescent="0.25">
      <c r="A90" s="2" t="s">
        <v>700</v>
      </c>
      <c r="B90" s="2" t="s">
        <v>8</v>
      </c>
      <c r="C90" s="2" t="s">
        <v>627</v>
      </c>
      <c r="D90" s="2" t="s">
        <v>701</v>
      </c>
      <c r="E90" s="3">
        <v>43307</v>
      </c>
      <c r="F90" s="3">
        <v>43321</v>
      </c>
      <c r="G90" s="2" t="s">
        <v>224</v>
      </c>
      <c r="H90" s="2" t="s">
        <v>10</v>
      </c>
      <c r="I90" s="129">
        <v>5</v>
      </c>
      <c r="J90" s="1"/>
    </row>
    <row r="91" spans="1:10" x14ac:dyDescent="0.25">
      <c r="A91" s="2" t="s">
        <v>626</v>
      </c>
      <c r="B91" s="2" t="s">
        <v>8</v>
      </c>
      <c r="C91" s="2" t="s">
        <v>627</v>
      </c>
      <c r="D91" s="2" t="s">
        <v>628</v>
      </c>
      <c r="E91" s="3">
        <v>43307</v>
      </c>
      <c r="F91" s="3">
        <v>43321</v>
      </c>
      <c r="G91" s="2" t="s">
        <v>224</v>
      </c>
      <c r="H91" s="2" t="s">
        <v>10</v>
      </c>
      <c r="I91" s="129">
        <v>5</v>
      </c>
      <c r="J91" s="1"/>
    </row>
    <row r="92" spans="1:10" x14ac:dyDescent="0.25">
      <c r="A92" s="2" t="s">
        <v>702</v>
      </c>
      <c r="B92" s="2" t="s">
        <v>8</v>
      </c>
      <c r="C92" s="2" t="s">
        <v>627</v>
      </c>
      <c r="D92" s="2" t="s">
        <v>703</v>
      </c>
      <c r="E92" s="3">
        <v>43307</v>
      </c>
      <c r="F92" s="3">
        <v>43321</v>
      </c>
      <c r="G92" s="2" t="s">
        <v>224</v>
      </c>
      <c r="H92" s="2" t="s">
        <v>10</v>
      </c>
      <c r="I92" s="129">
        <v>5</v>
      </c>
      <c r="J92" s="1"/>
    </row>
    <row r="93" spans="1:10" x14ac:dyDescent="0.25">
      <c r="A93" s="2" t="s">
        <v>629</v>
      </c>
      <c r="B93" s="2" t="s">
        <v>8</v>
      </c>
      <c r="C93" s="2" t="s">
        <v>627</v>
      </c>
      <c r="D93" s="2" t="s">
        <v>630</v>
      </c>
      <c r="E93" s="3">
        <v>43307</v>
      </c>
      <c r="F93" s="3">
        <v>43321</v>
      </c>
      <c r="G93" s="2" t="s">
        <v>224</v>
      </c>
      <c r="H93" s="2" t="s">
        <v>10</v>
      </c>
      <c r="I93" s="129">
        <v>5</v>
      </c>
      <c r="J93" s="1"/>
    </row>
    <row r="94" spans="1:10" x14ac:dyDescent="0.25">
      <c r="A94" s="2" t="s">
        <v>706</v>
      </c>
      <c r="B94" s="2" t="s">
        <v>8</v>
      </c>
      <c r="C94" s="2" t="s">
        <v>627</v>
      </c>
      <c r="D94" s="2" t="s">
        <v>707</v>
      </c>
      <c r="E94" s="3">
        <v>43307</v>
      </c>
      <c r="F94" s="3">
        <v>43321</v>
      </c>
      <c r="G94" s="2" t="s">
        <v>224</v>
      </c>
      <c r="H94" s="2" t="s">
        <v>10</v>
      </c>
      <c r="I94" s="129">
        <v>5</v>
      </c>
      <c r="J94" s="1"/>
    </row>
    <row r="95" spans="1:10" x14ac:dyDescent="0.25">
      <c r="A95" s="2" t="s">
        <v>1236</v>
      </c>
      <c r="B95" s="2" t="s">
        <v>8</v>
      </c>
      <c r="C95" s="2" t="s">
        <v>1237</v>
      </c>
      <c r="D95" s="2" t="s">
        <v>1238</v>
      </c>
      <c r="E95" s="3">
        <v>43308</v>
      </c>
      <c r="F95" s="3">
        <v>43321</v>
      </c>
      <c r="G95" s="2" t="s">
        <v>224</v>
      </c>
      <c r="H95" s="2" t="s">
        <v>10</v>
      </c>
      <c r="I95" s="129">
        <v>5</v>
      </c>
      <c r="J95" s="1"/>
    </row>
    <row r="96" spans="1:10" x14ac:dyDescent="0.25">
      <c r="A96" s="2" t="s">
        <v>636</v>
      </c>
      <c r="B96" s="2" t="s">
        <v>8</v>
      </c>
      <c r="C96" s="2" t="s">
        <v>627</v>
      </c>
      <c r="D96" s="2" t="s">
        <v>637</v>
      </c>
      <c r="E96" s="3">
        <v>43307</v>
      </c>
      <c r="F96" s="3">
        <v>43321</v>
      </c>
      <c r="G96" s="2" t="s">
        <v>224</v>
      </c>
      <c r="H96" s="2" t="s">
        <v>10</v>
      </c>
      <c r="I96" s="129">
        <v>5</v>
      </c>
      <c r="J96" s="1"/>
    </row>
    <row r="97" spans="1:10" x14ac:dyDescent="0.25">
      <c r="A97" s="2" t="s">
        <v>638</v>
      </c>
      <c r="B97" s="2" t="s">
        <v>8</v>
      </c>
      <c r="C97" s="2" t="s">
        <v>627</v>
      </c>
      <c r="D97" s="2" t="s">
        <v>639</v>
      </c>
      <c r="E97" s="3">
        <v>43307</v>
      </c>
      <c r="F97" s="3">
        <v>43321</v>
      </c>
      <c r="G97" s="2" t="s">
        <v>224</v>
      </c>
      <c r="H97" s="2" t="s">
        <v>10</v>
      </c>
      <c r="I97" s="129">
        <v>5</v>
      </c>
      <c r="J97" s="1"/>
    </row>
    <row r="98" spans="1:10" x14ac:dyDescent="0.25">
      <c r="A98" s="2" t="s">
        <v>670</v>
      </c>
      <c r="B98" s="2" t="s">
        <v>8</v>
      </c>
      <c r="C98" s="2" t="s">
        <v>273</v>
      </c>
      <c r="D98" s="2" t="s">
        <v>671</v>
      </c>
      <c r="E98" s="3">
        <v>43305</v>
      </c>
      <c r="F98" s="3">
        <v>43320</v>
      </c>
      <c r="G98" s="2" t="s">
        <v>224</v>
      </c>
      <c r="H98" s="2" t="s">
        <v>10</v>
      </c>
      <c r="I98" s="129">
        <v>5</v>
      </c>
      <c r="J98" s="1"/>
    </row>
    <row r="99" spans="1:10" x14ac:dyDescent="0.25">
      <c r="A99" s="2" t="s">
        <v>677</v>
      </c>
      <c r="B99" s="2" t="s">
        <v>8</v>
      </c>
      <c r="C99" s="2" t="s">
        <v>273</v>
      </c>
      <c r="D99" s="2" t="s">
        <v>678</v>
      </c>
      <c r="E99" s="3">
        <v>43305</v>
      </c>
      <c r="F99" s="3">
        <v>43320</v>
      </c>
      <c r="G99" s="2" t="s">
        <v>224</v>
      </c>
      <c r="H99" s="2" t="s">
        <v>10</v>
      </c>
      <c r="I99" s="129">
        <v>5</v>
      </c>
      <c r="J99" s="1"/>
    </row>
    <row r="100" spans="1:10" x14ac:dyDescent="0.25">
      <c r="A100" s="2" t="s">
        <v>218</v>
      </c>
      <c r="B100" s="2" t="s">
        <v>8</v>
      </c>
      <c r="C100" s="2" t="s">
        <v>219</v>
      </c>
      <c r="D100" s="2" t="s">
        <v>651</v>
      </c>
      <c r="E100" s="3">
        <v>43209</v>
      </c>
      <c r="F100" s="3">
        <v>43320</v>
      </c>
      <c r="G100" s="2" t="s">
        <v>224</v>
      </c>
      <c r="H100" s="2" t="s">
        <v>19</v>
      </c>
      <c r="I100" s="129">
        <v>5</v>
      </c>
      <c r="J100" s="1"/>
    </row>
    <row r="101" spans="1:10" x14ac:dyDescent="0.25">
      <c r="A101" s="2" t="s">
        <v>1119</v>
      </c>
      <c r="B101" s="2" t="s">
        <v>8</v>
      </c>
      <c r="C101" s="2" t="s">
        <v>1120</v>
      </c>
      <c r="D101" s="2" t="s">
        <v>1121</v>
      </c>
      <c r="E101" s="3">
        <v>43305</v>
      </c>
      <c r="F101" s="3">
        <v>43319</v>
      </c>
      <c r="G101" s="2" t="s">
        <v>224</v>
      </c>
      <c r="H101" s="2" t="s">
        <v>10</v>
      </c>
      <c r="I101" s="129">
        <v>5</v>
      </c>
      <c r="J101" s="1"/>
    </row>
    <row r="102" spans="1:10" x14ac:dyDescent="0.25">
      <c r="A102" s="2" t="s">
        <v>1122</v>
      </c>
      <c r="B102" s="2" t="s">
        <v>8</v>
      </c>
      <c r="C102" s="2" t="s">
        <v>1123</v>
      </c>
      <c r="D102" s="2" t="s">
        <v>1124</v>
      </c>
      <c r="E102" s="3">
        <v>43305</v>
      </c>
      <c r="F102" s="3">
        <v>43319</v>
      </c>
      <c r="G102" s="2" t="s">
        <v>224</v>
      </c>
      <c r="H102" s="2" t="s">
        <v>10</v>
      </c>
      <c r="I102" s="129">
        <v>5</v>
      </c>
      <c r="J102" s="1"/>
    </row>
    <row r="103" spans="1:10" x14ac:dyDescent="0.25">
      <c r="A103" s="2" t="s">
        <v>186</v>
      </c>
      <c r="B103" s="2" t="s">
        <v>8</v>
      </c>
      <c r="C103" s="2" t="s">
        <v>187</v>
      </c>
      <c r="D103" s="2" t="s">
        <v>1161</v>
      </c>
      <c r="E103" s="3">
        <v>43273</v>
      </c>
      <c r="F103" s="3">
        <v>43319</v>
      </c>
      <c r="G103" s="2" t="s">
        <v>224</v>
      </c>
      <c r="H103" s="2" t="s">
        <v>19</v>
      </c>
      <c r="I103" s="129">
        <v>5</v>
      </c>
      <c r="J103" s="1"/>
    </row>
    <row r="104" spans="1:10" x14ac:dyDescent="0.25">
      <c r="A104" s="2" t="s">
        <v>1125</v>
      </c>
      <c r="B104" s="2" t="s">
        <v>8</v>
      </c>
      <c r="C104" s="2" t="s">
        <v>116</v>
      </c>
      <c r="D104" s="2" t="s">
        <v>1126</v>
      </c>
      <c r="E104" s="3">
        <v>43304</v>
      </c>
      <c r="F104" s="3">
        <v>43318</v>
      </c>
      <c r="G104" s="2" t="s">
        <v>224</v>
      </c>
      <c r="H104" s="2" t="s">
        <v>10</v>
      </c>
      <c r="I104" s="129">
        <v>5</v>
      </c>
      <c r="J104" s="1"/>
    </row>
    <row r="105" spans="1:10" x14ac:dyDescent="0.25">
      <c r="A105" s="8" t="s">
        <v>1147</v>
      </c>
      <c r="B105" s="8" t="s">
        <v>8</v>
      </c>
      <c r="C105" s="8" t="s">
        <v>1148</v>
      </c>
      <c r="D105" s="8" t="s">
        <v>1149</v>
      </c>
      <c r="E105" s="9">
        <v>43290</v>
      </c>
      <c r="F105" s="9">
        <v>43315</v>
      </c>
      <c r="G105" s="8" t="s">
        <v>224</v>
      </c>
      <c r="H105" s="8" t="s">
        <v>13</v>
      </c>
      <c r="I105" s="129">
        <v>5</v>
      </c>
      <c r="J105" s="1"/>
    </row>
    <row r="106" spans="1:10" x14ac:dyDescent="0.25">
      <c r="A106" s="8" t="s">
        <v>1150</v>
      </c>
      <c r="B106" s="8" t="s">
        <v>8</v>
      </c>
      <c r="C106" s="8" t="s">
        <v>1148</v>
      </c>
      <c r="D106" s="8" t="s">
        <v>1151</v>
      </c>
      <c r="E106" s="9">
        <v>43290</v>
      </c>
      <c r="F106" s="9">
        <v>43315</v>
      </c>
      <c r="G106" s="8" t="s">
        <v>224</v>
      </c>
      <c r="H106" s="8" t="s">
        <v>13</v>
      </c>
      <c r="I106" s="129">
        <v>5</v>
      </c>
      <c r="J106" s="1"/>
    </row>
    <row r="107" spans="1:10" x14ac:dyDescent="0.25">
      <c r="A107" s="8" t="s">
        <v>1127</v>
      </c>
      <c r="B107" s="8" t="s">
        <v>8</v>
      </c>
      <c r="C107" s="8" t="s">
        <v>1128</v>
      </c>
      <c r="D107" s="8" t="s">
        <v>1129</v>
      </c>
      <c r="E107" s="9">
        <v>43299</v>
      </c>
      <c r="F107" s="9">
        <v>43314</v>
      </c>
      <c r="G107" s="8" t="s">
        <v>224</v>
      </c>
      <c r="H107" s="8" t="s">
        <v>13</v>
      </c>
      <c r="I107" s="129">
        <v>5</v>
      </c>
      <c r="J107" s="1"/>
    </row>
    <row r="108" spans="1:10" x14ac:dyDescent="0.25">
      <c r="A108" s="8" t="s">
        <v>1130</v>
      </c>
      <c r="B108" s="8" t="s">
        <v>8</v>
      </c>
      <c r="C108" s="8" t="s">
        <v>1128</v>
      </c>
      <c r="D108" s="8" t="s">
        <v>1131</v>
      </c>
      <c r="E108" s="9">
        <v>43299</v>
      </c>
      <c r="F108" s="9">
        <v>43314</v>
      </c>
      <c r="G108" s="8" t="s">
        <v>224</v>
      </c>
      <c r="H108" s="8" t="s">
        <v>13</v>
      </c>
      <c r="I108" s="129">
        <v>5</v>
      </c>
      <c r="J108" s="1"/>
    </row>
    <row r="109" spans="1:10" x14ac:dyDescent="0.25">
      <c r="A109" s="8" t="s">
        <v>1132</v>
      </c>
      <c r="B109" s="8" t="s">
        <v>8</v>
      </c>
      <c r="C109" s="8" t="s">
        <v>1128</v>
      </c>
      <c r="D109" s="8" t="s">
        <v>1133</v>
      </c>
      <c r="E109" s="9">
        <v>43299</v>
      </c>
      <c r="F109" s="9">
        <v>43314</v>
      </c>
      <c r="G109" s="8" t="s">
        <v>224</v>
      </c>
      <c r="H109" s="8" t="s">
        <v>13</v>
      </c>
      <c r="I109" s="129">
        <v>5</v>
      </c>
      <c r="J109" s="1"/>
    </row>
    <row r="110" spans="1:10" x14ac:dyDescent="0.25">
      <c r="A110" s="8" t="s">
        <v>1134</v>
      </c>
      <c r="B110" s="8" t="s">
        <v>8</v>
      </c>
      <c r="C110" s="8" t="s">
        <v>1135</v>
      </c>
      <c r="D110" s="8" t="s">
        <v>1136</v>
      </c>
      <c r="E110" s="9">
        <v>43297</v>
      </c>
      <c r="F110" s="9">
        <v>43311</v>
      </c>
      <c r="G110" s="8" t="s">
        <v>224</v>
      </c>
      <c r="H110" s="8" t="s">
        <v>13</v>
      </c>
      <c r="I110" s="129">
        <v>5</v>
      </c>
      <c r="J110" s="1"/>
    </row>
    <row r="111" spans="1:10" x14ac:dyDescent="0.25">
      <c r="A111" s="8" t="s">
        <v>1137</v>
      </c>
      <c r="B111" s="8" t="s">
        <v>8</v>
      </c>
      <c r="C111" s="8" t="s">
        <v>1138</v>
      </c>
      <c r="D111" s="8" t="s">
        <v>1139</v>
      </c>
      <c r="E111" s="9">
        <v>43293</v>
      </c>
      <c r="F111" s="9">
        <v>43307</v>
      </c>
      <c r="G111" s="8" t="s">
        <v>224</v>
      </c>
      <c r="H111" s="8" t="s">
        <v>13</v>
      </c>
      <c r="I111" s="129">
        <v>5</v>
      </c>
      <c r="J111" s="1"/>
    </row>
    <row r="112" spans="1:10" x14ac:dyDescent="0.25">
      <c r="A112" s="8" t="s">
        <v>1140</v>
      </c>
      <c r="B112" s="8" t="s">
        <v>8</v>
      </c>
      <c r="C112" s="8" t="s">
        <v>1138</v>
      </c>
      <c r="D112" s="8" t="s">
        <v>1141</v>
      </c>
      <c r="E112" s="9">
        <v>43293</v>
      </c>
      <c r="F112" s="9">
        <v>43307</v>
      </c>
      <c r="G112" s="8" t="s">
        <v>224</v>
      </c>
      <c r="H112" s="8" t="s">
        <v>13</v>
      </c>
      <c r="I112" s="129">
        <v>5</v>
      </c>
      <c r="J112" s="1"/>
    </row>
    <row r="113" spans="1:10" x14ac:dyDescent="0.25">
      <c r="A113" s="8" t="s">
        <v>201</v>
      </c>
      <c r="B113" s="8" t="s">
        <v>8</v>
      </c>
      <c r="C113" s="8" t="s">
        <v>202</v>
      </c>
      <c r="D113" s="8" t="s">
        <v>1142</v>
      </c>
      <c r="E113" s="9">
        <v>43257</v>
      </c>
      <c r="F113" s="9">
        <v>43307</v>
      </c>
      <c r="G113" s="8" t="s">
        <v>224</v>
      </c>
      <c r="H113" s="8" t="s">
        <v>13</v>
      </c>
      <c r="I113" s="129">
        <v>5</v>
      </c>
      <c r="J113" s="1"/>
    </row>
    <row r="114" spans="1:10" x14ac:dyDescent="0.25">
      <c r="A114" s="8" t="s">
        <v>203</v>
      </c>
      <c r="B114" s="8" t="s">
        <v>8</v>
      </c>
      <c r="C114" s="8" t="s">
        <v>202</v>
      </c>
      <c r="D114" s="8" t="s">
        <v>1143</v>
      </c>
      <c r="E114" s="9">
        <v>43257</v>
      </c>
      <c r="F114" s="9">
        <v>43307</v>
      </c>
      <c r="G114" s="8" t="s">
        <v>224</v>
      </c>
      <c r="H114" s="8" t="s">
        <v>13</v>
      </c>
      <c r="I114" s="129">
        <v>5</v>
      </c>
      <c r="J114" s="1"/>
    </row>
    <row r="115" spans="1:10" x14ac:dyDescent="0.25">
      <c r="A115" s="8" t="s">
        <v>204</v>
      </c>
      <c r="B115" s="8" t="s">
        <v>8</v>
      </c>
      <c r="C115" s="8" t="s">
        <v>202</v>
      </c>
      <c r="D115" s="8" t="s">
        <v>1144</v>
      </c>
      <c r="E115" s="9">
        <v>43271</v>
      </c>
      <c r="F115" s="9">
        <v>43307</v>
      </c>
      <c r="G115" s="8" t="s">
        <v>224</v>
      </c>
      <c r="H115" s="8" t="s">
        <v>13</v>
      </c>
      <c r="I115" s="129">
        <v>5</v>
      </c>
      <c r="J115" s="1"/>
    </row>
    <row r="116" spans="1:10" x14ac:dyDescent="0.25">
      <c r="A116" s="8" t="s">
        <v>181</v>
      </c>
      <c r="B116" s="8" t="s">
        <v>8</v>
      </c>
      <c r="C116" s="8" t="s">
        <v>182</v>
      </c>
      <c r="D116" s="8" t="s">
        <v>1145</v>
      </c>
      <c r="E116" s="9">
        <v>43278</v>
      </c>
      <c r="F116" s="9">
        <v>43306</v>
      </c>
      <c r="G116" s="8" t="s">
        <v>224</v>
      </c>
      <c r="H116" s="8" t="s">
        <v>13</v>
      </c>
      <c r="I116" s="129">
        <v>5</v>
      </c>
      <c r="J116" s="1"/>
    </row>
    <row r="117" spans="1:10" x14ac:dyDescent="0.25">
      <c r="A117" s="8" t="s">
        <v>193</v>
      </c>
      <c r="B117" s="8" t="s">
        <v>8</v>
      </c>
      <c r="C117" s="8" t="s">
        <v>194</v>
      </c>
      <c r="D117" s="8" t="s">
        <v>1146</v>
      </c>
      <c r="E117" s="9">
        <v>43264</v>
      </c>
      <c r="F117" s="9">
        <v>43305</v>
      </c>
      <c r="G117" s="8" t="s">
        <v>224</v>
      </c>
      <c r="H117" s="8" t="s">
        <v>13</v>
      </c>
      <c r="I117" s="129">
        <v>5</v>
      </c>
      <c r="J117" s="1"/>
    </row>
    <row r="118" spans="1:10" x14ac:dyDescent="0.25">
      <c r="A118" s="8" t="s">
        <v>207</v>
      </c>
      <c r="B118" s="8" t="s">
        <v>8</v>
      </c>
      <c r="C118" s="8" t="s">
        <v>208</v>
      </c>
      <c r="D118" s="8" t="s">
        <v>1152</v>
      </c>
      <c r="E118" s="9">
        <v>43249</v>
      </c>
      <c r="F118" s="9">
        <v>43304</v>
      </c>
      <c r="G118" s="8" t="s">
        <v>224</v>
      </c>
      <c r="H118" s="8" t="s">
        <v>13</v>
      </c>
      <c r="I118" s="129">
        <v>5</v>
      </c>
      <c r="J118" s="1"/>
    </row>
    <row r="119" spans="1:10" x14ac:dyDescent="0.25">
      <c r="A119" s="8" t="s">
        <v>175</v>
      </c>
      <c r="B119" s="8" t="s">
        <v>8</v>
      </c>
      <c r="C119" s="8" t="s">
        <v>176</v>
      </c>
      <c r="D119" s="8" t="s">
        <v>1153</v>
      </c>
      <c r="E119" s="9">
        <v>43284</v>
      </c>
      <c r="F119" s="9">
        <v>43300</v>
      </c>
      <c r="G119" s="8" t="s">
        <v>224</v>
      </c>
      <c r="H119" s="8" t="s">
        <v>13</v>
      </c>
      <c r="I119" s="129">
        <v>5</v>
      </c>
      <c r="J119" s="1"/>
    </row>
    <row r="120" spans="1:10" x14ac:dyDescent="0.25">
      <c r="A120" s="8" t="s">
        <v>209</v>
      </c>
      <c r="B120" s="8" t="s">
        <v>8</v>
      </c>
      <c r="C120" s="8" t="s">
        <v>210</v>
      </c>
      <c r="D120" s="8" t="s">
        <v>1154</v>
      </c>
      <c r="E120" s="9">
        <v>43244</v>
      </c>
      <c r="F120" s="9">
        <v>43300</v>
      </c>
      <c r="G120" s="8" t="s">
        <v>224</v>
      </c>
      <c r="H120" s="8" t="s">
        <v>13</v>
      </c>
      <c r="I120" s="129">
        <v>5</v>
      </c>
      <c r="J120" s="1"/>
    </row>
    <row r="121" spans="1:10" x14ac:dyDescent="0.25">
      <c r="A121" s="8" t="s">
        <v>211</v>
      </c>
      <c r="B121" s="8" t="s">
        <v>8</v>
      </c>
      <c r="C121" s="8" t="s">
        <v>210</v>
      </c>
      <c r="D121" s="8" t="s">
        <v>1155</v>
      </c>
      <c r="E121" s="9">
        <v>43244</v>
      </c>
      <c r="F121" s="9">
        <v>43300</v>
      </c>
      <c r="G121" s="8" t="s">
        <v>224</v>
      </c>
      <c r="H121" s="8" t="s">
        <v>13</v>
      </c>
      <c r="I121" s="129">
        <v>5</v>
      </c>
      <c r="J121" s="1"/>
    </row>
    <row r="122" spans="1:10" x14ac:dyDescent="0.25">
      <c r="A122" s="8" t="s">
        <v>212</v>
      </c>
      <c r="B122" s="8" t="s">
        <v>8</v>
      </c>
      <c r="C122" s="8" t="s">
        <v>210</v>
      </c>
      <c r="D122" s="8" t="s">
        <v>1156</v>
      </c>
      <c r="E122" s="9">
        <v>43244</v>
      </c>
      <c r="F122" s="9">
        <v>43300</v>
      </c>
      <c r="G122" s="8" t="s">
        <v>224</v>
      </c>
      <c r="H122" s="8" t="s">
        <v>13</v>
      </c>
      <c r="I122" s="129">
        <v>5</v>
      </c>
      <c r="J122" s="1"/>
    </row>
    <row r="123" spans="1:10" x14ac:dyDescent="0.25">
      <c r="A123" s="8" t="s">
        <v>177</v>
      </c>
      <c r="B123" s="8" t="s">
        <v>8</v>
      </c>
      <c r="C123" s="8" t="s">
        <v>178</v>
      </c>
      <c r="D123" s="8" t="s">
        <v>1157</v>
      </c>
      <c r="E123" s="9">
        <v>43284</v>
      </c>
      <c r="F123" s="9">
        <v>43299</v>
      </c>
      <c r="G123" s="8" t="s">
        <v>224</v>
      </c>
      <c r="H123" s="8" t="s">
        <v>13</v>
      </c>
      <c r="I123" s="129">
        <v>5</v>
      </c>
      <c r="J123" s="1"/>
    </row>
    <row r="124" spans="1:10" x14ac:dyDescent="0.25">
      <c r="A124" s="8" t="s">
        <v>179</v>
      </c>
      <c r="B124" s="8" t="s">
        <v>8</v>
      </c>
      <c r="C124" s="8" t="s">
        <v>180</v>
      </c>
      <c r="D124" s="8" t="s">
        <v>1158</v>
      </c>
      <c r="E124" s="9">
        <v>43284</v>
      </c>
      <c r="F124" s="9">
        <v>43299</v>
      </c>
      <c r="G124" s="8" t="s">
        <v>224</v>
      </c>
      <c r="H124" s="8" t="s">
        <v>13</v>
      </c>
      <c r="I124" s="129">
        <v>5</v>
      </c>
      <c r="J124" s="1"/>
    </row>
    <row r="125" spans="1:10" x14ac:dyDescent="0.25">
      <c r="A125" s="8" t="s">
        <v>183</v>
      </c>
      <c r="B125" s="8" t="s">
        <v>8</v>
      </c>
      <c r="C125" s="8" t="s">
        <v>80</v>
      </c>
      <c r="D125" s="8" t="s">
        <v>1159</v>
      </c>
      <c r="E125" s="9">
        <v>43277</v>
      </c>
      <c r="F125" s="9">
        <v>43292</v>
      </c>
      <c r="G125" s="8" t="s">
        <v>224</v>
      </c>
      <c r="H125" s="8" t="s">
        <v>13</v>
      </c>
      <c r="I125" s="129">
        <v>5</v>
      </c>
      <c r="J125" s="1"/>
    </row>
    <row r="126" spans="1:10" x14ac:dyDescent="0.25">
      <c r="A126" s="8" t="s">
        <v>184</v>
      </c>
      <c r="B126" s="8" t="s">
        <v>8</v>
      </c>
      <c r="C126" s="8" t="s">
        <v>185</v>
      </c>
      <c r="D126" s="8" t="s">
        <v>1160</v>
      </c>
      <c r="E126" s="9">
        <v>43276</v>
      </c>
      <c r="F126" s="9">
        <v>43291</v>
      </c>
      <c r="G126" s="8" t="s">
        <v>224</v>
      </c>
      <c r="H126" s="8" t="s">
        <v>13</v>
      </c>
      <c r="I126" s="129">
        <v>5</v>
      </c>
      <c r="J126" s="1"/>
    </row>
    <row r="127" spans="1:10" x14ac:dyDescent="0.25">
      <c r="A127" s="8" t="s">
        <v>188</v>
      </c>
      <c r="B127" s="8" t="s">
        <v>8</v>
      </c>
      <c r="C127" s="8" t="s">
        <v>23</v>
      </c>
      <c r="D127" s="8" t="s">
        <v>1162</v>
      </c>
      <c r="E127" s="9">
        <v>43277</v>
      </c>
      <c r="F127" s="9">
        <v>43284</v>
      </c>
      <c r="G127" s="8" t="s">
        <v>224</v>
      </c>
      <c r="H127" s="8" t="s">
        <v>13</v>
      </c>
      <c r="I127" s="129">
        <v>5</v>
      </c>
      <c r="J127" s="1"/>
    </row>
    <row r="128" spans="1:10" x14ac:dyDescent="0.25">
      <c r="A128" s="8" t="s">
        <v>189</v>
      </c>
      <c r="B128" s="8" t="s">
        <v>8</v>
      </c>
      <c r="C128" s="8" t="s">
        <v>23</v>
      </c>
      <c r="D128" s="8" t="s">
        <v>1163</v>
      </c>
      <c r="E128" s="9">
        <v>43277</v>
      </c>
      <c r="F128" s="9">
        <v>43284</v>
      </c>
      <c r="G128" s="8" t="s">
        <v>224</v>
      </c>
      <c r="H128" s="8" t="s">
        <v>13</v>
      </c>
      <c r="I128" s="129">
        <v>5</v>
      </c>
      <c r="J128" s="1"/>
    </row>
    <row r="129" spans="1:10" x14ac:dyDescent="0.25">
      <c r="A129" s="8" t="s">
        <v>190</v>
      </c>
      <c r="B129" s="8" t="s">
        <v>8</v>
      </c>
      <c r="C129" s="8" t="s">
        <v>23</v>
      </c>
      <c r="D129" s="8" t="s">
        <v>1164</v>
      </c>
      <c r="E129" s="9">
        <v>43277</v>
      </c>
      <c r="F129" s="9">
        <v>43284</v>
      </c>
      <c r="G129" s="8" t="s">
        <v>224</v>
      </c>
      <c r="H129" s="8" t="s">
        <v>13</v>
      </c>
      <c r="I129" s="129">
        <v>5</v>
      </c>
      <c r="J129" s="1"/>
    </row>
    <row r="130" spans="1:10" x14ac:dyDescent="0.25">
      <c r="A130" s="8" t="s">
        <v>191</v>
      </c>
      <c r="B130" s="8" t="s">
        <v>8</v>
      </c>
      <c r="C130" s="8" t="s">
        <v>23</v>
      </c>
      <c r="D130" s="8" t="s">
        <v>1165</v>
      </c>
      <c r="E130" s="9">
        <v>43277</v>
      </c>
      <c r="F130" s="9">
        <v>43284</v>
      </c>
      <c r="G130" s="8" t="s">
        <v>224</v>
      </c>
      <c r="H130" s="8" t="s">
        <v>13</v>
      </c>
      <c r="I130" s="129">
        <v>5</v>
      </c>
      <c r="J130" s="1"/>
    </row>
    <row r="131" spans="1:10" x14ac:dyDescent="0.25">
      <c r="A131" s="8" t="s">
        <v>195</v>
      </c>
      <c r="B131" s="8" t="s">
        <v>8</v>
      </c>
      <c r="C131" s="8" t="s">
        <v>14</v>
      </c>
      <c r="D131" s="8" t="s">
        <v>1166</v>
      </c>
      <c r="E131" s="9">
        <v>43264</v>
      </c>
      <c r="F131" s="9">
        <v>43277</v>
      </c>
      <c r="G131" s="8" t="s">
        <v>224</v>
      </c>
      <c r="H131" s="8" t="s">
        <v>13</v>
      </c>
      <c r="I131" s="129">
        <v>5</v>
      </c>
      <c r="J131" s="1"/>
    </row>
    <row r="132" spans="1:10" x14ac:dyDescent="0.25">
      <c r="A132" s="8" t="s">
        <v>196</v>
      </c>
      <c r="B132" s="8" t="s">
        <v>8</v>
      </c>
      <c r="C132" s="8" t="s">
        <v>14</v>
      </c>
      <c r="D132" s="8" t="s">
        <v>1167</v>
      </c>
      <c r="E132" s="9">
        <v>43263</v>
      </c>
      <c r="F132" s="9">
        <v>43277</v>
      </c>
      <c r="G132" s="8" t="s">
        <v>224</v>
      </c>
      <c r="H132" s="8" t="s">
        <v>13</v>
      </c>
      <c r="I132" s="129">
        <v>5</v>
      </c>
      <c r="J132" s="1"/>
    </row>
    <row r="133" spans="1:10" x14ac:dyDescent="0.25">
      <c r="A133" s="8" t="s">
        <v>197</v>
      </c>
      <c r="B133" s="8" t="s">
        <v>8</v>
      </c>
      <c r="C133" s="8" t="s">
        <v>14</v>
      </c>
      <c r="D133" s="8" t="s">
        <v>1168</v>
      </c>
      <c r="E133" s="9">
        <v>43263</v>
      </c>
      <c r="F133" s="9">
        <v>43277</v>
      </c>
      <c r="G133" s="8" t="s">
        <v>224</v>
      </c>
      <c r="H133" s="8" t="s">
        <v>13</v>
      </c>
      <c r="I133" s="129">
        <v>5</v>
      </c>
      <c r="J133" s="1"/>
    </row>
    <row r="134" spans="1:10" x14ac:dyDescent="0.25">
      <c r="A134" s="8" t="s">
        <v>199</v>
      </c>
      <c r="B134" s="8" t="s">
        <v>8</v>
      </c>
      <c r="C134" s="8" t="s">
        <v>200</v>
      </c>
      <c r="D134" s="8" t="s">
        <v>1169</v>
      </c>
      <c r="E134" s="9">
        <v>43257</v>
      </c>
      <c r="F134" s="9">
        <v>43271</v>
      </c>
      <c r="G134" s="8" t="s">
        <v>224</v>
      </c>
      <c r="H134" s="8" t="s">
        <v>13</v>
      </c>
      <c r="I134" s="129">
        <v>5</v>
      </c>
      <c r="J134" s="1"/>
    </row>
    <row r="135" spans="1:10" x14ac:dyDescent="0.25">
      <c r="A135" s="8" t="s">
        <v>205</v>
      </c>
      <c r="B135" s="8" t="s">
        <v>8</v>
      </c>
      <c r="C135" s="8" t="s">
        <v>206</v>
      </c>
      <c r="D135" s="8" t="s">
        <v>1170</v>
      </c>
      <c r="E135" s="9">
        <v>43257</v>
      </c>
      <c r="F135" s="9">
        <v>43271</v>
      </c>
      <c r="G135" s="8" t="s">
        <v>224</v>
      </c>
      <c r="H135" s="8" t="s">
        <v>13</v>
      </c>
      <c r="I135" s="129">
        <v>5</v>
      </c>
      <c r="J135" s="1"/>
    </row>
    <row r="136" spans="1:10" x14ac:dyDescent="0.25">
      <c r="A136" s="8" t="s">
        <v>1239</v>
      </c>
      <c r="B136" s="8" t="s">
        <v>8</v>
      </c>
      <c r="C136" s="8" t="s">
        <v>1240</v>
      </c>
      <c r="D136" s="8" t="s">
        <v>1241</v>
      </c>
      <c r="E136" s="9">
        <v>43238</v>
      </c>
      <c r="F136" s="9">
        <v>43252</v>
      </c>
      <c r="G136" s="8" t="s">
        <v>224</v>
      </c>
      <c r="H136" s="8" t="s">
        <v>13</v>
      </c>
      <c r="I136" s="129">
        <v>5</v>
      </c>
      <c r="J136" s="1"/>
    </row>
    <row r="137" spans="1:10" x14ac:dyDescent="0.25">
      <c r="A137" s="8" t="s">
        <v>213</v>
      </c>
      <c r="B137" s="8" t="s">
        <v>8</v>
      </c>
      <c r="C137" s="8" t="s">
        <v>84</v>
      </c>
      <c r="D137" s="8" t="s">
        <v>1171</v>
      </c>
      <c r="E137" s="9">
        <v>43229</v>
      </c>
      <c r="F137" s="9">
        <v>43243</v>
      </c>
      <c r="G137" s="8" t="s">
        <v>224</v>
      </c>
      <c r="H137" s="8" t="s">
        <v>13</v>
      </c>
      <c r="I137" s="129">
        <v>5</v>
      </c>
      <c r="J137" s="1"/>
    </row>
    <row r="138" spans="1:10" x14ac:dyDescent="0.25">
      <c r="A138" s="8" t="s">
        <v>214</v>
      </c>
      <c r="B138" s="8" t="s">
        <v>8</v>
      </c>
      <c r="C138" s="8" t="s">
        <v>215</v>
      </c>
      <c r="D138" s="8" t="s">
        <v>1172</v>
      </c>
      <c r="E138" s="9">
        <v>43216</v>
      </c>
      <c r="F138" s="9">
        <v>43243</v>
      </c>
      <c r="G138" s="8" t="s">
        <v>224</v>
      </c>
      <c r="H138" s="8" t="s">
        <v>13</v>
      </c>
      <c r="I138" s="129">
        <v>5</v>
      </c>
      <c r="J138" s="1"/>
    </row>
    <row r="139" spans="1:10" x14ac:dyDescent="0.25">
      <c r="A139" s="8" t="s">
        <v>216</v>
      </c>
      <c r="B139" s="8" t="s">
        <v>8</v>
      </c>
      <c r="C139" s="8" t="s">
        <v>217</v>
      </c>
      <c r="D139" s="8" t="s">
        <v>1173</v>
      </c>
      <c r="E139" s="9">
        <v>43214</v>
      </c>
      <c r="F139" s="9">
        <v>43228</v>
      </c>
      <c r="G139" s="8" t="s">
        <v>224</v>
      </c>
      <c r="H139" s="8" t="s">
        <v>13</v>
      </c>
      <c r="I139" s="129">
        <v>5</v>
      </c>
      <c r="J139" s="1"/>
    </row>
    <row r="140" spans="1:10" x14ac:dyDescent="0.25">
      <c r="A140" s="8" t="s">
        <v>220</v>
      </c>
      <c r="B140" s="8" t="s">
        <v>8</v>
      </c>
      <c r="C140" s="8" t="s">
        <v>221</v>
      </c>
      <c r="D140" s="8" t="s">
        <v>1174</v>
      </c>
      <c r="E140" s="9">
        <v>43214</v>
      </c>
      <c r="F140" s="9">
        <v>43221</v>
      </c>
      <c r="G140" s="8" t="s">
        <v>224</v>
      </c>
      <c r="H140" s="8" t="s">
        <v>13</v>
      </c>
      <c r="I140" s="129">
        <v>5</v>
      </c>
      <c r="J140" s="1"/>
    </row>
    <row r="141" spans="1:10" x14ac:dyDescent="0.25">
      <c r="A141" s="98"/>
      <c r="B141" s="98"/>
      <c r="C141" s="98"/>
      <c r="D141" s="98"/>
      <c r="E141" s="99"/>
      <c r="F141" s="99"/>
      <c r="G141" s="98"/>
      <c r="H141" s="98"/>
      <c r="I141" s="99"/>
      <c r="J141" s="12"/>
    </row>
    <row r="142" spans="1:10" x14ac:dyDescent="0.25">
      <c r="A142" s="98"/>
      <c r="B142" s="98"/>
      <c r="C142" s="98"/>
      <c r="D142" s="98"/>
      <c r="E142" s="132" t="s">
        <v>2067</v>
      </c>
      <c r="F142" s="1">
        <v>0</v>
      </c>
      <c r="G142" s="1"/>
      <c r="H142" s="133" t="s">
        <v>10</v>
      </c>
      <c r="I142" s="1">
        <v>21</v>
      </c>
      <c r="J142" s="12"/>
    </row>
    <row r="143" spans="1:10" x14ac:dyDescent="0.25">
      <c r="A143" s="98"/>
      <c r="B143" s="98"/>
      <c r="C143" s="98"/>
      <c r="D143" s="98"/>
      <c r="E143" s="98"/>
      <c r="F143" s="98"/>
      <c r="G143" s="98"/>
      <c r="H143" s="98"/>
      <c r="I143" s="98"/>
      <c r="J143" s="12"/>
    </row>
    <row r="144" spans="1:10" ht="15.75" thickBot="1" x14ac:dyDescent="0.3">
      <c r="A144" s="98"/>
      <c r="B144" s="98"/>
      <c r="C144" s="98"/>
      <c r="D144" s="98"/>
      <c r="E144" s="12"/>
      <c r="F144" s="12"/>
      <c r="G144" s="12"/>
      <c r="H144" s="12"/>
      <c r="I144" s="12"/>
      <c r="J144" s="12"/>
    </row>
    <row r="145" spans="1:10" ht="18.75" x14ac:dyDescent="0.3">
      <c r="A145" s="126" t="s">
        <v>76</v>
      </c>
      <c r="B145" s="127"/>
      <c r="C145" s="127"/>
      <c r="D145" s="127"/>
      <c r="E145" s="127"/>
      <c r="F145" s="127"/>
      <c r="G145" s="127"/>
      <c r="H145" s="127"/>
      <c r="I145" s="127"/>
      <c r="J145" s="147"/>
    </row>
    <row r="146" spans="1:10" x14ac:dyDescent="0.25">
      <c r="A146" s="148" t="s">
        <v>0</v>
      </c>
      <c r="B146" s="148" t="s">
        <v>1</v>
      </c>
      <c r="C146" s="148" t="s">
        <v>2</v>
      </c>
      <c r="D146" s="148" t="s">
        <v>3</v>
      </c>
      <c r="E146" s="149" t="s">
        <v>4</v>
      </c>
      <c r="F146" s="149" t="s">
        <v>5</v>
      </c>
      <c r="G146" s="149" t="s">
        <v>6</v>
      </c>
      <c r="H146" s="149" t="s">
        <v>7</v>
      </c>
      <c r="I146" s="149" t="s">
        <v>72</v>
      </c>
      <c r="J146" s="150" t="s">
        <v>174</v>
      </c>
    </row>
    <row r="147" spans="1:10" x14ac:dyDescent="0.25">
      <c r="A147" s="2" t="s">
        <v>646</v>
      </c>
      <c r="B147" s="2" t="s">
        <v>8</v>
      </c>
      <c r="C147" s="2" t="s">
        <v>391</v>
      </c>
      <c r="D147" s="2" t="s">
        <v>647</v>
      </c>
      <c r="E147" s="3">
        <v>43311</v>
      </c>
      <c r="F147" s="3">
        <v>43325</v>
      </c>
      <c r="G147" s="2" t="s">
        <v>76</v>
      </c>
      <c r="H147" s="2" t="s">
        <v>10</v>
      </c>
      <c r="I147" s="129">
        <v>5</v>
      </c>
      <c r="J147" s="1"/>
    </row>
    <row r="148" spans="1:10" x14ac:dyDescent="0.25">
      <c r="A148" s="2" t="s">
        <v>588</v>
      </c>
      <c r="B148" s="2" t="s">
        <v>8</v>
      </c>
      <c r="C148" s="2" t="s">
        <v>225</v>
      </c>
      <c r="D148" s="2" t="s">
        <v>589</v>
      </c>
      <c r="E148" s="3">
        <v>43307</v>
      </c>
      <c r="F148" s="3">
        <v>43322</v>
      </c>
      <c r="G148" s="2" t="s">
        <v>76</v>
      </c>
      <c r="H148" s="2" t="s">
        <v>10</v>
      </c>
      <c r="I148" s="129">
        <v>5</v>
      </c>
      <c r="J148" s="1"/>
    </row>
    <row r="149" spans="1:10" x14ac:dyDescent="0.25">
      <c r="A149" s="2" t="s">
        <v>593</v>
      </c>
      <c r="B149" s="2" t="s">
        <v>8</v>
      </c>
      <c r="C149" s="2" t="s">
        <v>92</v>
      </c>
      <c r="D149" s="2" t="s">
        <v>594</v>
      </c>
      <c r="E149" s="3">
        <v>43307</v>
      </c>
      <c r="F149" s="3">
        <v>43322</v>
      </c>
      <c r="G149" s="2" t="s">
        <v>76</v>
      </c>
      <c r="H149" s="2" t="s">
        <v>10</v>
      </c>
      <c r="I149" s="129">
        <v>5</v>
      </c>
      <c r="J149" s="1"/>
    </row>
    <row r="150" spans="1:10" x14ac:dyDescent="0.25">
      <c r="A150" s="2" t="s">
        <v>595</v>
      </c>
      <c r="B150" s="2" t="s">
        <v>8</v>
      </c>
      <c r="C150" s="2" t="s">
        <v>92</v>
      </c>
      <c r="D150" s="2" t="s">
        <v>596</v>
      </c>
      <c r="E150" s="3">
        <v>43307</v>
      </c>
      <c r="F150" s="3">
        <v>43322</v>
      </c>
      <c r="G150" s="2" t="s">
        <v>76</v>
      </c>
      <c r="H150" s="2" t="s">
        <v>10</v>
      </c>
      <c r="I150" s="129">
        <v>5</v>
      </c>
      <c r="J150" s="1"/>
    </row>
    <row r="151" spans="1:10" x14ac:dyDescent="0.25">
      <c r="A151" s="2" t="s">
        <v>600</v>
      </c>
      <c r="B151" s="2" t="s">
        <v>8</v>
      </c>
      <c r="C151" s="2" t="s">
        <v>92</v>
      </c>
      <c r="D151" s="2" t="s">
        <v>601</v>
      </c>
      <c r="E151" s="3">
        <v>43307</v>
      </c>
      <c r="F151" s="3">
        <v>43322</v>
      </c>
      <c r="G151" s="2" t="s">
        <v>76</v>
      </c>
      <c r="H151" s="2" t="s">
        <v>10</v>
      </c>
      <c r="I151" s="129">
        <v>5</v>
      </c>
      <c r="J151" s="1"/>
    </row>
    <row r="152" spans="1:10" x14ac:dyDescent="0.25">
      <c r="A152" s="2" t="s">
        <v>89</v>
      </c>
      <c r="B152" s="2" t="s">
        <v>8</v>
      </c>
      <c r="C152" s="2" t="s">
        <v>90</v>
      </c>
      <c r="D152" s="2" t="s">
        <v>91</v>
      </c>
      <c r="E152" s="3">
        <v>42985</v>
      </c>
      <c r="F152" s="3">
        <v>43321</v>
      </c>
      <c r="G152" s="2" t="s">
        <v>76</v>
      </c>
      <c r="H152" s="2" t="s">
        <v>19</v>
      </c>
      <c r="I152" s="129">
        <v>5</v>
      </c>
      <c r="J152" s="1"/>
    </row>
    <row r="153" spans="1:10" x14ac:dyDescent="0.25">
      <c r="A153" s="2" t="s">
        <v>648</v>
      </c>
      <c r="B153" s="2" t="s">
        <v>8</v>
      </c>
      <c r="C153" s="2" t="s">
        <v>649</v>
      </c>
      <c r="D153" s="2" t="s">
        <v>650</v>
      </c>
      <c r="E153" s="3">
        <v>43109</v>
      </c>
      <c r="F153" s="3">
        <v>43320</v>
      </c>
      <c r="G153" s="2" t="s">
        <v>76</v>
      </c>
      <c r="H153" s="2" t="s">
        <v>10</v>
      </c>
      <c r="I153" s="129">
        <v>5</v>
      </c>
      <c r="J153" s="1"/>
    </row>
    <row r="154" spans="1:10" x14ac:dyDescent="0.25">
      <c r="A154" s="2" t="s">
        <v>86</v>
      </c>
      <c r="B154" s="2" t="s">
        <v>8</v>
      </c>
      <c r="C154" s="2" t="s">
        <v>87</v>
      </c>
      <c r="D154" s="2" t="s">
        <v>88</v>
      </c>
      <c r="E154" s="3">
        <v>43276</v>
      </c>
      <c r="F154" s="3">
        <v>43320</v>
      </c>
      <c r="G154" s="2" t="s">
        <v>76</v>
      </c>
      <c r="H154" s="2" t="s">
        <v>19</v>
      </c>
      <c r="I154" s="129">
        <v>5</v>
      </c>
      <c r="J154" s="1"/>
    </row>
    <row r="155" spans="1:10" x14ac:dyDescent="0.25">
      <c r="A155" s="2" t="s">
        <v>97</v>
      </c>
      <c r="B155" s="2" t="s">
        <v>8</v>
      </c>
      <c r="C155" s="2" t="s">
        <v>98</v>
      </c>
      <c r="D155" s="2" t="s">
        <v>99</v>
      </c>
      <c r="E155" s="3">
        <v>42986</v>
      </c>
      <c r="F155" s="3">
        <v>43320</v>
      </c>
      <c r="G155" s="2" t="s">
        <v>76</v>
      </c>
      <c r="H155" s="2" t="s">
        <v>19</v>
      </c>
      <c r="I155" s="129">
        <v>5</v>
      </c>
      <c r="J155" s="1"/>
    </row>
    <row r="156" spans="1:10" x14ac:dyDescent="0.25">
      <c r="A156" s="2" t="s">
        <v>100</v>
      </c>
      <c r="B156" s="2" t="s">
        <v>8</v>
      </c>
      <c r="C156" s="2" t="s">
        <v>101</v>
      </c>
      <c r="D156" s="2" t="s">
        <v>102</v>
      </c>
      <c r="E156" s="3">
        <v>43271</v>
      </c>
      <c r="F156" s="3">
        <v>43319</v>
      </c>
      <c r="G156" s="2" t="s">
        <v>76</v>
      </c>
      <c r="H156" s="2" t="s">
        <v>19</v>
      </c>
      <c r="I156" s="129">
        <v>5</v>
      </c>
      <c r="J156" s="1"/>
    </row>
    <row r="157" spans="1:10" x14ac:dyDescent="0.25">
      <c r="A157" s="2" t="s">
        <v>93</v>
      </c>
      <c r="B157" s="2" t="s">
        <v>8</v>
      </c>
      <c r="C157" s="2" t="s">
        <v>95</v>
      </c>
      <c r="D157" s="2" t="s">
        <v>96</v>
      </c>
      <c r="E157" s="3">
        <v>43000</v>
      </c>
      <c r="F157" s="3">
        <v>43319</v>
      </c>
      <c r="G157" s="2" t="s">
        <v>76</v>
      </c>
      <c r="H157" s="2" t="s">
        <v>19</v>
      </c>
      <c r="I157" s="129">
        <v>5</v>
      </c>
      <c r="J157" s="1"/>
    </row>
    <row r="158" spans="1:10" x14ac:dyDescent="0.25">
      <c r="A158" s="8" t="s">
        <v>1114</v>
      </c>
      <c r="B158" s="8" t="s">
        <v>8</v>
      </c>
      <c r="C158" s="8" t="s">
        <v>423</v>
      </c>
      <c r="D158" s="8" t="s">
        <v>1115</v>
      </c>
      <c r="E158" s="9">
        <v>43290</v>
      </c>
      <c r="F158" s="9">
        <v>43319</v>
      </c>
      <c r="G158" s="8" t="s">
        <v>76</v>
      </c>
      <c r="H158" s="8" t="s">
        <v>13</v>
      </c>
      <c r="I158" s="129">
        <v>5</v>
      </c>
      <c r="J158" s="1"/>
    </row>
    <row r="159" spans="1:10" x14ac:dyDescent="0.25">
      <c r="A159" s="8" t="s">
        <v>73</v>
      </c>
      <c r="B159" s="8" t="s">
        <v>8</v>
      </c>
      <c r="C159" s="8" t="s">
        <v>74</v>
      </c>
      <c r="D159" s="8" t="s">
        <v>75</v>
      </c>
      <c r="E159" s="9">
        <v>43284</v>
      </c>
      <c r="F159" s="9">
        <v>43318</v>
      </c>
      <c r="G159" s="8" t="s">
        <v>76</v>
      </c>
      <c r="H159" s="8" t="s">
        <v>13</v>
      </c>
      <c r="I159" s="129">
        <v>5</v>
      </c>
      <c r="J159" s="1"/>
    </row>
    <row r="160" spans="1:10" x14ac:dyDescent="0.25">
      <c r="A160" s="2" t="s">
        <v>1203</v>
      </c>
      <c r="B160" s="2" t="s">
        <v>8</v>
      </c>
      <c r="C160" s="2" t="s">
        <v>1204</v>
      </c>
      <c r="D160" s="2" t="s">
        <v>1205</v>
      </c>
      <c r="E160" s="3">
        <v>43301</v>
      </c>
      <c r="F160" s="3">
        <v>43315</v>
      </c>
      <c r="G160" s="2" t="s">
        <v>76</v>
      </c>
      <c r="H160" s="2" t="s">
        <v>10</v>
      </c>
      <c r="I160" s="129">
        <v>5</v>
      </c>
      <c r="J160" s="1"/>
    </row>
    <row r="161" spans="1:10" x14ac:dyDescent="0.25">
      <c r="A161" s="60" t="s">
        <v>1111</v>
      </c>
      <c r="B161" s="60" t="s">
        <v>8</v>
      </c>
      <c r="C161" s="60" t="s">
        <v>77</v>
      </c>
      <c r="D161" s="60" t="s">
        <v>1112</v>
      </c>
      <c r="E161" s="61">
        <v>43292</v>
      </c>
      <c r="F161" s="61">
        <v>43313</v>
      </c>
      <c r="G161" s="60" t="s">
        <v>76</v>
      </c>
      <c r="H161" s="60" t="s">
        <v>19</v>
      </c>
      <c r="I161" s="129">
        <v>5</v>
      </c>
      <c r="J161" s="1"/>
    </row>
    <row r="162" spans="1:10" x14ac:dyDescent="0.25">
      <c r="A162" s="60" t="s">
        <v>1086</v>
      </c>
      <c r="B162" s="60" t="s">
        <v>94</v>
      </c>
      <c r="C162" s="60" t="s">
        <v>1087</v>
      </c>
      <c r="D162" s="60" t="s">
        <v>1088</v>
      </c>
      <c r="E162" s="61">
        <v>43299</v>
      </c>
      <c r="F162" s="61">
        <v>43313</v>
      </c>
      <c r="G162" s="60" t="s">
        <v>76</v>
      </c>
      <c r="H162" s="60" t="s">
        <v>10</v>
      </c>
      <c r="I162" s="129">
        <v>14</v>
      </c>
      <c r="J162" s="1"/>
    </row>
    <row r="163" spans="1:10" x14ac:dyDescent="0.25">
      <c r="A163" s="60" t="s">
        <v>1089</v>
      </c>
      <c r="B163" s="60" t="s">
        <v>8</v>
      </c>
      <c r="C163" s="60" t="s">
        <v>1087</v>
      </c>
      <c r="D163" s="60" t="s">
        <v>1090</v>
      </c>
      <c r="E163" s="61">
        <v>43299</v>
      </c>
      <c r="F163" s="61">
        <v>43313</v>
      </c>
      <c r="G163" s="60" t="s">
        <v>76</v>
      </c>
      <c r="H163" s="60" t="s">
        <v>10</v>
      </c>
      <c r="I163" s="129">
        <v>5</v>
      </c>
      <c r="J163" s="1"/>
    </row>
    <row r="164" spans="1:10" x14ac:dyDescent="0.25">
      <c r="A164" s="60" t="s">
        <v>1089</v>
      </c>
      <c r="B164" s="60" t="s">
        <v>168</v>
      </c>
      <c r="C164" s="60" t="s">
        <v>1087</v>
      </c>
      <c r="D164" s="60" t="s">
        <v>1090</v>
      </c>
      <c r="E164" s="61">
        <v>43299</v>
      </c>
      <c r="F164" s="61">
        <v>43313</v>
      </c>
      <c r="G164" s="60" t="s">
        <v>76</v>
      </c>
      <c r="H164" s="60" t="s">
        <v>10</v>
      </c>
      <c r="I164" s="129">
        <v>14</v>
      </c>
      <c r="J164" s="1"/>
    </row>
    <row r="165" spans="1:10" x14ac:dyDescent="0.25">
      <c r="A165" s="60" t="s">
        <v>1089</v>
      </c>
      <c r="B165" s="60" t="s">
        <v>113</v>
      </c>
      <c r="C165" s="60" t="s">
        <v>1087</v>
      </c>
      <c r="D165" s="60" t="s">
        <v>1090</v>
      </c>
      <c r="E165" s="61">
        <v>43299</v>
      </c>
      <c r="F165" s="61">
        <v>43313</v>
      </c>
      <c r="G165" s="60" t="s">
        <v>76</v>
      </c>
      <c r="H165" s="60" t="s">
        <v>10</v>
      </c>
      <c r="I165" s="129">
        <v>14</v>
      </c>
      <c r="J165" s="1"/>
    </row>
    <row r="166" spans="1:10" x14ac:dyDescent="0.25">
      <c r="A166" s="60" t="s">
        <v>1089</v>
      </c>
      <c r="B166" s="60" t="s">
        <v>94</v>
      </c>
      <c r="C166" s="60" t="s">
        <v>1087</v>
      </c>
      <c r="D166" s="60" t="s">
        <v>1090</v>
      </c>
      <c r="E166" s="61">
        <v>43299</v>
      </c>
      <c r="F166" s="61">
        <v>43313</v>
      </c>
      <c r="G166" s="60" t="s">
        <v>76</v>
      </c>
      <c r="H166" s="60" t="s">
        <v>10</v>
      </c>
      <c r="I166" s="129">
        <v>14</v>
      </c>
      <c r="J166" s="1"/>
    </row>
    <row r="167" spans="1:10" x14ac:dyDescent="0.25">
      <c r="A167" s="60" t="s">
        <v>1086</v>
      </c>
      <c r="B167" s="60" t="s">
        <v>8</v>
      </c>
      <c r="C167" s="60" t="s">
        <v>1087</v>
      </c>
      <c r="D167" s="60" t="s">
        <v>1088</v>
      </c>
      <c r="E167" s="61">
        <v>43299</v>
      </c>
      <c r="F167" s="61">
        <v>43313</v>
      </c>
      <c r="G167" s="60" t="s">
        <v>76</v>
      </c>
      <c r="H167" s="60" t="s">
        <v>10</v>
      </c>
      <c r="I167" s="129">
        <v>5</v>
      </c>
      <c r="J167" s="1"/>
    </row>
    <row r="168" spans="1:10" x14ac:dyDescent="0.25">
      <c r="A168" s="60" t="s">
        <v>1086</v>
      </c>
      <c r="B168" s="60" t="s">
        <v>168</v>
      </c>
      <c r="C168" s="60" t="s">
        <v>1087</v>
      </c>
      <c r="D168" s="60" t="s">
        <v>1088</v>
      </c>
      <c r="E168" s="61">
        <v>43299</v>
      </c>
      <c r="F168" s="61">
        <v>43313</v>
      </c>
      <c r="G168" s="60" t="s">
        <v>76</v>
      </c>
      <c r="H168" s="60" t="s">
        <v>10</v>
      </c>
      <c r="I168" s="129">
        <v>14</v>
      </c>
      <c r="J168" s="1"/>
    </row>
    <row r="169" spans="1:10" x14ac:dyDescent="0.25">
      <c r="A169" s="60" t="s">
        <v>1086</v>
      </c>
      <c r="B169" s="60" t="s">
        <v>113</v>
      </c>
      <c r="C169" s="60" t="s">
        <v>1087</v>
      </c>
      <c r="D169" s="60" t="s">
        <v>1088</v>
      </c>
      <c r="E169" s="61">
        <v>43299</v>
      </c>
      <c r="F169" s="61">
        <v>43313</v>
      </c>
      <c r="G169" s="60" t="s">
        <v>76</v>
      </c>
      <c r="H169" s="60" t="s">
        <v>10</v>
      </c>
      <c r="I169" s="129">
        <v>14</v>
      </c>
      <c r="J169" s="1"/>
    </row>
    <row r="170" spans="1:10" x14ac:dyDescent="0.25">
      <c r="A170" s="60" t="s">
        <v>1091</v>
      </c>
      <c r="B170" s="60" t="s">
        <v>94</v>
      </c>
      <c r="C170" s="60" t="s">
        <v>1087</v>
      </c>
      <c r="D170" s="60" t="s">
        <v>1092</v>
      </c>
      <c r="E170" s="61">
        <v>43299</v>
      </c>
      <c r="F170" s="61">
        <v>43313</v>
      </c>
      <c r="G170" s="60" t="s">
        <v>76</v>
      </c>
      <c r="H170" s="60" t="s">
        <v>10</v>
      </c>
      <c r="I170" s="129">
        <v>14</v>
      </c>
      <c r="J170" s="1"/>
    </row>
    <row r="171" spans="1:10" x14ac:dyDescent="0.25">
      <c r="A171" s="60" t="s">
        <v>1091</v>
      </c>
      <c r="B171" s="60" t="s">
        <v>8</v>
      </c>
      <c r="C171" s="60" t="s">
        <v>1087</v>
      </c>
      <c r="D171" s="60" t="s">
        <v>1092</v>
      </c>
      <c r="E171" s="61">
        <v>43299</v>
      </c>
      <c r="F171" s="61">
        <v>43313</v>
      </c>
      <c r="G171" s="60" t="s">
        <v>76</v>
      </c>
      <c r="H171" s="60" t="s">
        <v>10</v>
      </c>
      <c r="I171" s="129">
        <v>5</v>
      </c>
      <c r="J171" s="1"/>
    </row>
    <row r="172" spans="1:10" x14ac:dyDescent="0.25">
      <c r="A172" s="60" t="s">
        <v>1091</v>
      </c>
      <c r="B172" s="60" t="s">
        <v>168</v>
      </c>
      <c r="C172" s="60" t="s">
        <v>1087</v>
      </c>
      <c r="D172" s="60" t="s">
        <v>1092</v>
      </c>
      <c r="E172" s="61">
        <v>43299</v>
      </c>
      <c r="F172" s="61">
        <v>43313</v>
      </c>
      <c r="G172" s="60" t="s">
        <v>76</v>
      </c>
      <c r="H172" s="60" t="s">
        <v>10</v>
      </c>
      <c r="I172" s="129">
        <v>14</v>
      </c>
      <c r="J172" s="1"/>
    </row>
    <row r="173" spans="1:10" x14ac:dyDescent="0.25">
      <c r="A173" s="60" t="s">
        <v>1091</v>
      </c>
      <c r="B173" s="60" t="s">
        <v>113</v>
      </c>
      <c r="C173" s="60" t="s">
        <v>1087</v>
      </c>
      <c r="D173" s="60" t="s">
        <v>1092</v>
      </c>
      <c r="E173" s="61">
        <v>43299</v>
      </c>
      <c r="F173" s="61">
        <v>43313</v>
      </c>
      <c r="G173" s="60" t="s">
        <v>76</v>
      </c>
      <c r="H173" s="60" t="s">
        <v>10</v>
      </c>
      <c r="I173" s="129">
        <v>14</v>
      </c>
      <c r="J173" s="1"/>
    </row>
    <row r="174" spans="1:10" x14ac:dyDescent="0.25">
      <c r="A174" s="60" t="s">
        <v>1093</v>
      </c>
      <c r="B174" s="60" t="s">
        <v>8</v>
      </c>
      <c r="C174" s="60" t="s">
        <v>1087</v>
      </c>
      <c r="D174" s="60" t="s">
        <v>1094</v>
      </c>
      <c r="E174" s="61">
        <v>43299</v>
      </c>
      <c r="F174" s="61">
        <v>43313</v>
      </c>
      <c r="G174" s="60" t="s">
        <v>76</v>
      </c>
      <c r="H174" s="60" t="s">
        <v>10</v>
      </c>
      <c r="I174" s="129">
        <v>5</v>
      </c>
      <c r="J174" s="1"/>
    </row>
    <row r="175" spans="1:10" x14ac:dyDescent="0.25">
      <c r="A175" s="60" t="s">
        <v>1093</v>
      </c>
      <c r="B175" s="60" t="s">
        <v>168</v>
      </c>
      <c r="C175" s="60" t="s">
        <v>1087</v>
      </c>
      <c r="D175" s="60" t="s">
        <v>1094</v>
      </c>
      <c r="E175" s="61">
        <v>43299</v>
      </c>
      <c r="F175" s="61">
        <v>43313</v>
      </c>
      <c r="G175" s="60" t="s">
        <v>76</v>
      </c>
      <c r="H175" s="60" t="s">
        <v>10</v>
      </c>
      <c r="I175" s="129">
        <v>14</v>
      </c>
      <c r="J175" s="1"/>
    </row>
    <row r="176" spans="1:10" x14ac:dyDescent="0.25">
      <c r="A176" s="60" t="s">
        <v>1093</v>
      </c>
      <c r="B176" s="60" t="s">
        <v>113</v>
      </c>
      <c r="C176" s="60" t="s">
        <v>1087</v>
      </c>
      <c r="D176" s="60" t="s">
        <v>1094</v>
      </c>
      <c r="E176" s="61">
        <v>43299</v>
      </c>
      <c r="F176" s="61">
        <v>43313</v>
      </c>
      <c r="G176" s="60" t="s">
        <v>76</v>
      </c>
      <c r="H176" s="60" t="s">
        <v>10</v>
      </c>
      <c r="I176" s="129">
        <v>14</v>
      </c>
      <c r="J176" s="1"/>
    </row>
    <row r="177" spans="1:10" x14ac:dyDescent="0.25">
      <c r="A177" s="60" t="s">
        <v>1093</v>
      </c>
      <c r="B177" s="60" t="s">
        <v>94</v>
      </c>
      <c r="C177" s="60" t="s">
        <v>1087</v>
      </c>
      <c r="D177" s="60" t="s">
        <v>1094</v>
      </c>
      <c r="E177" s="61">
        <v>43299</v>
      </c>
      <c r="F177" s="61">
        <v>43313</v>
      </c>
      <c r="G177" s="60" t="s">
        <v>76</v>
      </c>
      <c r="H177" s="60" t="s">
        <v>10</v>
      </c>
      <c r="I177" s="129">
        <v>14</v>
      </c>
      <c r="J177" s="1"/>
    </row>
    <row r="178" spans="1:10" x14ac:dyDescent="0.25">
      <c r="A178" s="60" t="s">
        <v>1095</v>
      </c>
      <c r="B178" s="60" t="s">
        <v>8</v>
      </c>
      <c r="C178" s="60" t="s">
        <v>1087</v>
      </c>
      <c r="D178" s="60" t="s">
        <v>1096</v>
      </c>
      <c r="E178" s="61">
        <v>43299</v>
      </c>
      <c r="F178" s="61">
        <v>43313</v>
      </c>
      <c r="G178" s="60" t="s">
        <v>76</v>
      </c>
      <c r="H178" s="60" t="s">
        <v>10</v>
      </c>
      <c r="I178" s="129">
        <v>5</v>
      </c>
      <c r="J178" s="1"/>
    </row>
    <row r="179" spans="1:10" x14ac:dyDescent="0.25">
      <c r="A179" s="60" t="s">
        <v>1095</v>
      </c>
      <c r="B179" s="60" t="s">
        <v>168</v>
      </c>
      <c r="C179" s="60" t="s">
        <v>1087</v>
      </c>
      <c r="D179" s="60" t="s">
        <v>1096</v>
      </c>
      <c r="E179" s="61">
        <v>43299</v>
      </c>
      <c r="F179" s="61">
        <v>43313</v>
      </c>
      <c r="G179" s="60" t="s">
        <v>76</v>
      </c>
      <c r="H179" s="60" t="s">
        <v>10</v>
      </c>
      <c r="I179" s="129">
        <v>14</v>
      </c>
      <c r="J179" s="1"/>
    </row>
    <row r="180" spans="1:10" x14ac:dyDescent="0.25">
      <c r="A180" s="60" t="s">
        <v>1095</v>
      </c>
      <c r="B180" s="60" t="s">
        <v>113</v>
      </c>
      <c r="C180" s="60" t="s">
        <v>1087</v>
      </c>
      <c r="D180" s="60" t="s">
        <v>1096</v>
      </c>
      <c r="E180" s="61">
        <v>43299</v>
      </c>
      <c r="F180" s="61">
        <v>43313</v>
      </c>
      <c r="G180" s="60" t="s">
        <v>76</v>
      </c>
      <c r="H180" s="60" t="s">
        <v>10</v>
      </c>
      <c r="I180" s="129">
        <v>14</v>
      </c>
      <c r="J180" s="1"/>
    </row>
    <row r="181" spans="1:10" x14ac:dyDescent="0.25">
      <c r="A181" s="60" t="s">
        <v>1095</v>
      </c>
      <c r="B181" s="60" t="s">
        <v>94</v>
      </c>
      <c r="C181" s="60" t="s">
        <v>1087</v>
      </c>
      <c r="D181" s="60" t="s">
        <v>1096</v>
      </c>
      <c r="E181" s="61">
        <v>43299</v>
      </c>
      <c r="F181" s="61">
        <v>43313</v>
      </c>
      <c r="G181" s="60" t="s">
        <v>76</v>
      </c>
      <c r="H181" s="60" t="s">
        <v>10</v>
      </c>
      <c r="I181" s="129">
        <v>14</v>
      </c>
      <c r="J181" s="1"/>
    </row>
    <row r="182" spans="1:10" x14ac:dyDescent="0.25">
      <c r="A182" s="60" t="s">
        <v>165</v>
      </c>
      <c r="B182" s="60" t="s">
        <v>8</v>
      </c>
      <c r="C182" s="60" t="s">
        <v>166</v>
      </c>
      <c r="D182" s="60" t="s">
        <v>167</v>
      </c>
      <c r="E182" s="61">
        <v>43109</v>
      </c>
      <c r="F182" s="61">
        <v>43313</v>
      </c>
      <c r="G182" s="60" t="s">
        <v>76</v>
      </c>
      <c r="H182" s="60" t="s">
        <v>19</v>
      </c>
      <c r="I182" s="129">
        <v>5</v>
      </c>
      <c r="J182" s="1"/>
    </row>
    <row r="183" spans="1:10" x14ac:dyDescent="0.25">
      <c r="A183" s="60" t="s">
        <v>165</v>
      </c>
      <c r="B183" s="60" t="s">
        <v>168</v>
      </c>
      <c r="C183" s="60" t="s">
        <v>166</v>
      </c>
      <c r="D183" s="60" t="s">
        <v>167</v>
      </c>
      <c r="E183" s="61">
        <v>43109</v>
      </c>
      <c r="F183" s="61">
        <v>43313</v>
      </c>
      <c r="G183" s="60" t="s">
        <v>76</v>
      </c>
      <c r="H183" s="60" t="s">
        <v>19</v>
      </c>
      <c r="I183" s="129">
        <v>14</v>
      </c>
      <c r="J183" s="1"/>
    </row>
    <row r="184" spans="1:10" x14ac:dyDescent="0.25">
      <c r="A184" s="60" t="s">
        <v>165</v>
      </c>
      <c r="B184" s="60" t="s">
        <v>94</v>
      </c>
      <c r="C184" s="60" t="s">
        <v>166</v>
      </c>
      <c r="D184" s="60" t="s">
        <v>167</v>
      </c>
      <c r="E184" s="61">
        <v>43109</v>
      </c>
      <c r="F184" s="61">
        <v>43313</v>
      </c>
      <c r="G184" s="60" t="s">
        <v>76</v>
      </c>
      <c r="H184" s="60" t="s">
        <v>19</v>
      </c>
      <c r="I184" s="129">
        <v>14</v>
      </c>
      <c r="J184" s="1"/>
    </row>
    <row r="185" spans="1:10" x14ac:dyDescent="0.25">
      <c r="A185" s="60" t="s">
        <v>1116</v>
      </c>
      <c r="B185" s="60" t="s">
        <v>8</v>
      </c>
      <c r="C185" s="60" t="s">
        <v>1117</v>
      </c>
      <c r="D185" s="60" t="s">
        <v>1118</v>
      </c>
      <c r="E185" s="61">
        <v>43290</v>
      </c>
      <c r="F185" s="61">
        <v>43312</v>
      </c>
      <c r="G185" s="60" t="s">
        <v>76</v>
      </c>
      <c r="H185" s="60" t="s">
        <v>19</v>
      </c>
      <c r="I185" s="129">
        <v>5</v>
      </c>
      <c r="J185" s="1"/>
    </row>
    <row r="186" spans="1:10" x14ac:dyDescent="0.25">
      <c r="A186" s="60" t="s">
        <v>1097</v>
      </c>
      <c r="B186" s="60" t="s">
        <v>8</v>
      </c>
      <c r="C186" s="60" t="s">
        <v>1098</v>
      </c>
      <c r="D186" s="60" t="s">
        <v>1099</v>
      </c>
      <c r="E186" s="61">
        <v>43238</v>
      </c>
      <c r="F186" s="61">
        <v>43312</v>
      </c>
      <c r="G186" s="60" t="s">
        <v>76</v>
      </c>
      <c r="H186" s="60" t="s">
        <v>10</v>
      </c>
      <c r="I186" s="129">
        <v>5</v>
      </c>
      <c r="J186" s="1"/>
    </row>
    <row r="187" spans="1:10" x14ac:dyDescent="0.25">
      <c r="A187" s="8" t="s">
        <v>1100</v>
      </c>
      <c r="B187" s="8" t="s">
        <v>8</v>
      </c>
      <c r="C187" s="8" t="s">
        <v>1101</v>
      </c>
      <c r="D187" s="8" t="s">
        <v>1102</v>
      </c>
      <c r="E187" s="9">
        <v>43297</v>
      </c>
      <c r="F187" s="9">
        <v>43311</v>
      </c>
      <c r="G187" s="8" t="s">
        <v>76</v>
      </c>
      <c r="H187" s="8" t="s">
        <v>13</v>
      </c>
      <c r="I187" s="129">
        <v>5</v>
      </c>
      <c r="J187" s="1"/>
    </row>
    <row r="188" spans="1:10" x14ac:dyDescent="0.25">
      <c r="A188" s="8" t="s">
        <v>1103</v>
      </c>
      <c r="B188" s="8" t="s">
        <v>8</v>
      </c>
      <c r="C188" s="8" t="s">
        <v>1104</v>
      </c>
      <c r="D188" s="8" t="s">
        <v>1105</v>
      </c>
      <c r="E188" s="9">
        <v>43294</v>
      </c>
      <c r="F188" s="9">
        <v>43308</v>
      </c>
      <c r="G188" s="8" t="s">
        <v>76</v>
      </c>
      <c r="H188" s="8" t="s">
        <v>13</v>
      </c>
      <c r="I188" s="129">
        <v>5</v>
      </c>
      <c r="J188" s="1"/>
    </row>
    <row r="189" spans="1:10" x14ac:dyDescent="0.25">
      <c r="A189" s="8" t="s">
        <v>1103</v>
      </c>
      <c r="B189" s="8" t="s">
        <v>168</v>
      </c>
      <c r="C189" s="8" t="s">
        <v>1104</v>
      </c>
      <c r="D189" s="8" t="s">
        <v>1105</v>
      </c>
      <c r="E189" s="9">
        <v>43294</v>
      </c>
      <c r="F189" s="9">
        <v>43308</v>
      </c>
      <c r="G189" s="8" t="s">
        <v>76</v>
      </c>
      <c r="H189" s="8" t="s">
        <v>13</v>
      </c>
      <c r="I189" s="129">
        <v>14</v>
      </c>
      <c r="J189" s="1"/>
    </row>
    <row r="190" spans="1:10" x14ac:dyDescent="0.25">
      <c r="A190" s="8" t="s">
        <v>1103</v>
      </c>
      <c r="B190" s="8" t="s">
        <v>113</v>
      </c>
      <c r="C190" s="8" t="s">
        <v>1104</v>
      </c>
      <c r="D190" s="8" t="s">
        <v>1105</v>
      </c>
      <c r="E190" s="9">
        <v>43294</v>
      </c>
      <c r="F190" s="9">
        <v>43308</v>
      </c>
      <c r="G190" s="8" t="s">
        <v>76</v>
      </c>
      <c r="H190" s="8" t="s">
        <v>13</v>
      </c>
      <c r="I190" s="129">
        <v>14</v>
      </c>
      <c r="J190" s="1"/>
    </row>
    <row r="191" spans="1:10" x14ac:dyDescent="0.25">
      <c r="A191" s="8" t="s">
        <v>1103</v>
      </c>
      <c r="B191" s="8" t="s">
        <v>94</v>
      </c>
      <c r="C191" s="8" t="s">
        <v>1104</v>
      </c>
      <c r="D191" s="8" t="s">
        <v>1105</v>
      </c>
      <c r="E191" s="9">
        <v>43294</v>
      </c>
      <c r="F191" s="9">
        <v>43308</v>
      </c>
      <c r="G191" s="8" t="s">
        <v>76</v>
      </c>
      <c r="H191" s="8" t="s">
        <v>13</v>
      </c>
      <c r="I191" s="129">
        <v>14</v>
      </c>
      <c r="J191" s="1"/>
    </row>
    <row r="192" spans="1:10" x14ac:dyDescent="0.25">
      <c r="A192" s="8" t="s">
        <v>1106</v>
      </c>
      <c r="B192" s="8" t="s">
        <v>8</v>
      </c>
      <c r="C192" s="8" t="s">
        <v>1107</v>
      </c>
      <c r="D192" s="8" t="s">
        <v>1108</v>
      </c>
      <c r="E192" s="9">
        <v>43292</v>
      </c>
      <c r="F192" s="9">
        <v>43307</v>
      </c>
      <c r="G192" s="8" t="s">
        <v>76</v>
      </c>
      <c r="H192" s="8" t="s">
        <v>13</v>
      </c>
      <c r="I192" s="129">
        <v>5</v>
      </c>
      <c r="J192" s="1"/>
    </row>
    <row r="193" spans="1:10" x14ac:dyDescent="0.25">
      <c r="A193" s="8" t="s">
        <v>1109</v>
      </c>
      <c r="B193" s="8" t="s">
        <v>8</v>
      </c>
      <c r="C193" s="8" t="s">
        <v>114</v>
      </c>
      <c r="D193" s="8" t="s">
        <v>1110</v>
      </c>
      <c r="E193" s="9">
        <v>43292</v>
      </c>
      <c r="F193" s="9">
        <v>43307</v>
      </c>
      <c r="G193" s="8" t="s">
        <v>76</v>
      </c>
      <c r="H193" s="8" t="s">
        <v>13</v>
      </c>
      <c r="I193" s="129">
        <v>5</v>
      </c>
      <c r="J193" s="1"/>
    </row>
    <row r="194" spans="1:10" x14ac:dyDescent="0.25">
      <c r="A194" s="8" t="s">
        <v>110</v>
      </c>
      <c r="B194" s="8" t="s">
        <v>8</v>
      </c>
      <c r="C194" s="8" t="s">
        <v>111</v>
      </c>
      <c r="D194" s="8" t="s">
        <v>112</v>
      </c>
      <c r="E194" s="9">
        <v>43187</v>
      </c>
      <c r="F194" s="9">
        <v>43305</v>
      </c>
      <c r="G194" s="8" t="s">
        <v>76</v>
      </c>
      <c r="H194" s="8" t="s">
        <v>13</v>
      </c>
      <c r="I194" s="129">
        <v>5</v>
      </c>
      <c r="J194" s="1"/>
    </row>
    <row r="195" spans="1:10" x14ac:dyDescent="0.25">
      <c r="A195" s="8" t="s">
        <v>115</v>
      </c>
      <c r="B195" s="8" t="s">
        <v>8</v>
      </c>
      <c r="C195" s="8" t="s">
        <v>116</v>
      </c>
      <c r="D195" s="8" t="s">
        <v>117</v>
      </c>
      <c r="E195" s="9">
        <v>43125</v>
      </c>
      <c r="F195" s="9">
        <v>43305</v>
      </c>
      <c r="G195" s="8" t="s">
        <v>76</v>
      </c>
      <c r="H195" s="8" t="s">
        <v>13</v>
      </c>
      <c r="I195" s="129">
        <v>5</v>
      </c>
      <c r="J195" s="1"/>
    </row>
    <row r="196" spans="1:10" x14ac:dyDescent="0.25">
      <c r="A196" s="8" t="s">
        <v>118</v>
      </c>
      <c r="B196" s="8" t="s">
        <v>8</v>
      </c>
      <c r="C196" s="8" t="s">
        <v>119</v>
      </c>
      <c r="D196" s="8" t="s">
        <v>120</v>
      </c>
      <c r="E196" s="9">
        <v>43257</v>
      </c>
      <c r="F196" s="9">
        <v>43300</v>
      </c>
      <c r="G196" s="8" t="s">
        <v>76</v>
      </c>
      <c r="H196" s="8" t="s">
        <v>13</v>
      </c>
      <c r="I196" s="129">
        <v>5</v>
      </c>
      <c r="J196" s="1"/>
    </row>
    <row r="197" spans="1:10" x14ac:dyDescent="0.25">
      <c r="A197" s="8" t="s">
        <v>78</v>
      </c>
      <c r="B197" s="8" t="s">
        <v>8</v>
      </c>
      <c r="C197" s="8" t="s">
        <v>14</v>
      </c>
      <c r="D197" s="8" t="s">
        <v>79</v>
      </c>
      <c r="E197" s="9">
        <v>43280</v>
      </c>
      <c r="F197" s="9">
        <v>43297</v>
      </c>
      <c r="G197" s="8" t="s">
        <v>76</v>
      </c>
      <c r="H197" s="8" t="s">
        <v>13</v>
      </c>
      <c r="I197" s="129">
        <v>5</v>
      </c>
      <c r="J197" s="1"/>
    </row>
    <row r="198" spans="1:10" x14ac:dyDescent="0.25">
      <c r="A198" s="8" t="s">
        <v>81</v>
      </c>
      <c r="B198" s="8" t="s">
        <v>8</v>
      </c>
      <c r="C198" s="8" t="s">
        <v>12</v>
      </c>
      <c r="D198" s="8" t="s">
        <v>82</v>
      </c>
      <c r="E198" s="9">
        <v>43234</v>
      </c>
      <c r="F198" s="9">
        <v>43292</v>
      </c>
      <c r="G198" s="8" t="s">
        <v>76</v>
      </c>
      <c r="H198" s="8" t="s">
        <v>13</v>
      </c>
      <c r="I198" s="129">
        <v>5</v>
      </c>
      <c r="J198" s="1"/>
    </row>
    <row r="199" spans="1:10" x14ac:dyDescent="0.25">
      <c r="A199" s="8" t="s">
        <v>83</v>
      </c>
      <c r="B199" s="8" t="s">
        <v>8</v>
      </c>
      <c r="C199" s="8" t="s">
        <v>84</v>
      </c>
      <c r="D199" s="8" t="s">
        <v>85</v>
      </c>
      <c r="E199" s="9">
        <v>43193</v>
      </c>
      <c r="F199" s="9">
        <v>43292</v>
      </c>
      <c r="G199" s="8" t="s">
        <v>76</v>
      </c>
      <c r="H199" s="8" t="s">
        <v>13</v>
      </c>
      <c r="I199" s="129">
        <v>5</v>
      </c>
      <c r="J199" s="1"/>
    </row>
    <row r="200" spans="1:10" x14ac:dyDescent="0.25">
      <c r="A200" s="8" t="s">
        <v>93</v>
      </c>
      <c r="B200" s="8" t="s">
        <v>94</v>
      </c>
      <c r="C200" s="8" t="s">
        <v>95</v>
      </c>
      <c r="D200" s="8" t="s">
        <v>96</v>
      </c>
      <c r="E200" s="9">
        <v>43000</v>
      </c>
      <c r="F200" s="9">
        <v>43287</v>
      </c>
      <c r="G200" s="8" t="s">
        <v>76</v>
      </c>
      <c r="H200" s="8" t="s">
        <v>13</v>
      </c>
      <c r="I200" s="129">
        <v>14</v>
      </c>
      <c r="J200" s="1"/>
    </row>
    <row r="201" spans="1:10" x14ac:dyDescent="0.25">
      <c r="A201" s="8" t="s">
        <v>104</v>
      </c>
      <c r="B201" s="8" t="s">
        <v>8</v>
      </c>
      <c r="C201" s="8" t="s">
        <v>105</v>
      </c>
      <c r="D201" s="8" t="s">
        <v>106</v>
      </c>
      <c r="E201" s="9">
        <v>43269</v>
      </c>
      <c r="F201" s="9">
        <v>43283</v>
      </c>
      <c r="G201" s="8" t="s">
        <v>76</v>
      </c>
      <c r="H201" s="8" t="s">
        <v>13</v>
      </c>
      <c r="I201" s="129">
        <v>5</v>
      </c>
      <c r="J201" s="1"/>
    </row>
    <row r="202" spans="1:10" x14ac:dyDescent="0.25">
      <c r="A202" s="8" t="s">
        <v>107</v>
      </c>
      <c r="B202" s="8" t="s">
        <v>8</v>
      </c>
      <c r="C202" s="8" t="s">
        <v>105</v>
      </c>
      <c r="D202" s="8" t="s">
        <v>108</v>
      </c>
      <c r="E202" s="9">
        <v>43269</v>
      </c>
      <c r="F202" s="9">
        <v>43283</v>
      </c>
      <c r="G202" s="8" t="s">
        <v>76</v>
      </c>
      <c r="H202" s="8" t="s">
        <v>13</v>
      </c>
      <c r="I202" s="129">
        <v>5</v>
      </c>
      <c r="J202" s="1"/>
    </row>
    <row r="203" spans="1:10" x14ac:dyDescent="0.25">
      <c r="A203" s="8" t="s">
        <v>124</v>
      </c>
      <c r="B203" s="8" t="s">
        <v>8</v>
      </c>
      <c r="C203" s="8" t="s">
        <v>125</v>
      </c>
      <c r="D203" s="8" t="s">
        <v>126</v>
      </c>
      <c r="E203" s="9">
        <v>43256</v>
      </c>
      <c r="F203" s="9">
        <v>43270</v>
      </c>
      <c r="G203" s="8" t="s">
        <v>76</v>
      </c>
      <c r="H203" s="8" t="s">
        <v>13</v>
      </c>
      <c r="I203" s="129">
        <v>5</v>
      </c>
      <c r="J203" s="1"/>
    </row>
    <row r="204" spans="1:10" x14ac:dyDescent="0.25">
      <c r="A204" s="8" t="s">
        <v>121</v>
      </c>
      <c r="B204" s="8" t="s">
        <v>8</v>
      </c>
      <c r="C204" s="8" t="s">
        <v>122</v>
      </c>
      <c r="D204" s="8" t="s">
        <v>123</v>
      </c>
      <c r="E204" s="9">
        <v>43068</v>
      </c>
      <c r="F204" s="9">
        <v>43270</v>
      </c>
      <c r="G204" s="8" t="s">
        <v>76</v>
      </c>
      <c r="H204" s="8" t="s">
        <v>13</v>
      </c>
      <c r="I204" s="129">
        <v>5</v>
      </c>
      <c r="J204" s="1"/>
    </row>
    <row r="205" spans="1:10" x14ac:dyDescent="0.25">
      <c r="A205" s="8" t="s">
        <v>127</v>
      </c>
      <c r="B205" s="8" t="s">
        <v>8</v>
      </c>
      <c r="C205" s="8" t="s">
        <v>128</v>
      </c>
      <c r="D205" s="8" t="s">
        <v>129</v>
      </c>
      <c r="E205" s="9">
        <v>43166</v>
      </c>
      <c r="F205" s="9">
        <v>43262</v>
      </c>
      <c r="G205" s="8" t="s">
        <v>76</v>
      </c>
      <c r="H205" s="8" t="s">
        <v>13</v>
      </c>
      <c r="I205" s="129">
        <v>5</v>
      </c>
      <c r="J205" s="1"/>
    </row>
    <row r="206" spans="1:10" x14ac:dyDescent="0.25">
      <c r="A206" s="8" t="s">
        <v>130</v>
      </c>
      <c r="B206" s="8" t="s">
        <v>8</v>
      </c>
      <c r="C206" s="8" t="s">
        <v>131</v>
      </c>
      <c r="D206" s="8" t="s">
        <v>132</v>
      </c>
      <c r="E206" s="9">
        <v>43157</v>
      </c>
      <c r="F206" s="9">
        <v>43257</v>
      </c>
      <c r="G206" s="8" t="s">
        <v>76</v>
      </c>
      <c r="H206" s="8" t="s">
        <v>13</v>
      </c>
      <c r="I206" s="129">
        <v>5</v>
      </c>
      <c r="J206" s="1"/>
    </row>
    <row r="207" spans="1:10" x14ac:dyDescent="0.25">
      <c r="A207" s="8" t="s">
        <v>133</v>
      </c>
      <c r="B207" s="8" t="s">
        <v>8</v>
      </c>
      <c r="C207" s="8" t="s">
        <v>134</v>
      </c>
      <c r="D207" s="8" t="s">
        <v>135</v>
      </c>
      <c r="E207" s="9">
        <v>43238</v>
      </c>
      <c r="F207" s="9">
        <v>43252</v>
      </c>
      <c r="G207" s="8" t="s">
        <v>76</v>
      </c>
      <c r="H207" s="8" t="s">
        <v>13</v>
      </c>
      <c r="I207" s="129">
        <v>5</v>
      </c>
      <c r="J207" s="1"/>
    </row>
    <row r="208" spans="1:10" x14ac:dyDescent="0.25">
      <c r="A208" s="8" t="s">
        <v>136</v>
      </c>
      <c r="B208" s="8" t="s">
        <v>8</v>
      </c>
      <c r="C208" s="8" t="s">
        <v>137</v>
      </c>
      <c r="D208" s="8" t="s">
        <v>138</v>
      </c>
      <c r="E208" s="9">
        <v>43221</v>
      </c>
      <c r="F208" s="9">
        <v>43235</v>
      </c>
      <c r="G208" s="8" t="s">
        <v>76</v>
      </c>
      <c r="H208" s="8" t="s">
        <v>13</v>
      </c>
      <c r="I208" s="129">
        <v>5</v>
      </c>
      <c r="J208" s="1"/>
    </row>
    <row r="209" spans="1:10" x14ac:dyDescent="0.25">
      <c r="A209" s="8" t="s">
        <v>139</v>
      </c>
      <c r="B209" s="8" t="s">
        <v>8</v>
      </c>
      <c r="C209" s="8" t="s">
        <v>140</v>
      </c>
      <c r="D209" s="8" t="s">
        <v>141</v>
      </c>
      <c r="E209" s="9">
        <v>42838</v>
      </c>
      <c r="F209" s="9">
        <v>43229</v>
      </c>
      <c r="G209" s="8" t="s">
        <v>76</v>
      </c>
      <c r="H209" s="8" t="s">
        <v>13</v>
      </c>
      <c r="I209" s="129">
        <v>5</v>
      </c>
      <c r="J209" s="1"/>
    </row>
    <row r="210" spans="1:10" x14ac:dyDescent="0.25">
      <c r="A210" s="8" t="s">
        <v>142</v>
      </c>
      <c r="B210" s="8" t="s">
        <v>8</v>
      </c>
      <c r="C210" s="8" t="s">
        <v>143</v>
      </c>
      <c r="D210" s="8" t="s">
        <v>144</v>
      </c>
      <c r="E210" s="9">
        <v>43180</v>
      </c>
      <c r="F210" s="9">
        <v>43194</v>
      </c>
      <c r="G210" s="8" t="s">
        <v>76</v>
      </c>
      <c r="H210" s="8" t="s">
        <v>13</v>
      </c>
      <c r="I210" s="129">
        <v>5</v>
      </c>
      <c r="J210" s="1"/>
    </row>
    <row r="211" spans="1:10" x14ac:dyDescent="0.25">
      <c r="A211" s="8" t="s">
        <v>145</v>
      </c>
      <c r="B211" s="8" t="s">
        <v>8</v>
      </c>
      <c r="C211" s="8" t="s">
        <v>146</v>
      </c>
      <c r="D211" s="8" t="s">
        <v>147</v>
      </c>
      <c r="E211" s="9">
        <v>43178</v>
      </c>
      <c r="F211" s="9">
        <v>43192</v>
      </c>
      <c r="G211" s="8" t="s">
        <v>76</v>
      </c>
      <c r="H211" s="8" t="s">
        <v>13</v>
      </c>
      <c r="I211" s="129">
        <v>5</v>
      </c>
      <c r="J211" s="1"/>
    </row>
    <row r="212" spans="1:10" x14ac:dyDescent="0.25">
      <c r="A212" s="8" t="s">
        <v>148</v>
      </c>
      <c r="B212" s="8" t="s">
        <v>8</v>
      </c>
      <c r="C212" s="8" t="s">
        <v>146</v>
      </c>
      <c r="D212" s="8" t="s">
        <v>149</v>
      </c>
      <c r="E212" s="9">
        <v>43178</v>
      </c>
      <c r="F212" s="9">
        <v>43192</v>
      </c>
      <c r="G212" s="8" t="s">
        <v>76</v>
      </c>
      <c r="H212" s="8" t="s">
        <v>13</v>
      </c>
      <c r="I212" s="129">
        <v>5</v>
      </c>
      <c r="J212" s="1"/>
    </row>
    <row r="213" spans="1:10" x14ac:dyDescent="0.25">
      <c r="A213" s="8" t="s">
        <v>150</v>
      </c>
      <c r="B213" s="8" t="s">
        <v>8</v>
      </c>
      <c r="C213" s="8" t="s">
        <v>146</v>
      </c>
      <c r="D213" s="8" t="s">
        <v>151</v>
      </c>
      <c r="E213" s="9">
        <v>43178</v>
      </c>
      <c r="F213" s="9">
        <v>43192</v>
      </c>
      <c r="G213" s="8" t="s">
        <v>76</v>
      </c>
      <c r="H213" s="8" t="s">
        <v>13</v>
      </c>
      <c r="I213" s="129">
        <v>5</v>
      </c>
      <c r="J213" s="1"/>
    </row>
    <row r="214" spans="1:10" x14ac:dyDescent="0.25">
      <c r="A214" s="8" t="s">
        <v>152</v>
      </c>
      <c r="B214" s="8" t="s">
        <v>8</v>
      </c>
      <c r="C214" s="8" t="s">
        <v>146</v>
      </c>
      <c r="D214" s="8" t="s">
        <v>153</v>
      </c>
      <c r="E214" s="9">
        <v>43178</v>
      </c>
      <c r="F214" s="9">
        <v>43192</v>
      </c>
      <c r="G214" s="8" t="s">
        <v>76</v>
      </c>
      <c r="H214" s="8" t="s">
        <v>13</v>
      </c>
      <c r="I214" s="129">
        <v>5</v>
      </c>
      <c r="J214" s="1"/>
    </row>
    <row r="215" spans="1:10" x14ac:dyDescent="0.25">
      <c r="A215" s="8" t="s">
        <v>154</v>
      </c>
      <c r="B215" s="8" t="s">
        <v>8</v>
      </c>
      <c r="C215" s="8" t="s">
        <v>146</v>
      </c>
      <c r="D215" s="8" t="s">
        <v>155</v>
      </c>
      <c r="E215" s="9">
        <v>43178</v>
      </c>
      <c r="F215" s="9">
        <v>43192</v>
      </c>
      <c r="G215" s="8" t="s">
        <v>76</v>
      </c>
      <c r="H215" s="8" t="s">
        <v>13</v>
      </c>
      <c r="I215" s="129">
        <v>5</v>
      </c>
      <c r="J215" s="1"/>
    </row>
    <row r="216" spans="1:10" x14ac:dyDescent="0.25">
      <c r="A216" s="8" t="s">
        <v>156</v>
      </c>
      <c r="B216" s="8" t="s">
        <v>8</v>
      </c>
      <c r="C216" s="8" t="s">
        <v>146</v>
      </c>
      <c r="D216" s="8" t="s">
        <v>157</v>
      </c>
      <c r="E216" s="9">
        <v>43178</v>
      </c>
      <c r="F216" s="9">
        <v>43192</v>
      </c>
      <c r="G216" s="8" t="s">
        <v>76</v>
      </c>
      <c r="H216" s="8" t="s">
        <v>13</v>
      </c>
      <c r="I216" s="129">
        <v>5</v>
      </c>
      <c r="J216" s="1"/>
    </row>
    <row r="217" spans="1:10" x14ac:dyDescent="0.25">
      <c r="A217" s="8" t="s">
        <v>158</v>
      </c>
      <c r="B217" s="8" t="s">
        <v>8</v>
      </c>
      <c r="C217" s="8" t="s">
        <v>146</v>
      </c>
      <c r="D217" s="8" t="s">
        <v>159</v>
      </c>
      <c r="E217" s="9">
        <v>43178</v>
      </c>
      <c r="F217" s="9">
        <v>43192</v>
      </c>
      <c r="G217" s="8" t="s">
        <v>76</v>
      </c>
      <c r="H217" s="8" t="s">
        <v>13</v>
      </c>
      <c r="I217" s="129">
        <v>5</v>
      </c>
      <c r="J217" s="1"/>
    </row>
    <row r="218" spans="1:10" x14ac:dyDescent="0.25">
      <c r="A218" s="8" t="s">
        <v>160</v>
      </c>
      <c r="B218" s="8" t="s">
        <v>8</v>
      </c>
      <c r="C218" s="8" t="s">
        <v>116</v>
      </c>
      <c r="D218" s="8" t="s">
        <v>161</v>
      </c>
      <c r="E218" s="9">
        <v>43126</v>
      </c>
      <c r="F218" s="9">
        <v>43164</v>
      </c>
      <c r="G218" s="8" t="s">
        <v>76</v>
      </c>
      <c r="H218" s="8" t="s">
        <v>13</v>
      </c>
      <c r="I218" s="129">
        <v>5</v>
      </c>
      <c r="J218" s="1"/>
    </row>
    <row r="219" spans="1:10" x14ac:dyDescent="0.25">
      <c r="A219" s="8" t="s">
        <v>162</v>
      </c>
      <c r="B219" s="8" t="s">
        <v>8</v>
      </c>
      <c r="C219" s="8" t="s">
        <v>163</v>
      </c>
      <c r="D219" s="8" t="s">
        <v>164</v>
      </c>
      <c r="E219" s="9">
        <v>43144</v>
      </c>
      <c r="F219" s="9">
        <v>43158</v>
      </c>
      <c r="G219" s="8" t="s">
        <v>76</v>
      </c>
      <c r="H219" s="8" t="s">
        <v>13</v>
      </c>
      <c r="I219" s="129">
        <v>5</v>
      </c>
      <c r="J219" s="1"/>
    </row>
    <row r="220" spans="1:10" x14ac:dyDescent="0.25">
      <c r="A220" s="8" t="s">
        <v>169</v>
      </c>
      <c r="B220" s="8" t="s">
        <v>8</v>
      </c>
      <c r="C220" s="8" t="s">
        <v>170</v>
      </c>
      <c r="D220" s="8" t="s">
        <v>171</v>
      </c>
      <c r="E220" s="9">
        <v>42527</v>
      </c>
      <c r="F220" s="9">
        <v>43103</v>
      </c>
      <c r="G220" s="8" t="s">
        <v>76</v>
      </c>
      <c r="H220" s="8" t="s">
        <v>13</v>
      </c>
      <c r="I220" s="129">
        <v>5</v>
      </c>
      <c r="J220" s="1"/>
    </row>
    <row r="221" spans="1:10" x14ac:dyDescent="0.25">
      <c r="A221" s="98"/>
      <c r="B221" s="98"/>
      <c r="C221" s="98"/>
      <c r="D221" s="98"/>
      <c r="E221" s="12"/>
      <c r="F221" s="12"/>
      <c r="G221" s="12"/>
      <c r="H221" s="12"/>
      <c r="I221" s="12"/>
      <c r="J221" s="12"/>
    </row>
    <row r="222" spans="1:10" x14ac:dyDescent="0.25">
      <c r="A222" s="98"/>
      <c r="B222" s="98"/>
      <c r="C222" s="98"/>
      <c r="D222" s="98"/>
      <c r="E222" s="132" t="s">
        <v>2067</v>
      </c>
      <c r="F222" s="1">
        <v>24</v>
      </c>
      <c r="G222" s="1"/>
      <c r="H222" s="133" t="s">
        <v>10</v>
      </c>
      <c r="I222" s="1">
        <v>28</v>
      </c>
      <c r="J222" s="12"/>
    </row>
    <row r="223" spans="1:10" ht="15.75" thickBot="1" x14ac:dyDescent="0.3">
      <c r="A223" s="98"/>
      <c r="B223" s="98"/>
      <c r="C223" s="98"/>
      <c r="D223" s="98"/>
      <c r="E223" s="12"/>
      <c r="F223" s="12"/>
      <c r="G223" s="12"/>
      <c r="H223" s="12"/>
      <c r="I223" s="12"/>
      <c r="J223" s="12"/>
    </row>
    <row r="224" spans="1:10" ht="19.5" thickBot="1" x14ac:dyDescent="0.35">
      <c r="A224" s="137" t="s">
        <v>2069</v>
      </c>
      <c r="B224" s="138"/>
      <c r="C224" s="138"/>
      <c r="D224" s="138"/>
      <c r="E224" s="138"/>
      <c r="F224" s="138"/>
      <c r="G224" s="138"/>
      <c r="H224" s="138"/>
      <c r="I224" s="138"/>
      <c r="J224" s="139"/>
    </row>
    <row r="225" spans="1:10" x14ac:dyDescent="0.25">
      <c r="A225" s="151" t="s">
        <v>0</v>
      </c>
      <c r="B225" s="152" t="s">
        <v>1</v>
      </c>
      <c r="C225" s="152" t="s">
        <v>2</v>
      </c>
      <c r="D225" s="152" t="s">
        <v>3</v>
      </c>
      <c r="E225" s="153" t="s">
        <v>4</v>
      </c>
      <c r="F225" s="153" t="s">
        <v>5</v>
      </c>
      <c r="G225" s="153" t="s">
        <v>6</v>
      </c>
      <c r="H225" s="153" t="s">
        <v>7</v>
      </c>
      <c r="I225" s="154" t="s">
        <v>2070</v>
      </c>
      <c r="J225" s="153" t="s">
        <v>174</v>
      </c>
    </row>
    <row r="226" spans="1:10" x14ac:dyDescent="0.25">
      <c r="A226" s="2" t="s">
        <v>1206</v>
      </c>
      <c r="B226" s="2" t="s">
        <v>8</v>
      </c>
      <c r="C226" s="2" t="s">
        <v>1207</v>
      </c>
      <c r="D226" s="2" t="s">
        <v>1208</v>
      </c>
      <c r="E226" s="3">
        <v>43313</v>
      </c>
      <c r="F226" s="3">
        <v>43327</v>
      </c>
      <c r="G226" s="2" t="s">
        <v>256</v>
      </c>
      <c r="H226" s="2" t="s">
        <v>10</v>
      </c>
      <c r="I226" s="129">
        <v>5</v>
      </c>
      <c r="J226" s="8"/>
    </row>
    <row r="227" spans="1:10" x14ac:dyDescent="0.25">
      <c r="A227" s="2" t="s">
        <v>1209</v>
      </c>
      <c r="B227" s="2" t="s">
        <v>8</v>
      </c>
      <c r="C227" s="2" t="s">
        <v>1210</v>
      </c>
      <c r="D227" s="2" t="s">
        <v>1211</v>
      </c>
      <c r="E227" s="3">
        <v>43312</v>
      </c>
      <c r="F227" s="3">
        <v>43326</v>
      </c>
      <c r="G227" s="2" t="s">
        <v>256</v>
      </c>
      <c r="H227" s="2" t="s">
        <v>10</v>
      </c>
      <c r="I227" s="129">
        <v>5</v>
      </c>
      <c r="J227" s="8"/>
    </row>
    <row r="228" spans="1:10" x14ac:dyDescent="0.25">
      <c r="A228" s="2" t="s">
        <v>1212</v>
      </c>
      <c r="B228" s="2" t="s">
        <v>8</v>
      </c>
      <c r="C228" s="2" t="s">
        <v>1213</v>
      </c>
      <c r="D228" s="2" t="s">
        <v>1214</v>
      </c>
      <c r="E228" s="3">
        <v>43312</v>
      </c>
      <c r="F228" s="3">
        <v>43326</v>
      </c>
      <c r="G228" s="2" t="s">
        <v>256</v>
      </c>
      <c r="H228" s="2" t="s">
        <v>10</v>
      </c>
      <c r="I228" s="129">
        <v>5</v>
      </c>
      <c r="J228" s="8"/>
    </row>
    <row r="229" spans="1:10" x14ac:dyDescent="0.25">
      <c r="A229" s="2" t="s">
        <v>631</v>
      </c>
      <c r="B229" s="2" t="s">
        <v>8</v>
      </c>
      <c r="C229" s="2" t="s">
        <v>103</v>
      </c>
      <c r="D229" s="2" t="s">
        <v>632</v>
      </c>
      <c r="E229" s="3">
        <v>43312</v>
      </c>
      <c r="F229" s="3">
        <v>43326</v>
      </c>
      <c r="G229" s="2" t="s">
        <v>256</v>
      </c>
      <c r="H229" s="2" t="s">
        <v>10</v>
      </c>
      <c r="I229" s="129">
        <v>5</v>
      </c>
      <c r="J229" s="8"/>
    </row>
    <row r="230" spans="1:10" x14ac:dyDescent="0.25">
      <c r="A230" s="2" t="s">
        <v>1215</v>
      </c>
      <c r="B230" s="2" t="s">
        <v>8</v>
      </c>
      <c r="C230" s="2" t="s">
        <v>1074</v>
      </c>
      <c r="D230" s="2" t="s">
        <v>1216</v>
      </c>
      <c r="E230" s="3">
        <v>43312</v>
      </c>
      <c r="F230" s="3">
        <v>43326</v>
      </c>
      <c r="G230" s="2" t="s">
        <v>256</v>
      </c>
      <c r="H230" s="2" t="s">
        <v>10</v>
      </c>
      <c r="I230" s="129">
        <v>5</v>
      </c>
      <c r="J230" s="8"/>
    </row>
    <row r="231" spans="1:10" x14ac:dyDescent="0.25">
      <c r="A231" s="2" t="s">
        <v>1217</v>
      </c>
      <c r="B231" s="2" t="s">
        <v>8</v>
      </c>
      <c r="C231" s="2" t="s">
        <v>1218</v>
      </c>
      <c r="D231" s="2" t="s">
        <v>1219</v>
      </c>
      <c r="E231" s="3">
        <v>43311</v>
      </c>
      <c r="F231" s="3">
        <v>43325</v>
      </c>
      <c r="G231" s="2" t="s">
        <v>256</v>
      </c>
      <c r="H231" s="2" t="s">
        <v>10</v>
      </c>
      <c r="I231" s="129">
        <v>5</v>
      </c>
      <c r="J231" s="8"/>
    </row>
    <row r="232" spans="1:10" x14ac:dyDescent="0.25">
      <c r="A232" s="2" t="s">
        <v>1220</v>
      </c>
      <c r="B232" s="2" t="s">
        <v>8</v>
      </c>
      <c r="C232" s="2" t="s">
        <v>1221</v>
      </c>
      <c r="D232" s="2" t="s">
        <v>1222</v>
      </c>
      <c r="E232" s="3">
        <v>43311</v>
      </c>
      <c r="F232" s="3">
        <v>43325</v>
      </c>
      <c r="G232" s="2" t="s">
        <v>256</v>
      </c>
      <c r="H232" s="2" t="s">
        <v>10</v>
      </c>
      <c r="I232" s="129">
        <v>5</v>
      </c>
      <c r="J232" s="8"/>
    </row>
    <row r="233" spans="1:10" x14ac:dyDescent="0.25">
      <c r="A233" s="2" t="s">
        <v>1223</v>
      </c>
      <c r="B233" s="2" t="s">
        <v>8</v>
      </c>
      <c r="C233" s="2" t="s">
        <v>114</v>
      </c>
      <c r="D233" s="2" t="s">
        <v>1224</v>
      </c>
      <c r="E233" s="3">
        <v>43308</v>
      </c>
      <c r="F233" s="3">
        <v>43321</v>
      </c>
      <c r="G233" s="2" t="s">
        <v>256</v>
      </c>
      <c r="H233" s="2" t="s">
        <v>10</v>
      </c>
      <c r="I233" s="129">
        <v>5</v>
      </c>
      <c r="J233" s="8"/>
    </row>
    <row r="234" spans="1:10" x14ac:dyDescent="0.25">
      <c r="A234" s="2" t="s">
        <v>1033</v>
      </c>
      <c r="B234" s="2" t="s">
        <v>8</v>
      </c>
      <c r="C234" s="2" t="s">
        <v>1034</v>
      </c>
      <c r="D234" s="2" t="s">
        <v>1035</v>
      </c>
      <c r="E234" s="3">
        <v>43307</v>
      </c>
      <c r="F234" s="3">
        <v>43321</v>
      </c>
      <c r="G234" s="2" t="s">
        <v>256</v>
      </c>
      <c r="H234" s="2" t="s">
        <v>10</v>
      </c>
      <c r="I234" s="129">
        <v>5</v>
      </c>
      <c r="J234" s="8"/>
    </row>
    <row r="235" spans="1:10" x14ac:dyDescent="0.25">
      <c r="A235" s="2" t="s">
        <v>655</v>
      </c>
      <c r="B235" s="2" t="s">
        <v>8</v>
      </c>
      <c r="C235" s="2" t="s">
        <v>656</v>
      </c>
      <c r="D235" s="2" t="s">
        <v>657</v>
      </c>
      <c r="E235" s="3">
        <v>43307</v>
      </c>
      <c r="F235" s="3">
        <v>43322</v>
      </c>
      <c r="G235" s="2" t="s">
        <v>256</v>
      </c>
      <c r="H235" s="2" t="s">
        <v>10</v>
      </c>
      <c r="I235" s="129">
        <v>5</v>
      </c>
      <c r="J235" s="8"/>
    </row>
    <row r="236" spans="1:10" x14ac:dyDescent="0.25">
      <c r="A236" s="2" t="s">
        <v>643</v>
      </c>
      <c r="B236" s="2" t="s">
        <v>8</v>
      </c>
      <c r="C236" s="2" t="s">
        <v>644</v>
      </c>
      <c r="D236" s="2" t="s">
        <v>645</v>
      </c>
      <c r="E236" s="3">
        <v>43307</v>
      </c>
      <c r="F236" s="3">
        <v>43321</v>
      </c>
      <c r="G236" s="2" t="s">
        <v>256</v>
      </c>
      <c r="H236" s="2" t="s">
        <v>10</v>
      </c>
      <c r="I236" s="129">
        <v>5</v>
      </c>
      <c r="J236" s="8"/>
    </row>
    <row r="237" spans="1:10" x14ac:dyDescent="0.25">
      <c r="A237" s="2" t="s">
        <v>1036</v>
      </c>
      <c r="B237" s="2" t="s">
        <v>8</v>
      </c>
      <c r="C237" s="2" t="s">
        <v>1037</v>
      </c>
      <c r="D237" s="2" t="s">
        <v>1038</v>
      </c>
      <c r="E237" s="3">
        <v>43307</v>
      </c>
      <c r="F237" s="3">
        <v>43322</v>
      </c>
      <c r="G237" s="2" t="s">
        <v>256</v>
      </c>
      <c r="H237" s="2" t="s">
        <v>10</v>
      </c>
      <c r="I237" s="129">
        <v>5</v>
      </c>
      <c r="J237" s="8"/>
    </row>
    <row r="238" spans="1:10" x14ac:dyDescent="0.25">
      <c r="A238" s="2" t="s">
        <v>1039</v>
      </c>
      <c r="B238" s="2" t="s">
        <v>8</v>
      </c>
      <c r="C238" s="2" t="s">
        <v>114</v>
      </c>
      <c r="D238" s="2" t="s">
        <v>1040</v>
      </c>
      <c r="E238" s="3">
        <v>43307</v>
      </c>
      <c r="F238" s="3">
        <v>43321</v>
      </c>
      <c r="G238" s="2" t="s">
        <v>256</v>
      </c>
      <c r="H238" s="2" t="s">
        <v>10</v>
      </c>
      <c r="I238" s="129">
        <v>5</v>
      </c>
      <c r="J238" s="8"/>
    </row>
    <row r="239" spans="1:10" x14ac:dyDescent="0.25">
      <c r="A239" s="2" t="s">
        <v>1041</v>
      </c>
      <c r="B239" s="2" t="s">
        <v>8</v>
      </c>
      <c r="C239" s="2" t="s">
        <v>114</v>
      </c>
      <c r="D239" s="2" t="s">
        <v>1042</v>
      </c>
      <c r="E239" s="3">
        <v>43307</v>
      </c>
      <c r="F239" s="3">
        <v>43321</v>
      </c>
      <c r="G239" s="2" t="s">
        <v>256</v>
      </c>
      <c r="H239" s="2" t="s">
        <v>10</v>
      </c>
      <c r="I239" s="129">
        <v>5</v>
      </c>
      <c r="J239" s="8"/>
    </row>
    <row r="240" spans="1:10" x14ac:dyDescent="0.25">
      <c r="A240" s="2" t="s">
        <v>1043</v>
      </c>
      <c r="B240" s="2" t="s">
        <v>8</v>
      </c>
      <c r="C240" s="2" t="s">
        <v>114</v>
      </c>
      <c r="D240" s="2" t="s">
        <v>1044</v>
      </c>
      <c r="E240" s="3">
        <v>43307</v>
      </c>
      <c r="F240" s="3">
        <v>43321</v>
      </c>
      <c r="G240" s="2" t="s">
        <v>256</v>
      </c>
      <c r="H240" s="2" t="s">
        <v>10</v>
      </c>
      <c r="I240" s="129">
        <v>5</v>
      </c>
      <c r="J240" s="8"/>
    </row>
    <row r="241" spans="1:10" x14ac:dyDescent="0.25">
      <c r="A241" s="2" t="s">
        <v>1045</v>
      </c>
      <c r="B241" s="2" t="s">
        <v>8</v>
      </c>
      <c r="C241" s="2" t="s">
        <v>114</v>
      </c>
      <c r="D241" s="2" t="s">
        <v>1046</v>
      </c>
      <c r="E241" s="3">
        <v>43307</v>
      </c>
      <c r="F241" s="3">
        <v>43321</v>
      </c>
      <c r="G241" s="2" t="s">
        <v>256</v>
      </c>
      <c r="H241" s="2" t="s">
        <v>10</v>
      </c>
      <c r="I241" s="129">
        <v>5</v>
      </c>
      <c r="J241" s="8"/>
    </row>
    <row r="242" spans="1:10" x14ac:dyDescent="0.25">
      <c r="A242" s="2" t="s">
        <v>1047</v>
      </c>
      <c r="B242" s="2" t="s">
        <v>8</v>
      </c>
      <c r="C242" s="2" t="s">
        <v>114</v>
      </c>
      <c r="D242" s="2" t="s">
        <v>1048</v>
      </c>
      <c r="E242" s="3">
        <v>43307</v>
      </c>
      <c r="F242" s="3">
        <v>43321</v>
      </c>
      <c r="G242" s="2" t="s">
        <v>256</v>
      </c>
      <c r="H242" s="2" t="s">
        <v>10</v>
      </c>
      <c r="I242" s="129">
        <v>5</v>
      </c>
      <c r="J242" s="8"/>
    </row>
    <row r="243" spans="1:10" x14ac:dyDescent="0.25">
      <c r="A243" s="2" t="s">
        <v>1049</v>
      </c>
      <c r="B243" s="2" t="s">
        <v>8</v>
      </c>
      <c r="C243" s="2" t="s">
        <v>1050</v>
      </c>
      <c r="D243" s="2" t="s">
        <v>1051</v>
      </c>
      <c r="E243" s="3">
        <v>43305</v>
      </c>
      <c r="F243" s="3">
        <v>43319</v>
      </c>
      <c r="G243" s="2" t="s">
        <v>256</v>
      </c>
      <c r="H243" s="2" t="s">
        <v>10</v>
      </c>
      <c r="I243" s="129">
        <v>5</v>
      </c>
      <c r="J243" s="8"/>
    </row>
    <row r="244" spans="1:10" x14ac:dyDescent="0.25">
      <c r="A244" s="8" t="s">
        <v>672</v>
      </c>
      <c r="B244" s="8" t="s">
        <v>8</v>
      </c>
      <c r="C244" s="8" t="s">
        <v>673</v>
      </c>
      <c r="D244" s="8" t="s">
        <v>674</v>
      </c>
      <c r="E244" s="9">
        <v>43305</v>
      </c>
      <c r="F244" s="9">
        <v>43319</v>
      </c>
      <c r="G244" s="8" t="s">
        <v>256</v>
      </c>
      <c r="H244" s="8" t="s">
        <v>13</v>
      </c>
      <c r="I244" s="129">
        <v>5</v>
      </c>
      <c r="J244" s="8"/>
    </row>
    <row r="245" spans="1:10" x14ac:dyDescent="0.25">
      <c r="A245" s="2" t="s">
        <v>675</v>
      </c>
      <c r="B245" s="2" t="s">
        <v>8</v>
      </c>
      <c r="C245" s="2" t="s">
        <v>219</v>
      </c>
      <c r="D245" s="2" t="s">
        <v>676</v>
      </c>
      <c r="E245" s="3">
        <v>43305</v>
      </c>
      <c r="F245" s="3">
        <v>43320</v>
      </c>
      <c r="G245" s="2" t="s">
        <v>256</v>
      </c>
      <c r="H245" s="2" t="s">
        <v>10</v>
      </c>
      <c r="I245" s="129">
        <v>5</v>
      </c>
      <c r="J245" s="8"/>
    </row>
    <row r="246" spans="1:10" x14ac:dyDescent="0.25">
      <c r="A246" s="8" t="s">
        <v>1052</v>
      </c>
      <c r="B246" s="8" t="s">
        <v>8</v>
      </c>
      <c r="C246" s="8" t="s">
        <v>1053</v>
      </c>
      <c r="D246" s="8" t="s">
        <v>1054</v>
      </c>
      <c r="E246" s="9">
        <v>43305</v>
      </c>
      <c r="F246" s="9">
        <v>43319</v>
      </c>
      <c r="G246" s="8" t="s">
        <v>256</v>
      </c>
      <c r="H246" s="8" t="s">
        <v>13</v>
      </c>
      <c r="I246" s="129">
        <v>5</v>
      </c>
      <c r="J246" s="8"/>
    </row>
    <row r="247" spans="1:10" x14ac:dyDescent="0.25">
      <c r="A247" s="8" t="s">
        <v>729</v>
      </c>
      <c r="B247" s="8" t="s">
        <v>8</v>
      </c>
      <c r="C247" s="8" t="s">
        <v>730</v>
      </c>
      <c r="D247" s="8" t="s">
        <v>731</v>
      </c>
      <c r="E247" s="9">
        <v>43304</v>
      </c>
      <c r="F247" s="9">
        <v>43318</v>
      </c>
      <c r="G247" s="8" t="s">
        <v>256</v>
      </c>
      <c r="H247" s="8" t="s">
        <v>13</v>
      </c>
      <c r="I247" s="129">
        <v>5</v>
      </c>
      <c r="J247" s="8"/>
    </row>
    <row r="248" spans="1:10" x14ac:dyDescent="0.25">
      <c r="A248" s="8" t="s">
        <v>1055</v>
      </c>
      <c r="B248" s="8" t="s">
        <v>8</v>
      </c>
      <c r="C248" s="8" t="s">
        <v>1056</v>
      </c>
      <c r="D248" s="8" t="s">
        <v>1057</v>
      </c>
      <c r="E248" s="9">
        <v>43304</v>
      </c>
      <c r="F248" s="9">
        <v>43318</v>
      </c>
      <c r="G248" s="8" t="s">
        <v>256</v>
      </c>
      <c r="H248" s="8" t="s">
        <v>13</v>
      </c>
      <c r="I248" s="129">
        <v>5</v>
      </c>
      <c r="J248" s="8"/>
    </row>
    <row r="249" spans="1:10" x14ac:dyDescent="0.25">
      <c r="A249" s="8" t="s">
        <v>1058</v>
      </c>
      <c r="B249" s="8" t="s">
        <v>8</v>
      </c>
      <c r="C249" s="8" t="s">
        <v>1059</v>
      </c>
      <c r="D249" s="8" t="s">
        <v>1060</v>
      </c>
      <c r="E249" s="9">
        <v>43301</v>
      </c>
      <c r="F249" s="9">
        <v>43314</v>
      </c>
      <c r="G249" s="8" t="s">
        <v>256</v>
      </c>
      <c r="H249" s="8" t="s">
        <v>109</v>
      </c>
      <c r="I249" s="129">
        <v>5</v>
      </c>
      <c r="J249" s="8"/>
    </row>
    <row r="250" spans="1:10" x14ac:dyDescent="0.25">
      <c r="A250" s="60" t="s">
        <v>1061</v>
      </c>
      <c r="B250" s="60" t="s">
        <v>8</v>
      </c>
      <c r="C250" s="60" t="s">
        <v>1062</v>
      </c>
      <c r="D250" s="60" t="s">
        <v>1063</v>
      </c>
      <c r="E250" s="61">
        <v>43299</v>
      </c>
      <c r="F250" s="61">
        <v>43314</v>
      </c>
      <c r="G250" s="60" t="s">
        <v>256</v>
      </c>
      <c r="H250" s="60" t="s">
        <v>10</v>
      </c>
      <c r="I250" s="129">
        <v>5</v>
      </c>
      <c r="J250" s="8"/>
    </row>
    <row r="251" spans="1:10" x14ac:dyDescent="0.25">
      <c r="A251" s="64" t="s">
        <v>1064</v>
      </c>
      <c r="B251" s="64" t="s">
        <v>8</v>
      </c>
      <c r="C251" s="64" t="s">
        <v>1065</v>
      </c>
      <c r="D251" s="64" t="s">
        <v>1066</v>
      </c>
      <c r="E251" s="65">
        <v>43299</v>
      </c>
      <c r="F251" s="65">
        <v>43314</v>
      </c>
      <c r="G251" s="64" t="s">
        <v>256</v>
      </c>
      <c r="H251" s="64" t="s">
        <v>13</v>
      </c>
      <c r="I251" s="129">
        <v>5</v>
      </c>
      <c r="J251" s="8"/>
    </row>
    <row r="252" spans="1:10" x14ac:dyDescent="0.25">
      <c r="A252" s="60" t="s">
        <v>1067</v>
      </c>
      <c r="B252" s="60" t="s">
        <v>8</v>
      </c>
      <c r="C252" s="60" t="s">
        <v>1062</v>
      </c>
      <c r="D252" s="60" t="s">
        <v>1068</v>
      </c>
      <c r="E252" s="61">
        <v>43299</v>
      </c>
      <c r="F252" s="61">
        <v>43314</v>
      </c>
      <c r="G252" s="60" t="s">
        <v>256</v>
      </c>
      <c r="H252" s="60" t="s">
        <v>10</v>
      </c>
      <c r="I252" s="129">
        <v>5</v>
      </c>
      <c r="J252" s="8"/>
    </row>
    <row r="253" spans="1:10" x14ac:dyDescent="0.25">
      <c r="A253" s="60" t="s">
        <v>1069</v>
      </c>
      <c r="B253" s="60" t="s">
        <v>8</v>
      </c>
      <c r="C253" s="60" t="s">
        <v>1062</v>
      </c>
      <c r="D253" s="60" t="s">
        <v>1070</v>
      </c>
      <c r="E253" s="61">
        <v>43299</v>
      </c>
      <c r="F253" s="61">
        <v>43314</v>
      </c>
      <c r="G253" s="60" t="s">
        <v>256</v>
      </c>
      <c r="H253" s="60" t="s">
        <v>10</v>
      </c>
      <c r="I253" s="129">
        <v>5</v>
      </c>
      <c r="J253" s="8"/>
    </row>
    <row r="254" spans="1:10" x14ac:dyDescent="0.25">
      <c r="A254" s="8" t="s">
        <v>1071</v>
      </c>
      <c r="B254" s="8" t="s">
        <v>8</v>
      </c>
      <c r="C254" s="8" t="s">
        <v>1072</v>
      </c>
      <c r="D254" s="8" t="s">
        <v>1073</v>
      </c>
      <c r="E254" s="9">
        <v>43297</v>
      </c>
      <c r="F254" s="9">
        <v>43311</v>
      </c>
      <c r="G254" s="8" t="s">
        <v>256</v>
      </c>
      <c r="H254" s="8" t="s">
        <v>13</v>
      </c>
      <c r="I254" s="129">
        <v>5</v>
      </c>
      <c r="J254" s="8"/>
    </row>
    <row r="255" spans="1:10" x14ac:dyDescent="0.25">
      <c r="A255" s="8" t="s">
        <v>1075</v>
      </c>
      <c r="B255" s="8" t="s">
        <v>8</v>
      </c>
      <c r="C255" s="8" t="s">
        <v>1076</v>
      </c>
      <c r="D255" s="8" t="s">
        <v>1077</v>
      </c>
      <c r="E255" s="9">
        <v>43292</v>
      </c>
      <c r="F255" s="9">
        <v>43314</v>
      </c>
      <c r="G255" s="8" t="s">
        <v>256</v>
      </c>
      <c r="H255" s="8" t="s">
        <v>13</v>
      </c>
      <c r="I255" s="129">
        <v>5</v>
      </c>
      <c r="J255" s="8"/>
    </row>
    <row r="256" spans="1:10" x14ac:dyDescent="0.25">
      <c r="A256" s="8" t="s">
        <v>1078</v>
      </c>
      <c r="B256" s="8" t="s">
        <v>8</v>
      </c>
      <c r="C256" s="8" t="s">
        <v>1079</v>
      </c>
      <c r="D256" s="8" t="s">
        <v>1080</v>
      </c>
      <c r="E256" s="9">
        <v>43292</v>
      </c>
      <c r="F256" s="9">
        <v>43307</v>
      </c>
      <c r="G256" s="8" t="s">
        <v>256</v>
      </c>
      <c r="H256" s="8" t="s">
        <v>13</v>
      </c>
      <c r="I256" s="129">
        <v>5</v>
      </c>
      <c r="J256" s="8"/>
    </row>
    <row r="257" spans="1:10" x14ac:dyDescent="0.25">
      <c r="A257" s="2" t="s">
        <v>1081</v>
      </c>
      <c r="B257" s="2" t="s">
        <v>8</v>
      </c>
      <c r="C257" s="2" t="s">
        <v>248</v>
      </c>
      <c r="D257" s="2" t="s">
        <v>1082</v>
      </c>
      <c r="E257" s="3">
        <v>43292</v>
      </c>
      <c r="F257" s="3">
        <v>43320</v>
      </c>
      <c r="G257" s="2" t="s">
        <v>256</v>
      </c>
      <c r="H257" s="2" t="s">
        <v>19</v>
      </c>
      <c r="I257" s="129">
        <v>5</v>
      </c>
      <c r="J257" s="8"/>
    </row>
    <row r="258" spans="1:10" x14ac:dyDescent="0.25">
      <c r="A258" s="8" t="s">
        <v>1083</v>
      </c>
      <c r="B258" s="8" t="s">
        <v>8</v>
      </c>
      <c r="C258" s="8" t="s">
        <v>1084</v>
      </c>
      <c r="D258" s="8" t="s">
        <v>1085</v>
      </c>
      <c r="E258" s="9">
        <v>43290</v>
      </c>
      <c r="F258" s="9">
        <v>43304</v>
      </c>
      <c r="G258" s="8" t="s">
        <v>256</v>
      </c>
      <c r="H258" s="8" t="s">
        <v>13</v>
      </c>
      <c r="I258" s="129">
        <v>5</v>
      </c>
      <c r="J258" s="8"/>
    </row>
    <row r="259" spans="1:10" x14ac:dyDescent="0.25">
      <c r="A259" s="8" t="s">
        <v>257</v>
      </c>
      <c r="B259" s="8" t="s">
        <v>8</v>
      </c>
      <c r="C259" s="8" t="s">
        <v>258</v>
      </c>
      <c r="D259" s="8" t="s">
        <v>259</v>
      </c>
      <c r="E259" s="9">
        <v>43284</v>
      </c>
      <c r="F259" s="9">
        <v>43299</v>
      </c>
      <c r="G259" s="8" t="s">
        <v>256</v>
      </c>
      <c r="H259" s="8" t="s">
        <v>13</v>
      </c>
      <c r="I259" s="129">
        <v>5</v>
      </c>
      <c r="J259" s="8"/>
    </row>
    <row r="260" spans="1:10" x14ac:dyDescent="0.25">
      <c r="A260" s="8" t="s">
        <v>260</v>
      </c>
      <c r="B260" s="8" t="s">
        <v>8</v>
      </c>
      <c r="C260" s="8" t="s">
        <v>261</v>
      </c>
      <c r="D260" s="8" t="s">
        <v>262</v>
      </c>
      <c r="E260" s="9">
        <v>43284</v>
      </c>
      <c r="F260" s="9">
        <v>43299</v>
      </c>
      <c r="G260" s="8" t="s">
        <v>256</v>
      </c>
      <c r="H260" s="8" t="s">
        <v>13</v>
      </c>
      <c r="I260" s="129">
        <v>5</v>
      </c>
      <c r="J260" s="8"/>
    </row>
    <row r="261" spans="1:10" x14ac:dyDescent="0.25">
      <c r="A261" s="155" t="s">
        <v>263</v>
      </c>
      <c r="B261" s="155" t="s">
        <v>8</v>
      </c>
      <c r="C261" s="155" t="s">
        <v>264</v>
      </c>
      <c r="D261" s="155" t="s">
        <v>265</v>
      </c>
      <c r="E261" s="156">
        <v>43280</v>
      </c>
      <c r="F261" s="156">
        <v>43315</v>
      </c>
      <c r="G261" s="155" t="s">
        <v>256</v>
      </c>
      <c r="H261" s="155" t="s">
        <v>19</v>
      </c>
      <c r="I261" s="129">
        <v>5</v>
      </c>
      <c r="J261" s="8"/>
    </row>
    <row r="262" spans="1:10" x14ac:dyDescent="0.25">
      <c r="A262" s="8" t="s">
        <v>266</v>
      </c>
      <c r="B262" s="8" t="s">
        <v>8</v>
      </c>
      <c r="C262" s="8" t="s">
        <v>267</v>
      </c>
      <c r="D262" s="8" t="s">
        <v>268</v>
      </c>
      <c r="E262" s="9">
        <v>43278</v>
      </c>
      <c r="F262" s="9">
        <v>43293</v>
      </c>
      <c r="G262" s="8" t="s">
        <v>256</v>
      </c>
      <c r="H262" s="8" t="s">
        <v>13</v>
      </c>
      <c r="I262" s="129">
        <v>5</v>
      </c>
      <c r="J262" s="8"/>
    </row>
    <row r="263" spans="1:10" x14ac:dyDescent="0.25">
      <c r="A263" s="2" t="s">
        <v>269</v>
      </c>
      <c r="B263" s="2" t="s">
        <v>8</v>
      </c>
      <c r="C263" s="2" t="s">
        <v>17</v>
      </c>
      <c r="D263" s="2" t="s">
        <v>270</v>
      </c>
      <c r="E263" s="3">
        <v>43276</v>
      </c>
      <c r="F263" s="3">
        <v>43321</v>
      </c>
      <c r="G263" s="2" t="s">
        <v>256</v>
      </c>
      <c r="H263" s="2" t="s">
        <v>19</v>
      </c>
      <c r="I263" s="129">
        <v>5</v>
      </c>
      <c r="J263" s="8"/>
    </row>
    <row r="264" spans="1:10" x14ac:dyDescent="0.25">
      <c r="A264" s="8" t="s">
        <v>271</v>
      </c>
      <c r="B264" s="8" t="s">
        <v>16</v>
      </c>
      <c r="C264" s="8" t="s">
        <v>17</v>
      </c>
      <c r="D264" s="8" t="s">
        <v>272</v>
      </c>
      <c r="E264" s="9">
        <v>43276</v>
      </c>
      <c r="F264" s="9">
        <v>43291</v>
      </c>
      <c r="G264" s="8" t="s">
        <v>256</v>
      </c>
      <c r="H264" s="8" t="s">
        <v>13</v>
      </c>
      <c r="I264" s="129">
        <v>5</v>
      </c>
      <c r="J264" s="8"/>
    </row>
    <row r="265" spans="1:10" x14ac:dyDescent="0.25">
      <c r="A265" s="2" t="s">
        <v>271</v>
      </c>
      <c r="B265" s="2" t="s">
        <v>8</v>
      </c>
      <c r="C265" s="2" t="s">
        <v>17</v>
      </c>
      <c r="D265" s="2" t="s">
        <v>272</v>
      </c>
      <c r="E265" s="3">
        <v>43276</v>
      </c>
      <c r="F265" s="3">
        <v>43321</v>
      </c>
      <c r="G265" s="2" t="s">
        <v>256</v>
      </c>
      <c r="H265" s="2" t="s">
        <v>19</v>
      </c>
      <c r="I265" s="129">
        <v>5</v>
      </c>
      <c r="J265" s="8"/>
    </row>
    <row r="266" spans="1:10" x14ac:dyDescent="0.25">
      <c r="A266" s="8" t="s">
        <v>269</v>
      </c>
      <c r="B266" s="8" t="s">
        <v>16</v>
      </c>
      <c r="C266" s="8" t="s">
        <v>17</v>
      </c>
      <c r="D266" s="8" t="s">
        <v>270</v>
      </c>
      <c r="E266" s="9">
        <v>43276</v>
      </c>
      <c r="F266" s="9">
        <v>43291</v>
      </c>
      <c r="G266" s="8" t="s">
        <v>256</v>
      </c>
      <c r="H266" s="8" t="s">
        <v>13</v>
      </c>
      <c r="I266" s="129">
        <v>5</v>
      </c>
      <c r="J266" s="8"/>
    </row>
    <row r="267" spans="1:10" x14ac:dyDescent="0.25">
      <c r="A267" s="8" t="s">
        <v>284</v>
      </c>
      <c r="B267" s="8" t="s">
        <v>8</v>
      </c>
      <c r="C267" s="8" t="s">
        <v>23</v>
      </c>
      <c r="D267" s="8" t="s">
        <v>285</v>
      </c>
      <c r="E267" s="9">
        <v>43270</v>
      </c>
      <c r="F267" s="9">
        <v>43284</v>
      </c>
      <c r="G267" s="8" t="s">
        <v>256</v>
      </c>
      <c r="H267" s="8" t="s">
        <v>13</v>
      </c>
      <c r="I267" s="129">
        <v>5</v>
      </c>
      <c r="J267" s="8"/>
    </row>
    <row r="268" spans="1:10" x14ac:dyDescent="0.25">
      <c r="A268" s="8" t="s">
        <v>274</v>
      </c>
      <c r="B268" s="8" t="s">
        <v>8</v>
      </c>
      <c r="C268" s="8" t="s">
        <v>23</v>
      </c>
      <c r="D268" s="8" t="s">
        <v>275</v>
      </c>
      <c r="E268" s="9">
        <v>43270</v>
      </c>
      <c r="F268" s="9">
        <v>43284</v>
      </c>
      <c r="G268" s="8" t="s">
        <v>256</v>
      </c>
      <c r="H268" s="8" t="s">
        <v>13</v>
      </c>
      <c r="I268" s="129">
        <v>5</v>
      </c>
      <c r="J268" s="8"/>
    </row>
    <row r="269" spans="1:10" x14ac:dyDescent="0.25">
      <c r="A269" s="8" t="s">
        <v>276</v>
      </c>
      <c r="B269" s="8" t="s">
        <v>8</v>
      </c>
      <c r="C269" s="8" t="s">
        <v>23</v>
      </c>
      <c r="D269" s="8" t="s">
        <v>277</v>
      </c>
      <c r="E269" s="9">
        <v>43270</v>
      </c>
      <c r="F269" s="9">
        <v>43284</v>
      </c>
      <c r="G269" s="8" t="s">
        <v>256</v>
      </c>
      <c r="H269" s="8" t="s">
        <v>13</v>
      </c>
      <c r="I269" s="129">
        <v>5</v>
      </c>
      <c r="J269" s="8"/>
    </row>
    <row r="270" spans="1:10" x14ac:dyDescent="0.25">
      <c r="A270" s="8" t="s">
        <v>286</v>
      </c>
      <c r="B270" s="8" t="s">
        <v>8</v>
      </c>
      <c r="C270" s="8" t="s">
        <v>23</v>
      </c>
      <c r="D270" s="8" t="s">
        <v>287</v>
      </c>
      <c r="E270" s="9">
        <v>43270</v>
      </c>
      <c r="F270" s="9">
        <v>43318</v>
      </c>
      <c r="G270" s="8" t="s">
        <v>256</v>
      </c>
      <c r="H270" s="8" t="s">
        <v>13</v>
      </c>
      <c r="I270" s="129">
        <v>5</v>
      </c>
      <c r="J270" s="8"/>
    </row>
    <row r="271" spans="1:10" x14ac:dyDescent="0.25">
      <c r="A271" s="8" t="s">
        <v>278</v>
      </c>
      <c r="B271" s="8" t="s">
        <v>8</v>
      </c>
      <c r="C271" s="8" t="s">
        <v>23</v>
      </c>
      <c r="D271" s="8" t="s">
        <v>279</v>
      </c>
      <c r="E271" s="9">
        <v>43270</v>
      </c>
      <c r="F271" s="9">
        <v>43284</v>
      </c>
      <c r="G271" s="8" t="s">
        <v>256</v>
      </c>
      <c r="H271" s="8" t="s">
        <v>13</v>
      </c>
      <c r="I271" s="129">
        <v>5</v>
      </c>
      <c r="J271" s="8"/>
    </row>
    <row r="272" spans="1:10" x14ac:dyDescent="0.25">
      <c r="A272" s="8" t="s">
        <v>288</v>
      </c>
      <c r="B272" s="8" t="s">
        <v>8</v>
      </c>
      <c r="C272" s="8" t="s">
        <v>23</v>
      </c>
      <c r="D272" s="8" t="s">
        <v>289</v>
      </c>
      <c r="E272" s="9">
        <v>43270</v>
      </c>
      <c r="F272" s="9">
        <v>43284</v>
      </c>
      <c r="G272" s="8" t="s">
        <v>256</v>
      </c>
      <c r="H272" s="8" t="s">
        <v>13</v>
      </c>
      <c r="I272" s="129">
        <v>5</v>
      </c>
      <c r="J272" s="8"/>
    </row>
    <row r="273" spans="1:10" x14ac:dyDescent="0.25">
      <c r="A273" s="2" t="s">
        <v>280</v>
      </c>
      <c r="B273" s="2" t="s">
        <v>16</v>
      </c>
      <c r="C273" s="2" t="s">
        <v>23</v>
      </c>
      <c r="D273" s="2" t="s">
        <v>281</v>
      </c>
      <c r="E273" s="3">
        <v>43270</v>
      </c>
      <c r="F273" s="3">
        <v>43318</v>
      </c>
      <c r="G273" s="2" t="s">
        <v>256</v>
      </c>
      <c r="H273" s="2" t="s">
        <v>19</v>
      </c>
      <c r="I273" s="129">
        <v>5</v>
      </c>
      <c r="J273" s="8"/>
    </row>
    <row r="274" spans="1:10" x14ac:dyDescent="0.25">
      <c r="A274" s="8" t="s">
        <v>280</v>
      </c>
      <c r="B274" s="8" t="s">
        <v>8</v>
      </c>
      <c r="C274" s="8" t="s">
        <v>23</v>
      </c>
      <c r="D274" s="8" t="s">
        <v>281</v>
      </c>
      <c r="E274" s="9">
        <v>43270</v>
      </c>
      <c r="F274" s="9">
        <v>43284</v>
      </c>
      <c r="G274" s="8" t="s">
        <v>256</v>
      </c>
      <c r="H274" s="8" t="s">
        <v>13</v>
      </c>
      <c r="I274" s="129">
        <v>5</v>
      </c>
      <c r="J274" s="8"/>
    </row>
    <row r="275" spans="1:10" x14ac:dyDescent="0.25">
      <c r="A275" s="8" t="s">
        <v>282</v>
      </c>
      <c r="B275" s="8" t="s">
        <v>8</v>
      </c>
      <c r="C275" s="8" t="s">
        <v>23</v>
      </c>
      <c r="D275" s="8" t="s">
        <v>283</v>
      </c>
      <c r="E275" s="9">
        <v>43270</v>
      </c>
      <c r="F275" s="9">
        <v>43284</v>
      </c>
      <c r="G275" s="8" t="s">
        <v>256</v>
      </c>
      <c r="H275" s="8" t="s">
        <v>13</v>
      </c>
      <c r="I275" s="129">
        <v>5</v>
      </c>
      <c r="J275" s="8"/>
    </row>
    <row r="276" spans="1:10" x14ac:dyDescent="0.25">
      <c r="A276" s="8" t="s">
        <v>290</v>
      </c>
      <c r="B276" s="8" t="s">
        <v>8</v>
      </c>
      <c r="C276" s="8" t="s">
        <v>23</v>
      </c>
      <c r="D276" s="8" t="s">
        <v>291</v>
      </c>
      <c r="E276" s="9">
        <v>43270</v>
      </c>
      <c r="F276" s="9">
        <v>43284</v>
      </c>
      <c r="G276" s="8" t="s">
        <v>256</v>
      </c>
      <c r="H276" s="8" t="s">
        <v>13</v>
      </c>
      <c r="I276" s="129">
        <v>5</v>
      </c>
      <c r="J276" s="8"/>
    </row>
    <row r="277" spans="1:10" x14ac:dyDescent="0.25">
      <c r="A277" s="8" t="s">
        <v>292</v>
      </c>
      <c r="B277" s="8" t="s">
        <v>8</v>
      </c>
      <c r="C277" s="8" t="s">
        <v>23</v>
      </c>
      <c r="D277" s="8" t="s">
        <v>293</v>
      </c>
      <c r="E277" s="9">
        <v>43270</v>
      </c>
      <c r="F277" s="9">
        <v>43284</v>
      </c>
      <c r="G277" s="8" t="s">
        <v>256</v>
      </c>
      <c r="H277" s="8" t="s">
        <v>13</v>
      </c>
      <c r="I277" s="129">
        <v>5</v>
      </c>
      <c r="J277" s="8"/>
    </row>
    <row r="278" spans="1:10" x14ac:dyDescent="0.25">
      <c r="A278" s="8" t="s">
        <v>294</v>
      </c>
      <c r="B278" s="8" t="s">
        <v>8</v>
      </c>
      <c r="C278" s="8" t="s">
        <v>23</v>
      </c>
      <c r="D278" s="8" t="s">
        <v>295</v>
      </c>
      <c r="E278" s="9">
        <v>43270</v>
      </c>
      <c r="F278" s="9">
        <v>43284</v>
      </c>
      <c r="G278" s="8" t="s">
        <v>256</v>
      </c>
      <c r="H278" s="8" t="s">
        <v>13</v>
      </c>
      <c r="I278" s="129">
        <v>5</v>
      </c>
      <c r="J278" s="8"/>
    </row>
    <row r="279" spans="1:10" x14ac:dyDescent="0.25">
      <c r="A279" s="8" t="s">
        <v>296</v>
      </c>
      <c r="B279" s="8" t="s">
        <v>8</v>
      </c>
      <c r="C279" s="8" t="s">
        <v>23</v>
      </c>
      <c r="D279" s="8" t="s">
        <v>297</v>
      </c>
      <c r="E279" s="9">
        <v>43270</v>
      </c>
      <c r="F279" s="9">
        <v>43284</v>
      </c>
      <c r="G279" s="8" t="s">
        <v>256</v>
      </c>
      <c r="H279" s="8" t="s">
        <v>13</v>
      </c>
      <c r="I279" s="129">
        <v>5</v>
      </c>
      <c r="J279" s="8"/>
    </row>
    <row r="280" spans="1:10" x14ac:dyDescent="0.25">
      <c r="A280" s="8" t="s">
        <v>298</v>
      </c>
      <c r="B280" s="8" t="s">
        <v>8</v>
      </c>
      <c r="C280" s="8" t="s">
        <v>23</v>
      </c>
      <c r="D280" s="8" t="s">
        <v>299</v>
      </c>
      <c r="E280" s="9">
        <v>43270</v>
      </c>
      <c r="F280" s="9">
        <v>43318</v>
      </c>
      <c r="G280" s="8" t="s">
        <v>256</v>
      </c>
      <c r="H280" s="8" t="s">
        <v>13</v>
      </c>
      <c r="I280" s="129">
        <v>5</v>
      </c>
      <c r="J280" s="8"/>
    </row>
    <row r="281" spans="1:10" x14ac:dyDescent="0.25">
      <c r="A281" s="8" t="s">
        <v>300</v>
      </c>
      <c r="B281" s="8" t="s">
        <v>8</v>
      </c>
      <c r="C281" s="8" t="s">
        <v>301</v>
      </c>
      <c r="D281" s="8" t="s">
        <v>302</v>
      </c>
      <c r="E281" s="9">
        <v>43256</v>
      </c>
      <c r="F281" s="9">
        <v>43301</v>
      </c>
      <c r="G281" s="8" t="s">
        <v>256</v>
      </c>
      <c r="H281" s="8" t="s">
        <v>13</v>
      </c>
      <c r="I281" s="129">
        <v>5</v>
      </c>
      <c r="J281" s="8"/>
    </row>
    <row r="282" spans="1:10" x14ac:dyDescent="0.25">
      <c r="A282" s="98"/>
      <c r="B282" s="98"/>
      <c r="C282" s="98"/>
      <c r="D282" s="98"/>
      <c r="E282" s="12"/>
      <c r="F282" s="12"/>
      <c r="G282" s="12"/>
      <c r="H282" s="12"/>
      <c r="I282" s="12"/>
      <c r="J282" s="12"/>
    </row>
    <row r="283" spans="1:10" x14ac:dyDescent="0.25">
      <c r="A283" s="98"/>
      <c r="B283" s="98"/>
      <c r="C283" s="98"/>
      <c r="D283" s="98"/>
      <c r="E283" s="132" t="s">
        <v>2067</v>
      </c>
      <c r="F283" s="1">
        <v>3</v>
      </c>
      <c r="G283" s="1"/>
      <c r="H283" s="133" t="s">
        <v>10</v>
      </c>
      <c r="I283" s="1">
        <v>22</v>
      </c>
      <c r="J283" s="12"/>
    </row>
  </sheetData>
  <mergeCells count="5">
    <mergeCell ref="A1:I1"/>
    <mergeCell ref="A47:I47"/>
    <mergeCell ref="A80:J80"/>
    <mergeCell ref="A145:J145"/>
    <mergeCell ref="A224:J2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0CA9C-82D5-46F7-930A-D69DE3C605A5}">
  <sheetPr>
    <tabColor rgb="FF00B0F0"/>
  </sheetPr>
  <dimension ref="A1:ACA904"/>
  <sheetViews>
    <sheetView zoomScale="40" zoomScaleNormal="40" workbookViewId="0">
      <pane ySplit="1" topLeftCell="A227" activePane="bottomLeft" state="frozen"/>
      <selection pane="bottomLeft" activeCell="A182" sqref="A182:I219"/>
    </sheetView>
  </sheetViews>
  <sheetFormatPr defaultRowHeight="15" x14ac:dyDescent="0.25"/>
  <cols>
    <col min="1" max="1" width="16.42578125" customWidth="1"/>
    <col min="2" max="2" width="22.140625" customWidth="1"/>
    <col min="3" max="3" width="57.28515625" customWidth="1"/>
    <col min="4" max="4" width="61.140625" customWidth="1"/>
    <col min="5" max="5" width="16.42578125" customWidth="1"/>
    <col min="6" max="6" width="13.5703125" bestFit="1" customWidth="1"/>
    <col min="7" max="7" width="18.7109375" customWidth="1"/>
    <col min="8" max="8" width="27.7109375" bestFit="1" customWidth="1"/>
    <col min="9" max="9" width="13.7109375" style="12" customWidth="1"/>
    <col min="10" max="10" width="15.85546875" customWidth="1"/>
    <col min="11" max="11" width="56.140625" customWidth="1"/>
  </cols>
  <sheetData>
    <row r="1" spans="1:10" s="22" customFormat="1" ht="37.5" customHeight="1" x14ac:dyDescent="0.3">
      <c r="A1" s="20" t="s">
        <v>0</v>
      </c>
      <c r="B1" s="20" t="s">
        <v>1</v>
      </c>
      <c r="C1" s="20" t="s">
        <v>2</v>
      </c>
      <c r="D1" s="20" t="s">
        <v>3</v>
      </c>
      <c r="E1" s="23" t="s">
        <v>4</v>
      </c>
      <c r="F1" s="23" t="s">
        <v>5</v>
      </c>
      <c r="G1" s="20" t="s">
        <v>6</v>
      </c>
      <c r="H1" s="20" t="s">
        <v>7</v>
      </c>
      <c r="I1" s="21" t="s">
        <v>72</v>
      </c>
      <c r="J1" s="20" t="s">
        <v>174</v>
      </c>
    </row>
    <row r="2" spans="1:10" ht="21" x14ac:dyDescent="0.35">
      <c r="A2" s="108" t="s">
        <v>311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0" x14ac:dyDescent="0.25">
      <c r="A3" s="48" t="s">
        <v>1573</v>
      </c>
      <c r="B3" s="48" t="s">
        <v>8</v>
      </c>
      <c r="C3" s="48" t="s">
        <v>1574</v>
      </c>
      <c r="D3" s="48" t="s">
        <v>1575</v>
      </c>
      <c r="E3" s="50">
        <v>43314</v>
      </c>
      <c r="F3" s="50">
        <v>43328</v>
      </c>
      <c r="G3" s="48" t="s">
        <v>311</v>
      </c>
      <c r="H3" s="48" t="s">
        <v>10</v>
      </c>
      <c r="I3" s="16">
        <f>_xlfn.DAYS(F3,E3)</f>
        <v>14</v>
      </c>
      <c r="J3" s="8"/>
    </row>
    <row r="4" spans="1:10" x14ac:dyDescent="0.25">
      <c r="A4" s="48" t="s">
        <v>1576</v>
      </c>
      <c r="B4" s="48" t="s">
        <v>8</v>
      </c>
      <c r="C4" s="48" t="s">
        <v>1577</v>
      </c>
      <c r="D4" s="48" t="s">
        <v>1578</v>
      </c>
      <c r="E4" s="50">
        <v>43314</v>
      </c>
      <c r="F4" s="50">
        <v>43328</v>
      </c>
      <c r="G4" s="48" t="s">
        <v>311</v>
      </c>
      <c r="H4" s="48" t="s">
        <v>10</v>
      </c>
      <c r="I4" s="16">
        <f t="shared" ref="I4:I49" si="0">_xlfn.DAYS(F4,E4)</f>
        <v>14</v>
      </c>
      <c r="J4" s="8"/>
    </row>
    <row r="5" spans="1:10" x14ac:dyDescent="0.25">
      <c r="A5" s="48" t="s">
        <v>1579</v>
      </c>
      <c r="B5" s="48" t="s">
        <v>8</v>
      </c>
      <c r="C5" s="48" t="s">
        <v>1577</v>
      </c>
      <c r="D5" s="48" t="s">
        <v>1580</v>
      </c>
      <c r="E5" s="50">
        <v>43314</v>
      </c>
      <c r="F5" s="50">
        <v>43328</v>
      </c>
      <c r="G5" s="48" t="s">
        <v>311</v>
      </c>
      <c r="H5" s="48" t="s">
        <v>10</v>
      </c>
      <c r="I5" s="16">
        <f t="shared" si="0"/>
        <v>14</v>
      </c>
      <c r="J5" s="8"/>
    </row>
    <row r="6" spans="1:10" x14ac:dyDescent="0.25">
      <c r="A6" s="48" t="s">
        <v>1581</v>
      </c>
      <c r="B6" s="48" t="s">
        <v>8</v>
      </c>
      <c r="C6" s="48" t="s">
        <v>1574</v>
      </c>
      <c r="D6" s="48" t="s">
        <v>1582</v>
      </c>
      <c r="E6" s="50">
        <v>43314</v>
      </c>
      <c r="F6" s="50">
        <v>43328</v>
      </c>
      <c r="G6" s="48" t="s">
        <v>311</v>
      </c>
      <c r="H6" s="48" t="s">
        <v>10</v>
      </c>
      <c r="I6" s="16">
        <f t="shared" si="0"/>
        <v>14</v>
      </c>
      <c r="J6" s="8"/>
    </row>
    <row r="7" spans="1:10" x14ac:dyDescent="0.25">
      <c r="A7" s="48" t="s">
        <v>1583</v>
      </c>
      <c r="B7" s="48" t="s">
        <v>8</v>
      </c>
      <c r="C7" s="48" t="s">
        <v>1577</v>
      </c>
      <c r="D7" s="48" t="s">
        <v>1584</v>
      </c>
      <c r="E7" s="50">
        <v>43314</v>
      </c>
      <c r="F7" s="50">
        <v>43328</v>
      </c>
      <c r="G7" s="48" t="s">
        <v>311</v>
      </c>
      <c r="H7" s="48" t="s">
        <v>10</v>
      </c>
      <c r="I7" s="16">
        <f t="shared" si="0"/>
        <v>14</v>
      </c>
      <c r="J7" s="8"/>
    </row>
    <row r="8" spans="1:10" x14ac:dyDescent="0.25">
      <c r="A8" s="48" t="s">
        <v>1585</v>
      </c>
      <c r="B8" s="48" t="s">
        <v>8</v>
      </c>
      <c r="C8" s="48" t="s">
        <v>1577</v>
      </c>
      <c r="D8" s="48" t="s">
        <v>1586</v>
      </c>
      <c r="E8" s="50">
        <v>43314</v>
      </c>
      <c r="F8" s="50">
        <v>43328</v>
      </c>
      <c r="G8" s="48" t="s">
        <v>311</v>
      </c>
      <c r="H8" s="48" t="s">
        <v>10</v>
      </c>
      <c r="I8" s="16">
        <f t="shared" si="0"/>
        <v>14</v>
      </c>
      <c r="J8" s="8"/>
    </row>
    <row r="9" spans="1:10" x14ac:dyDescent="0.25">
      <c r="A9" s="48" t="s">
        <v>1587</v>
      </c>
      <c r="B9" s="48" t="s">
        <v>8</v>
      </c>
      <c r="C9" s="48" t="s">
        <v>1577</v>
      </c>
      <c r="D9" s="48" t="s">
        <v>1588</v>
      </c>
      <c r="E9" s="50">
        <v>43314</v>
      </c>
      <c r="F9" s="50">
        <v>43328</v>
      </c>
      <c r="G9" s="48" t="s">
        <v>311</v>
      </c>
      <c r="H9" s="48" t="s">
        <v>10</v>
      </c>
      <c r="I9" s="16">
        <f t="shared" si="0"/>
        <v>14</v>
      </c>
      <c r="J9" s="8"/>
    </row>
    <row r="10" spans="1:10" x14ac:dyDescent="0.25">
      <c r="A10" s="48" t="s">
        <v>1589</v>
      </c>
      <c r="B10" s="48" t="s">
        <v>8</v>
      </c>
      <c r="C10" s="48" t="s">
        <v>1577</v>
      </c>
      <c r="D10" s="48" t="s">
        <v>1590</v>
      </c>
      <c r="E10" s="50">
        <v>43314</v>
      </c>
      <c r="F10" s="50">
        <v>43328</v>
      </c>
      <c r="G10" s="48" t="s">
        <v>311</v>
      </c>
      <c r="H10" s="48" t="s">
        <v>10</v>
      </c>
      <c r="I10" s="16">
        <f t="shared" si="0"/>
        <v>14</v>
      </c>
      <c r="J10" s="8"/>
    </row>
    <row r="11" spans="1:10" x14ac:dyDescent="0.25">
      <c r="A11" s="48" t="s">
        <v>1591</v>
      </c>
      <c r="B11" s="48" t="s">
        <v>8</v>
      </c>
      <c r="C11" s="48" t="s">
        <v>1577</v>
      </c>
      <c r="D11" s="48" t="s">
        <v>1592</v>
      </c>
      <c r="E11" s="50">
        <v>43314</v>
      </c>
      <c r="F11" s="50">
        <v>43328</v>
      </c>
      <c r="G11" s="48" t="s">
        <v>311</v>
      </c>
      <c r="H11" s="48" t="s">
        <v>10</v>
      </c>
      <c r="I11" s="16">
        <f t="shared" si="0"/>
        <v>14</v>
      </c>
      <c r="J11" s="8"/>
    </row>
    <row r="12" spans="1:10" x14ac:dyDescent="0.25">
      <c r="A12" s="48" t="s">
        <v>1593</v>
      </c>
      <c r="B12" s="48" t="s">
        <v>8</v>
      </c>
      <c r="C12" s="48" t="s">
        <v>1577</v>
      </c>
      <c r="D12" s="48" t="s">
        <v>1594</v>
      </c>
      <c r="E12" s="50">
        <v>43314</v>
      </c>
      <c r="F12" s="50">
        <v>43328</v>
      </c>
      <c r="G12" s="48" t="s">
        <v>311</v>
      </c>
      <c r="H12" s="48" t="s">
        <v>10</v>
      </c>
      <c r="I12" s="16">
        <f t="shared" si="0"/>
        <v>14</v>
      </c>
      <c r="J12" s="8"/>
    </row>
    <row r="13" spans="1:10" x14ac:dyDescent="0.25">
      <c r="A13" s="48" t="s">
        <v>1595</v>
      </c>
      <c r="B13" s="48" t="s">
        <v>8</v>
      </c>
      <c r="C13" s="48" t="s">
        <v>1577</v>
      </c>
      <c r="D13" s="48" t="s">
        <v>1596</v>
      </c>
      <c r="E13" s="50">
        <v>43314</v>
      </c>
      <c r="F13" s="50">
        <v>43328</v>
      </c>
      <c r="G13" s="48" t="s">
        <v>311</v>
      </c>
      <c r="H13" s="48" t="s">
        <v>10</v>
      </c>
      <c r="I13" s="16">
        <f t="shared" si="0"/>
        <v>14</v>
      </c>
      <c r="J13" s="8"/>
    </row>
    <row r="14" spans="1:10" x14ac:dyDescent="0.25">
      <c r="A14" s="48" t="s">
        <v>1597</v>
      </c>
      <c r="B14" s="48" t="s">
        <v>8</v>
      </c>
      <c r="C14" s="48" t="s">
        <v>1574</v>
      </c>
      <c r="D14" s="48" t="s">
        <v>1598</v>
      </c>
      <c r="E14" s="50">
        <v>43314</v>
      </c>
      <c r="F14" s="50">
        <v>43328</v>
      </c>
      <c r="G14" s="48" t="s">
        <v>311</v>
      </c>
      <c r="H14" s="48" t="s">
        <v>10</v>
      </c>
      <c r="I14" s="16">
        <f t="shared" si="0"/>
        <v>14</v>
      </c>
      <c r="J14" s="8"/>
    </row>
    <row r="15" spans="1:10" x14ac:dyDescent="0.25">
      <c r="A15" s="48" t="s">
        <v>1599</v>
      </c>
      <c r="B15" s="48" t="s">
        <v>8</v>
      </c>
      <c r="C15" s="48" t="s">
        <v>1577</v>
      </c>
      <c r="D15" s="48" t="s">
        <v>1600</v>
      </c>
      <c r="E15" s="50">
        <v>43314</v>
      </c>
      <c r="F15" s="50">
        <v>43328</v>
      </c>
      <c r="G15" s="48" t="s">
        <v>311</v>
      </c>
      <c r="H15" s="48" t="s">
        <v>10</v>
      </c>
      <c r="I15" s="16">
        <f t="shared" si="0"/>
        <v>14</v>
      </c>
      <c r="J15" s="8"/>
    </row>
    <row r="16" spans="1:10" x14ac:dyDescent="0.25">
      <c r="A16" s="48" t="s">
        <v>1601</v>
      </c>
      <c r="B16" s="48" t="s">
        <v>8</v>
      </c>
      <c r="C16" s="48" t="s">
        <v>1577</v>
      </c>
      <c r="D16" s="48" t="s">
        <v>1602</v>
      </c>
      <c r="E16" s="50">
        <v>43314</v>
      </c>
      <c r="F16" s="50">
        <v>43328</v>
      </c>
      <c r="G16" s="48" t="s">
        <v>311</v>
      </c>
      <c r="H16" s="48" t="s">
        <v>10</v>
      </c>
      <c r="I16" s="16">
        <f t="shared" si="0"/>
        <v>14</v>
      </c>
      <c r="J16" s="8"/>
    </row>
    <row r="17" spans="1:10" x14ac:dyDescent="0.25">
      <c r="A17" s="48" t="s">
        <v>1603</v>
      </c>
      <c r="B17" s="48" t="s">
        <v>8</v>
      </c>
      <c r="C17" s="48" t="s">
        <v>1577</v>
      </c>
      <c r="D17" s="48" t="s">
        <v>1604</v>
      </c>
      <c r="E17" s="50">
        <v>43314</v>
      </c>
      <c r="F17" s="50">
        <v>43328</v>
      </c>
      <c r="G17" s="48" t="s">
        <v>311</v>
      </c>
      <c r="H17" s="48" t="s">
        <v>10</v>
      </c>
      <c r="I17" s="16">
        <f t="shared" si="0"/>
        <v>14</v>
      </c>
      <c r="J17" s="8"/>
    </row>
    <row r="18" spans="1:10" x14ac:dyDescent="0.25">
      <c r="A18" s="48" t="s">
        <v>1605</v>
      </c>
      <c r="B18" s="48" t="s">
        <v>8</v>
      </c>
      <c r="C18" s="48" t="s">
        <v>1577</v>
      </c>
      <c r="D18" s="48" t="s">
        <v>1606</v>
      </c>
      <c r="E18" s="50">
        <v>43314</v>
      </c>
      <c r="F18" s="50">
        <v>43328</v>
      </c>
      <c r="G18" s="48" t="s">
        <v>311</v>
      </c>
      <c r="H18" s="48" t="s">
        <v>10</v>
      </c>
      <c r="I18" s="16">
        <f t="shared" si="0"/>
        <v>14</v>
      </c>
      <c r="J18" s="8"/>
    </row>
    <row r="19" spans="1:10" x14ac:dyDescent="0.25">
      <c r="A19" s="48" t="s">
        <v>1607</v>
      </c>
      <c r="B19" s="48" t="s">
        <v>8</v>
      </c>
      <c r="C19" s="48" t="s">
        <v>1577</v>
      </c>
      <c r="D19" s="48" t="s">
        <v>1608</v>
      </c>
      <c r="E19" s="50">
        <v>43314</v>
      </c>
      <c r="F19" s="50">
        <v>43328</v>
      </c>
      <c r="G19" s="48" t="s">
        <v>311</v>
      </c>
      <c r="H19" s="48" t="s">
        <v>10</v>
      </c>
      <c r="I19" s="16">
        <f t="shared" si="0"/>
        <v>14</v>
      </c>
      <c r="J19" s="8"/>
    </row>
    <row r="20" spans="1:10" x14ac:dyDescent="0.25">
      <c r="A20" s="48" t="s">
        <v>1609</v>
      </c>
      <c r="B20" s="48" t="s">
        <v>8</v>
      </c>
      <c r="C20" s="48" t="s">
        <v>1577</v>
      </c>
      <c r="D20" s="48" t="s">
        <v>1610</v>
      </c>
      <c r="E20" s="50">
        <v>43314</v>
      </c>
      <c r="F20" s="50">
        <v>43328</v>
      </c>
      <c r="G20" s="48" t="s">
        <v>311</v>
      </c>
      <c r="H20" s="48" t="s">
        <v>10</v>
      </c>
      <c r="I20" s="16">
        <f t="shared" si="0"/>
        <v>14</v>
      </c>
      <c r="J20" s="8"/>
    </row>
    <row r="21" spans="1:10" x14ac:dyDescent="0.25">
      <c r="A21" s="48" t="s">
        <v>1611</v>
      </c>
      <c r="B21" s="48" t="s">
        <v>8</v>
      </c>
      <c r="C21" s="48" t="s">
        <v>1574</v>
      </c>
      <c r="D21" s="48" t="s">
        <v>1612</v>
      </c>
      <c r="E21" s="50">
        <v>43314</v>
      </c>
      <c r="F21" s="50">
        <v>43328</v>
      </c>
      <c r="G21" s="48" t="s">
        <v>311</v>
      </c>
      <c r="H21" s="48" t="s">
        <v>10</v>
      </c>
      <c r="I21" s="16">
        <f t="shared" si="0"/>
        <v>14</v>
      </c>
      <c r="J21" s="8"/>
    </row>
    <row r="22" spans="1:10" x14ac:dyDescent="0.25">
      <c r="A22" s="48" t="s">
        <v>1613</v>
      </c>
      <c r="B22" s="48" t="s">
        <v>8</v>
      </c>
      <c r="C22" s="48" t="s">
        <v>1574</v>
      </c>
      <c r="D22" s="48" t="s">
        <v>1614</v>
      </c>
      <c r="E22" s="50">
        <v>43314</v>
      </c>
      <c r="F22" s="50">
        <v>43328</v>
      </c>
      <c r="G22" s="48" t="s">
        <v>311</v>
      </c>
      <c r="H22" s="48" t="s">
        <v>10</v>
      </c>
      <c r="I22" s="16">
        <f t="shared" si="0"/>
        <v>14</v>
      </c>
      <c r="J22" s="8"/>
    </row>
    <row r="23" spans="1:10" x14ac:dyDescent="0.25">
      <c r="A23" s="48" t="s">
        <v>1615</v>
      </c>
      <c r="B23" s="48" t="s">
        <v>8</v>
      </c>
      <c r="C23" s="48" t="s">
        <v>1577</v>
      </c>
      <c r="D23" s="48" t="s">
        <v>1616</v>
      </c>
      <c r="E23" s="50">
        <v>43314</v>
      </c>
      <c r="F23" s="50">
        <v>43328</v>
      </c>
      <c r="G23" s="48" t="s">
        <v>311</v>
      </c>
      <c r="H23" s="48" t="s">
        <v>10</v>
      </c>
      <c r="I23" s="16">
        <f t="shared" si="0"/>
        <v>14</v>
      </c>
      <c r="J23" s="8"/>
    </row>
    <row r="24" spans="1:10" x14ac:dyDescent="0.25">
      <c r="A24" s="48" t="s">
        <v>1617</v>
      </c>
      <c r="B24" s="48" t="s">
        <v>8</v>
      </c>
      <c r="C24" s="48" t="s">
        <v>1577</v>
      </c>
      <c r="D24" s="48" t="s">
        <v>1618</v>
      </c>
      <c r="E24" s="50">
        <v>43314</v>
      </c>
      <c r="F24" s="50">
        <v>43328</v>
      </c>
      <c r="G24" s="48" t="s">
        <v>311</v>
      </c>
      <c r="H24" s="48" t="s">
        <v>10</v>
      </c>
      <c r="I24" s="16">
        <f t="shared" si="0"/>
        <v>14</v>
      </c>
      <c r="J24" s="10"/>
    </row>
    <row r="25" spans="1:10" x14ac:dyDescent="0.25">
      <c r="A25" s="48" t="s">
        <v>1619</v>
      </c>
      <c r="B25" s="48" t="s">
        <v>8</v>
      </c>
      <c r="C25" s="48" t="s">
        <v>1577</v>
      </c>
      <c r="D25" s="48" t="s">
        <v>1620</v>
      </c>
      <c r="E25" s="50">
        <v>43314</v>
      </c>
      <c r="F25" s="50">
        <v>43328</v>
      </c>
      <c r="G25" s="48" t="s">
        <v>311</v>
      </c>
      <c r="H25" s="48" t="s">
        <v>10</v>
      </c>
      <c r="I25" s="16">
        <f t="shared" si="0"/>
        <v>14</v>
      </c>
      <c r="J25" s="10"/>
    </row>
    <row r="26" spans="1:10" x14ac:dyDescent="0.25">
      <c r="A26" s="48" t="s">
        <v>1621</v>
      </c>
      <c r="B26" s="48" t="s">
        <v>8</v>
      </c>
      <c r="C26" s="48" t="s">
        <v>1577</v>
      </c>
      <c r="D26" s="48" t="s">
        <v>1622</v>
      </c>
      <c r="E26" s="50">
        <v>43314</v>
      </c>
      <c r="F26" s="50">
        <v>43328</v>
      </c>
      <c r="G26" s="48" t="s">
        <v>311</v>
      </c>
      <c r="H26" s="48" t="s">
        <v>10</v>
      </c>
      <c r="I26" s="16">
        <f t="shared" si="0"/>
        <v>14</v>
      </c>
      <c r="J26" s="10"/>
    </row>
    <row r="27" spans="1:10" x14ac:dyDescent="0.25">
      <c r="A27" s="48" t="s">
        <v>1623</v>
      </c>
      <c r="B27" s="48" t="s">
        <v>8</v>
      </c>
      <c r="C27" s="48" t="s">
        <v>1577</v>
      </c>
      <c r="D27" s="48" t="s">
        <v>1624</v>
      </c>
      <c r="E27" s="50">
        <v>43314</v>
      </c>
      <c r="F27" s="50">
        <v>43328</v>
      </c>
      <c r="G27" s="48" t="s">
        <v>311</v>
      </c>
      <c r="H27" s="48" t="s">
        <v>10</v>
      </c>
      <c r="I27" s="16">
        <f t="shared" si="0"/>
        <v>14</v>
      </c>
      <c r="J27" s="10"/>
    </row>
    <row r="28" spans="1:10" x14ac:dyDescent="0.25">
      <c r="A28" s="48" t="s">
        <v>1625</v>
      </c>
      <c r="B28" s="48" t="s">
        <v>8</v>
      </c>
      <c r="C28" s="48" t="s">
        <v>1574</v>
      </c>
      <c r="D28" s="48" t="s">
        <v>1626</v>
      </c>
      <c r="E28" s="50">
        <v>43314</v>
      </c>
      <c r="F28" s="50">
        <v>43328</v>
      </c>
      <c r="G28" s="48" t="s">
        <v>311</v>
      </c>
      <c r="H28" s="48" t="s">
        <v>10</v>
      </c>
      <c r="I28" s="16">
        <f t="shared" si="0"/>
        <v>14</v>
      </c>
      <c r="J28" s="10"/>
    </row>
    <row r="29" spans="1:10" x14ac:dyDescent="0.25">
      <c r="A29" s="48" t="s">
        <v>1627</v>
      </c>
      <c r="B29" s="48" t="s">
        <v>8</v>
      </c>
      <c r="C29" s="48" t="s">
        <v>1574</v>
      </c>
      <c r="D29" s="48" t="s">
        <v>1628</v>
      </c>
      <c r="E29" s="50">
        <v>43314</v>
      </c>
      <c r="F29" s="50">
        <v>43328</v>
      </c>
      <c r="G29" s="48" t="s">
        <v>311</v>
      </c>
      <c r="H29" s="48" t="s">
        <v>10</v>
      </c>
      <c r="I29" s="16">
        <f t="shared" si="0"/>
        <v>14</v>
      </c>
      <c r="J29" s="10"/>
    </row>
    <row r="30" spans="1:10" x14ac:dyDescent="0.25">
      <c r="A30" s="48" t="s">
        <v>1629</v>
      </c>
      <c r="B30" s="48" t="s">
        <v>8</v>
      </c>
      <c r="C30" s="48" t="s">
        <v>1577</v>
      </c>
      <c r="D30" s="48" t="s">
        <v>1630</v>
      </c>
      <c r="E30" s="50">
        <v>43314</v>
      </c>
      <c r="F30" s="50">
        <v>43328</v>
      </c>
      <c r="G30" s="48" t="s">
        <v>311</v>
      </c>
      <c r="H30" s="48" t="s">
        <v>10</v>
      </c>
      <c r="I30" s="16">
        <f t="shared" si="0"/>
        <v>14</v>
      </c>
      <c r="J30" s="10"/>
    </row>
    <row r="31" spans="1:10" x14ac:dyDescent="0.25">
      <c r="A31" s="48" t="s">
        <v>1631</v>
      </c>
      <c r="B31" s="48" t="s">
        <v>8</v>
      </c>
      <c r="C31" s="48" t="s">
        <v>1577</v>
      </c>
      <c r="D31" s="48" t="s">
        <v>1632</v>
      </c>
      <c r="E31" s="50">
        <v>43314</v>
      </c>
      <c r="F31" s="50">
        <v>43328</v>
      </c>
      <c r="G31" s="48" t="s">
        <v>311</v>
      </c>
      <c r="H31" s="48" t="s">
        <v>10</v>
      </c>
      <c r="I31" s="16">
        <f t="shared" si="0"/>
        <v>14</v>
      </c>
      <c r="J31" s="10"/>
    </row>
    <row r="32" spans="1:10" x14ac:dyDescent="0.25">
      <c r="A32" s="48" t="s">
        <v>1633</v>
      </c>
      <c r="B32" s="48" t="s">
        <v>8</v>
      </c>
      <c r="C32" s="48" t="s">
        <v>1577</v>
      </c>
      <c r="D32" s="48" t="s">
        <v>1600</v>
      </c>
      <c r="E32" s="50">
        <v>43314</v>
      </c>
      <c r="F32" s="50">
        <v>43328</v>
      </c>
      <c r="G32" s="48" t="s">
        <v>311</v>
      </c>
      <c r="H32" s="48" t="s">
        <v>10</v>
      </c>
      <c r="I32" s="16">
        <f t="shared" si="0"/>
        <v>14</v>
      </c>
      <c r="J32" s="10"/>
    </row>
    <row r="33" spans="1:10" x14ac:dyDescent="0.25">
      <c r="A33" s="48" t="s">
        <v>332</v>
      </c>
      <c r="B33" s="48" t="s">
        <v>8</v>
      </c>
      <c r="C33" s="48" t="s">
        <v>333</v>
      </c>
      <c r="D33" s="48" t="s">
        <v>334</v>
      </c>
      <c r="E33" s="50">
        <v>43307</v>
      </c>
      <c r="F33" s="50">
        <v>43321</v>
      </c>
      <c r="G33" s="48" t="s">
        <v>311</v>
      </c>
      <c r="H33" s="48" t="s">
        <v>10</v>
      </c>
      <c r="I33" s="16">
        <f t="shared" si="0"/>
        <v>14</v>
      </c>
      <c r="J33" s="10"/>
    </row>
    <row r="34" spans="1:10" x14ac:dyDescent="0.25">
      <c r="A34" s="48" t="s">
        <v>335</v>
      </c>
      <c r="B34" s="48" t="s">
        <v>8</v>
      </c>
      <c r="C34" s="48" t="s">
        <v>333</v>
      </c>
      <c r="D34" s="48" t="s">
        <v>336</v>
      </c>
      <c r="E34" s="50">
        <v>43307</v>
      </c>
      <c r="F34" s="50">
        <v>43321</v>
      </c>
      <c r="G34" s="48" t="s">
        <v>311</v>
      </c>
      <c r="H34" s="48" t="s">
        <v>10</v>
      </c>
      <c r="I34" s="16">
        <f t="shared" si="0"/>
        <v>14</v>
      </c>
      <c r="J34" s="10"/>
    </row>
    <row r="35" spans="1:10" x14ac:dyDescent="0.25">
      <c r="A35" s="48" t="s">
        <v>337</v>
      </c>
      <c r="B35" s="48" t="s">
        <v>8</v>
      </c>
      <c r="C35" s="48" t="s">
        <v>338</v>
      </c>
      <c r="D35" s="48" t="s">
        <v>339</v>
      </c>
      <c r="E35" s="50">
        <v>43307</v>
      </c>
      <c r="F35" s="50">
        <v>43321</v>
      </c>
      <c r="G35" s="48" t="s">
        <v>311</v>
      </c>
      <c r="H35" s="48" t="s">
        <v>10</v>
      </c>
      <c r="I35" s="16">
        <f t="shared" si="0"/>
        <v>14</v>
      </c>
      <c r="J35" s="10"/>
    </row>
    <row r="36" spans="1:10" x14ac:dyDescent="0.25">
      <c r="A36" s="48" t="s">
        <v>345</v>
      </c>
      <c r="B36" s="48" t="s">
        <v>8</v>
      </c>
      <c r="C36" s="48" t="s">
        <v>346</v>
      </c>
      <c r="D36" s="48" t="s">
        <v>347</v>
      </c>
      <c r="E36" s="50">
        <v>43306</v>
      </c>
      <c r="F36" s="50">
        <v>43320</v>
      </c>
      <c r="G36" s="48" t="s">
        <v>311</v>
      </c>
      <c r="H36" s="48" t="s">
        <v>10</v>
      </c>
      <c r="I36" s="16">
        <f t="shared" si="0"/>
        <v>14</v>
      </c>
      <c r="J36" s="10"/>
    </row>
    <row r="37" spans="1:10" x14ac:dyDescent="0.25">
      <c r="A37" s="48" t="s">
        <v>340</v>
      </c>
      <c r="B37" s="48" t="s">
        <v>8</v>
      </c>
      <c r="C37" s="48" t="s">
        <v>341</v>
      </c>
      <c r="D37" s="48" t="s">
        <v>342</v>
      </c>
      <c r="E37" s="50">
        <v>43306</v>
      </c>
      <c r="F37" s="50">
        <v>43320</v>
      </c>
      <c r="G37" s="48" t="s">
        <v>311</v>
      </c>
      <c r="H37" s="48" t="s">
        <v>10</v>
      </c>
      <c r="I37" s="16">
        <f t="shared" si="0"/>
        <v>14</v>
      </c>
      <c r="J37" s="10"/>
    </row>
    <row r="38" spans="1:10" x14ac:dyDescent="0.25">
      <c r="A38" s="48" t="s">
        <v>343</v>
      </c>
      <c r="B38" s="48" t="s">
        <v>8</v>
      </c>
      <c r="C38" s="48" t="s">
        <v>341</v>
      </c>
      <c r="D38" s="48" t="s">
        <v>344</v>
      </c>
      <c r="E38" s="50">
        <v>43306</v>
      </c>
      <c r="F38" s="50">
        <v>43320</v>
      </c>
      <c r="G38" s="48" t="s">
        <v>311</v>
      </c>
      <c r="H38" s="48" t="s">
        <v>10</v>
      </c>
      <c r="I38" s="16">
        <f t="shared" si="0"/>
        <v>14</v>
      </c>
      <c r="J38" s="10"/>
    </row>
    <row r="39" spans="1:10" x14ac:dyDescent="0.25">
      <c r="A39" s="48" t="s">
        <v>351</v>
      </c>
      <c r="B39" s="48" t="s">
        <v>8</v>
      </c>
      <c r="C39" s="48" t="s">
        <v>352</v>
      </c>
      <c r="D39" s="48" t="s">
        <v>353</v>
      </c>
      <c r="E39" s="50">
        <v>43304</v>
      </c>
      <c r="F39" s="50">
        <v>43318</v>
      </c>
      <c r="G39" s="48" t="s">
        <v>311</v>
      </c>
      <c r="H39" s="48" t="s">
        <v>10</v>
      </c>
      <c r="I39" s="16">
        <f t="shared" si="0"/>
        <v>14</v>
      </c>
      <c r="J39" s="10"/>
    </row>
    <row r="40" spans="1:10" x14ac:dyDescent="0.25">
      <c r="A40" s="48" t="s">
        <v>348</v>
      </c>
      <c r="B40" s="48" t="s">
        <v>8</v>
      </c>
      <c r="C40" s="48" t="s">
        <v>349</v>
      </c>
      <c r="D40" s="48" t="s">
        <v>350</v>
      </c>
      <c r="E40" s="50">
        <v>43304</v>
      </c>
      <c r="F40" s="50">
        <v>43318</v>
      </c>
      <c r="G40" s="48" t="s">
        <v>311</v>
      </c>
      <c r="H40" s="48" t="s">
        <v>10</v>
      </c>
      <c r="I40" s="16">
        <f t="shared" si="0"/>
        <v>14</v>
      </c>
      <c r="J40" s="10"/>
    </row>
    <row r="41" spans="1:10" x14ac:dyDescent="0.25">
      <c r="A41" s="4" t="s">
        <v>354</v>
      </c>
      <c r="B41" s="4" t="s">
        <v>8</v>
      </c>
      <c r="C41" s="4" t="s">
        <v>355</v>
      </c>
      <c r="D41" s="4" t="s">
        <v>356</v>
      </c>
      <c r="E41" s="5">
        <v>43301</v>
      </c>
      <c r="F41" s="5">
        <v>43315</v>
      </c>
      <c r="G41" s="4" t="s">
        <v>311</v>
      </c>
      <c r="H41" s="4" t="s">
        <v>10</v>
      </c>
      <c r="I41" s="16">
        <f t="shared" si="0"/>
        <v>14</v>
      </c>
      <c r="J41" s="10"/>
    </row>
    <row r="42" spans="1:10" x14ac:dyDescent="0.25">
      <c r="A42" s="4" t="s">
        <v>357</v>
      </c>
      <c r="B42" s="4" t="s">
        <v>8</v>
      </c>
      <c r="C42" s="4" t="s">
        <v>355</v>
      </c>
      <c r="D42" s="4" t="s">
        <v>358</v>
      </c>
      <c r="E42" s="5">
        <v>43301</v>
      </c>
      <c r="F42" s="5">
        <v>43315</v>
      </c>
      <c r="G42" s="4" t="s">
        <v>311</v>
      </c>
      <c r="H42" s="4" t="s">
        <v>10</v>
      </c>
      <c r="I42" s="16">
        <f t="shared" si="0"/>
        <v>14</v>
      </c>
      <c r="J42" s="10"/>
    </row>
    <row r="43" spans="1:10" x14ac:dyDescent="0.25">
      <c r="A43" s="4" t="s">
        <v>359</v>
      </c>
      <c r="B43" s="4" t="s">
        <v>8</v>
      </c>
      <c r="C43" s="4" t="s">
        <v>360</v>
      </c>
      <c r="D43" s="4" t="s">
        <v>361</v>
      </c>
      <c r="E43" s="5">
        <v>43300</v>
      </c>
      <c r="F43" s="5">
        <v>43314</v>
      </c>
      <c r="G43" s="4" t="s">
        <v>311</v>
      </c>
      <c r="H43" s="4" t="s">
        <v>10</v>
      </c>
      <c r="I43" s="16">
        <f t="shared" si="0"/>
        <v>14</v>
      </c>
      <c r="J43" s="10"/>
    </row>
    <row r="44" spans="1:10" x14ac:dyDescent="0.25">
      <c r="A44" s="4" t="s">
        <v>362</v>
      </c>
      <c r="B44" s="4" t="s">
        <v>8</v>
      </c>
      <c r="C44" s="4" t="s">
        <v>360</v>
      </c>
      <c r="D44" s="4" t="s">
        <v>363</v>
      </c>
      <c r="E44" s="5">
        <v>43300</v>
      </c>
      <c r="F44" s="5">
        <v>43314</v>
      </c>
      <c r="G44" s="4" t="s">
        <v>311</v>
      </c>
      <c r="H44" s="4" t="s">
        <v>10</v>
      </c>
      <c r="I44" s="16">
        <f t="shared" si="0"/>
        <v>14</v>
      </c>
      <c r="J44" s="10"/>
    </row>
    <row r="45" spans="1:10" x14ac:dyDescent="0.25">
      <c r="A45" s="4" t="s">
        <v>364</v>
      </c>
      <c r="B45" s="4" t="s">
        <v>8</v>
      </c>
      <c r="C45" s="4" t="s">
        <v>360</v>
      </c>
      <c r="D45" s="4" t="s">
        <v>365</v>
      </c>
      <c r="E45" s="5">
        <v>43300</v>
      </c>
      <c r="F45" s="5">
        <v>43314</v>
      </c>
      <c r="G45" s="4" t="s">
        <v>311</v>
      </c>
      <c r="H45" s="4" t="s">
        <v>10</v>
      </c>
      <c r="I45" s="16">
        <f t="shared" si="0"/>
        <v>14</v>
      </c>
      <c r="J45" s="10"/>
    </row>
    <row r="46" spans="1:10" x14ac:dyDescent="0.25">
      <c r="A46" s="4" t="s">
        <v>376</v>
      </c>
      <c r="B46" s="4" t="s">
        <v>8</v>
      </c>
      <c r="C46" s="4" t="s">
        <v>377</v>
      </c>
      <c r="D46" s="4" t="s">
        <v>378</v>
      </c>
      <c r="E46" s="5">
        <v>43294</v>
      </c>
      <c r="F46" s="5">
        <v>43308</v>
      </c>
      <c r="G46" s="4" t="s">
        <v>311</v>
      </c>
      <c r="H46" s="4" t="s">
        <v>10</v>
      </c>
      <c r="I46" s="16">
        <f t="shared" si="0"/>
        <v>14</v>
      </c>
      <c r="J46" s="10"/>
    </row>
    <row r="47" spans="1:10" x14ac:dyDescent="0.25">
      <c r="A47" s="4" t="s">
        <v>381</v>
      </c>
      <c r="B47" s="4" t="s">
        <v>8</v>
      </c>
      <c r="C47" s="4" t="s">
        <v>382</v>
      </c>
      <c r="D47" s="4" t="s">
        <v>383</v>
      </c>
      <c r="E47" s="5">
        <v>43292</v>
      </c>
      <c r="F47" s="5">
        <v>43306</v>
      </c>
      <c r="G47" s="4" t="s">
        <v>311</v>
      </c>
      <c r="H47" s="4" t="s">
        <v>10</v>
      </c>
      <c r="I47" s="16">
        <f t="shared" si="0"/>
        <v>14</v>
      </c>
      <c r="J47" s="10"/>
    </row>
    <row r="48" spans="1:10" x14ac:dyDescent="0.25">
      <c r="A48" s="4" t="s">
        <v>384</v>
      </c>
      <c r="B48" s="4" t="s">
        <v>8</v>
      </c>
      <c r="C48" s="4" t="s">
        <v>385</v>
      </c>
      <c r="D48" s="4" t="s">
        <v>386</v>
      </c>
      <c r="E48" s="5">
        <v>43287</v>
      </c>
      <c r="F48" s="5">
        <v>43301</v>
      </c>
      <c r="G48" s="4" t="s">
        <v>311</v>
      </c>
      <c r="H48" s="4" t="s">
        <v>10</v>
      </c>
      <c r="I48" s="16">
        <f t="shared" si="0"/>
        <v>14</v>
      </c>
      <c r="J48" s="10"/>
    </row>
    <row r="49" spans="1:10" x14ac:dyDescent="0.25">
      <c r="A49" s="4" t="s">
        <v>387</v>
      </c>
      <c r="B49" s="4" t="s">
        <v>8</v>
      </c>
      <c r="C49" s="4" t="s">
        <v>388</v>
      </c>
      <c r="D49" s="4" t="s">
        <v>389</v>
      </c>
      <c r="E49" s="5">
        <v>43283</v>
      </c>
      <c r="F49" s="5">
        <v>43298</v>
      </c>
      <c r="G49" s="4" t="s">
        <v>311</v>
      </c>
      <c r="H49" s="4" t="s">
        <v>10</v>
      </c>
      <c r="I49" s="16">
        <f t="shared" si="0"/>
        <v>15</v>
      </c>
      <c r="J49" s="8"/>
    </row>
    <row r="50" spans="1:10" ht="15.75" thickBot="1" x14ac:dyDescent="0.3"/>
    <row r="51" spans="1:10" ht="19.5" thickBot="1" x14ac:dyDescent="0.35">
      <c r="E51" s="6" t="s">
        <v>69</v>
      </c>
      <c r="F51" s="41">
        <v>14</v>
      </c>
      <c r="G51" s="7" t="s">
        <v>70</v>
      </c>
      <c r="H51" s="42">
        <f>COUNTIF(H3:H49, "assigned")</f>
        <v>47</v>
      </c>
    </row>
    <row r="53" spans="1:10" ht="37.5" x14ac:dyDescent="0.3">
      <c r="A53" s="23" t="s">
        <v>0</v>
      </c>
      <c r="B53" s="23" t="s">
        <v>1</v>
      </c>
      <c r="C53" s="23" t="s">
        <v>2</v>
      </c>
      <c r="D53" s="23" t="s">
        <v>3</v>
      </c>
      <c r="E53" s="23" t="s">
        <v>4</v>
      </c>
      <c r="F53" s="23" t="s">
        <v>5</v>
      </c>
      <c r="G53" s="23" t="s">
        <v>6</v>
      </c>
      <c r="H53" s="23" t="s">
        <v>7</v>
      </c>
      <c r="I53" s="23" t="s">
        <v>72</v>
      </c>
      <c r="J53" s="20" t="s">
        <v>174</v>
      </c>
    </row>
    <row r="54" spans="1:10" ht="21" x14ac:dyDescent="0.35">
      <c r="A54" s="102" t="s">
        <v>312</v>
      </c>
      <c r="B54" s="103"/>
      <c r="C54" s="103"/>
      <c r="D54" s="103"/>
      <c r="E54" s="103"/>
      <c r="F54" s="103"/>
      <c r="G54" s="103"/>
      <c r="H54" s="103"/>
      <c r="I54" s="104"/>
    </row>
    <row r="55" spans="1:10" x14ac:dyDescent="0.25">
      <c r="A55" s="47" t="s">
        <v>390</v>
      </c>
      <c r="B55" s="47" t="s">
        <v>8</v>
      </c>
      <c r="C55" s="79" t="s">
        <v>391</v>
      </c>
      <c r="D55" s="79" t="s">
        <v>392</v>
      </c>
      <c r="E55" s="81">
        <v>43308</v>
      </c>
      <c r="F55" s="81">
        <v>43322</v>
      </c>
      <c r="G55" s="79" t="s">
        <v>312</v>
      </c>
      <c r="H55" s="79" t="s">
        <v>10</v>
      </c>
      <c r="I55" s="16">
        <f t="shared" ref="I55:I99" si="1">_xlfn.DAYS(F55,E55)</f>
        <v>14</v>
      </c>
      <c r="J55" s="8"/>
    </row>
    <row r="56" spans="1:10" x14ac:dyDescent="0.25">
      <c r="A56" s="48" t="s">
        <v>1296</v>
      </c>
      <c r="B56" s="48" t="s">
        <v>8</v>
      </c>
      <c r="C56" s="48" t="s">
        <v>1297</v>
      </c>
      <c r="D56" s="48" t="s">
        <v>1298</v>
      </c>
      <c r="E56" s="50">
        <v>43314</v>
      </c>
      <c r="F56" s="50">
        <v>43329</v>
      </c>
      <c r="G56" s="48" t="s">
        <v>312</v>
      </c>
      <c r="H56" s="48" t="s">
        <v>10</v>
      </c>
      <c r="I56" s="16">
        <f t="shared" si="1"/>
        <v>15</v>
      </c>
      <c r="J56" s="8"/>
    </row>
    <row r="57" spans="1:10" x14ac:dyDescent="0.25">
      <c r="A57" s="48" t="s">
        <v>1299</v>
      </c>
      <c r="B57" s="48" t="s">
        <v>8</v>
      </c>
      <c r="C57" s="48" t="s">
        <v>1297</v>
      </c>
      <c r="D57" s="48" t="s">
        <v>1300</v>
      </c>
      <c r="E57" s="50">
        <v>43314</v>
      </c>
      <c r="F57" s="50">
        <v>43329</v>
      </c>
      <c r="G57" s="48" t="s">
        <v>312</v>
      </c>
      <c r="H57" s="48" t="s">
        <v>10</v>
      </c>
      <c r="I57" s="16">
        <f t="shared" si="1"/>
        <v>15</v>
      </c>
      <c r="J57" s="8"/>
    </row>
    <row r="58" spans="1:10" x14ac:dyDescent="0.25">
      <c r="A58" s="48" t="s">
        <v>1301</v>
      </c>
      <c r="B58" s="48" t="s">
        <v>8</v>
      </c>
      <c r="C58" s="48" t="s">
        <v>1297</v>
      </c>
      <c r="D58" s="48" t="s">
        <v>1302</v>
      </c>
      <c r="E58" s="50">
        <v>43314</v>
      </c>
      <c r="F58" s="50">
        <v>43329</v>
      </c>
      <c r="G58" s="48" t="s">
        <v>312</v>
      </c>
      <c r="H58" s="48" t="s">
        <v>10</v>
      </c>
      <c r="I58" s="16">
        <f t="shared" si="1"/>
        <v>15</v>
      </c>
      <c r="J58" s="8"/>
    </row>
    <row r="59" spans="1:10" x14ac:dyDescent="0.25">
      <c r="A59" s="48" t="s">
        <v>1303</v>
      </c>
      <c r="B59" s="48" t="s">
        <v>8</v>
      </c>
      <c r="C59" s="48" t="s">
        <v>1297</v>
      </c>
      <c r="D59" s="48" t="s">
        <v>1304</v>
      </c>
      <c r="E59" s="50">
        <v>43314</v>
      </c>
      <c r="F59" s="50">
        <v>43329</v>
      </c>
      <c r="G59" s="48" t="s">
        <v>312</v>
      </c>
      <c r="H59" s="48" t="s">
        <v>10</v>
      </c>
      <c r="I59" s="16">
        <f t="shared" si="1"/>
        <v>15</v>
      </c>
      <c r="J59" s="8"/>
    </row>
    <row r="60" spans="1:10" x14ac:dyDescent="0.25">
      <c r="A60" s="48" t="s">
        <v>1305</v>
      </c>
      <c r="B60" s="48" t="s">
        <v>8</v>
      </c>
      <c r="C60" s="48" t="s">
        <v>1297</v>
      </c>
      <c r="D60" s="48" t="s">
        <v>1306</v>
      </c>
      <c r="E60" s="50">
        <v>43314</v>
      </c>
      <c r="F60" s="50">
        <v>43329</v>
      </c>
      <c r="G60" s="48" t="s">
        <v>312</v>
      </c>
      <c r="H60" s="48" t="s">
        <v>10</v>
      </c>
      <c r="I60" s="16">
        <f t="shared" si="1"/>
        <v>15</v>
      </c>
      <c r="J60" s="8"/>
    </row>
    <row r="61" spans="1:10" x14ac:dyDescent="0.25">
      <c r="A61" s="48" t="s">
        <v>1307</v>
      </c>
      <c r="B61" s="48" t="s">
        <v>8</v>
      </c>
      <c r="C61" s="48" t="s">
        <v>1297</v>
      </c>
      <c r="D61" s="48" t="s">
        <v>1308</v>
      </c>
      <c r="E61" s="50">
        <v>43314</v>
      </c>
      <c r="F61" s="50">
        <v>43329</v>
      </c>
      <c r="G61" s="48" t="s">
        <v>312</v>
      </c>
      <c r="H61" s="48" t="s">
        <v>10</v>
      </c>
      <c r="I61" s="16">
        <f t="shared" si="1"/>
        <v>15</v>
      </c>
      <c r="J61" s="8"/>
    </row>
    <row r="62" spans="1:10" x14ac:dyDescent="0.25">
      <c r="A62" s="48" t="s">
        <v>1309</v>
      </c>
      <c r="B62" s="48" t="s">
        <v>8</v>
      </c>
      <c r="C62" s="48" t="s">
        <v>1297</v>
      </c>
      <c r="D62" s="48" t="s">
        <v>1310</v>
      </c>
      <c r="E62" s="50">
        <v>43314</v>
      </c>
      <c r="F62" s="50">
        <v>43329</v>
      </c>
      <c r="G62" s="48" t="s">
        <v>312</v>
      </c>
      <c r="H62" s="48" t="s">
        <v>10</v>
      </c>
      <c r="I62" s="16">
        <f t="shared" si="1"/>
        <v>15</v>
      </c>
      <c r="J62" s="8"/>
    </row>
    <row r="63" spans="1:10" x14ac:dyDescent="0.25">
      <c r="A63" s="48" t="s">
        <v>1513</v>
      </c>
      <c r="B63" s="48" t="s">
        <v>8</v>
      </c>
      <c r="C63" s="48" t="s">
        <v>1514</v>
      </c>
      <c r="D63" s="48" t="s">
        <v>1515</v>
      </c>
      <c r="E63" s="50">
        <v>43314</v>
      </c>
      <c r="F63" s="50">
        <v>43329</v>
      </c>
      <c r="G63" s="48" t="s">
        <v>312</v>
      </c>
      <c r="H63" s="48" t="s">
        <v>10</v>
      </c>
      <c r="I63" s="16">
        <f t="shared" si="1"/>
        <v>15</v>
      </c>
      <c r="J63" s="8"/>
    </row>
    <row r="64" spans="1:10" x14ac:dyDescent="0.25">
      <c r="A64" s="48" t="s">
        <v>1516</v>
      </c>
      <c r="B64" s="48" t="s">
        <v>8</v>
      </c>
      <c r="C64" s="48" t="s">
        <v>1517</v>
      </c>
      <c r="D64" s="48" t="s">
        <v>1518</v>
      </c>
      <c r="E64" s="50">
        <v>43314</v>
      </c>
      <c r="F64" s="50">
        <v>43329</v>
      </c>
      <c r="G64" s="48" t="s">
        <v>312</v>
      </c>
      <c r="H64" s="48" t="s">
        <v>10</v>
      </c>
      <c r="I64" s="16">
        <f t="shared" si="1"/>
        <v>15</v>
      </c>
      <c r="J64" s="8"/>
    </row>
    <row r="65" spans="1:10" x14ac:dyDescent="0.25">
      <c r="A65" s="48" t="s">
        <v>512</v>
      </c>
      <c r="B65" s="48" t="s">
        <v>8</v>
      </c>
      <c r="C65" s="48" t="s">
        <v>513</v>
      </c>
      <c r="D65" s="48" t="s">
        <v>514</v>
      </c>
      <c r="E65" s="50">
        <v>43314</v>
      </c>
      <c r="F65" s="50">
        <v>43328</v>
      </c>
      <c r="G65" s="48" t="s">
        <v>312</v>
      </c>
      <c r="H65" s="48" t="s">
        <v>10</v>
      </c>
      <c r="I65" s="16">
        <f t="shared" si="1"/>
        <v>14</v>
      </c>
      <c r="J65" s="8"/>
    </row>
    <row r="66" spans="1:10" x14ac:dyDescent="0.25">
      <c r="A66" s="48" t="s">
        <v>1327</v>
      </c>
      <c r="B66" s="48" t="s">
        <v>8</v>
      </c>
      <c r="C66" s="48" t="s">
        <v>1076</v>
      </c>
      <c r="D66" s="48" t="s">
        <v>1328</v>
      </c>
      <c r="E66" s="50">
        <v>43314</v>
      </c>
      <c r="F66" s="50">
        <v>43328</v>
      </c>
      <c r="G66" s="48" t="s">
        <v>312</v>
      </c>
      <c r="H66" s="48" t="s">
        <v>10</v>
      </c>
      <c r="I66" s="16">
        <f t="shared" si="1"/>
        <v>14</v>
      </c>
      <c r="J66" s="8"/>
    </row>
    <row r="67" spans="1:10" x14ac:dyDescent="0.25">
      <c r="A67" s="48" t="s">
        <v>1329</v>
      </c>
      <c r="B67" s="48" t="s">
        <v>8</v>
      </c>
      <c r="C67" s="48" t="s">
        <v>1076</v>
      </c>
      <c r="D67" s="48" t="s">
        <v>1330</v>
      </c>
      <c r="E67" s="50">
        <v>43314</v>
      </c>
      <c r="F67" s="50">
        <v>43328</v>
      </c>
      <c r="G67" s="48" t="s">
        <v>312</v>
      </c>
      <c r="H67" s="48" t="s">
        <v>10</v>
      </c>
      <c r="I67" s="16">
        <f t="shared" si="1"/>
        <v>14</v>
      </c>
      <c r="J67" s="8"/>
    </row>
    <row r="68" spans="1:10" x14ac:dyDescent="0.25">
      <c r="A68" s="48" t="s">
        <v>1334</v>
      </c>
      <c r="B68" s="48" t="s">
        <v>8</v>
      </c>
      <c r="C68" s="48" t="s">
        <v>1076</v>
      </c>
      <c r="D68" s="48" t="s">
        <v>1335</v>
      </c>
      <c r="E68" s="50">
        <v>43314</v>
      </c>
      <c r="F68" s="50">
        <v>43328</v>
      </c>
      <c r="G68" s="48" t="s">
        <v>312</v>
      </c>
      <c r="H68" s="48" t="s">
        <v>10</v>
      </c>
      <c r="I68" s="16">
        <f t="shared" si="1"/>
        <v>14</v>
      </c>
      <c r="J68" s="8"/>
    </row>
    <row r="69" spans="1:10" x14ac:dyDescent="0.25">
      <c r="A69" s="48" t="s">
        <v>1519</v>
      </c>
      <c r="B69" s="48" t="s">
        <v>8</v>
      </c>
      <c r="C69" s="48" t="s">
        <v>1520</v>
      </c>
      <c r="D69" s="48" t="s">
        <v>1521</v>
      </c>
      <c r="E69" s="50">
        <v>43311</v>
      </c>
      <c r="F69" s="50">
        <v>43325</v>
      </c>
      <c r="G69" s="48" t="s">
        <v>312</v>
      </c>
      <c r="H69" s="48" t="s">
        <v>10</v>
      </c>
      <c r="I69" s="16">
        <f t="shared" si="1"/>
        <v>14</v>
      </c>
      <c r="J69" s="8"/>
    </row>
    <row r="70" spans="1:10" x14ac:dyDescent="0.25">
      <c r="A70" s="48" t="s">
        <v>443</v>
      </c>
      <c r="B70" s="48" t="s">
        <v>8</v>
      </c>
      <c r="C70" s="48" t="s">
        <v>444</v>
      </c>
      <c r="D70" s="48" t="s">
        <v>445</v>
      </c>
      <c r="E70" s="50">
        <v>43308</v>
      </c>
      <c r="F70" s="50">
        <v>43325</v>
      </c>
      <c r="G70" s="48" t="s">
        <v>312</v>
      </c>
      <c r="H70" s="48" t="s">
        <v>10</v>
      </c>
      <c r="I70" s="16">
        <f t="shared" si="1"/>
        <v>17</v>
      </c>
      <c r="J70" s="8"/>
    </row>
    <row r="71" spans="1:10" x14ac:dyDescent="0.25">
      <c r="A71" s="48" t="s">
        <v>390</v>
      </c>
      <c r="B71" s="48" t="s">
        <v>8</v>
      </c>
      <c r="C71" s="48" t="s">
        <v>391</v>
      </c>
      <c r="D71" s="48" t="s">
        <v>392</v>
      </c>
      <c r="E71" s="50">
        <v>43308</v>
      </c>
      <c r="F71" s="50">
        <v>43322</v>
      </c>
      <c r="G71" s="48" t="s">
        <v>312</v>
      </c>
      <c r="H71" s="48" t="s">
        <v>10</v>
      </c>
      <c r="I71" s="16">
        <f t="shared" si="1"/>
        <v>14</v>
      </c>
      <c r="J71" s="8"/>
    </row>
    <row r="72" spans="1:10" x14ac:dyDescent="0.25">
      <c r="A72" s="48" t="s">
        <v>393</v>
      </c>
      <c r="B72" s="48" t="s">
        <v>8</v>
      </c>
      <c r="C72" s="48" t="s">
        <v>394</v>
      </c>
      <c r="D72" s="48" t="s">
        <v>395</v>
      </c>
      <c r="E72" s="50">
        <v>43307</v>
      </c>
      <c r="F72" s="50">
        <v>43321</v>
      </c>
      <c r="G72" s="48" t="s">
        <v>312</v>
      </c>
      <c r="H72" s="48" t="s">
        <v>10</v>
      </c>
      <c r="I72" s="16">
        <f t="shared" si="1"/>
        <v>14</v>
      </c>
      <c r="J72" s="8"/>
    </row>
    <row r="73" spans="1:10" x14ac:dyDescent="0.25">
      <c r="A73" s="48" t="s">
        <v>399</v>
      </c>
      <c r="B73" s="48" t="s">
        <v>8</v>
      </c>
      <c r="C73" s="48" t="s">
        <v>400</v>
      </c>
      <c r="D73" s="48" t="s">
        <v>401</v>
      </c>
      <c r="E73" s="50">
        <v>43307</v>
      </c>
      <c r="F73" s="50">
        <v>43321</v>
      </c>
      <c r="G73" s="48" t="s">
        <v>312</v>
      </c>
      <c r="H73" s="48" t="s">
        <v>10</v>
      </c>
      <c r="I73" s="16">
        <f t="shared" si="1"/>
        <v>14</v>
      </c>
      <c r="J73" s="8"/>
    </row>
    <row r="74" spans="1:10" x14ac:dyDescent="0.25">
      <c r="A74" s="48" t="s">
        <v>396</v>
      </c>
      <c r="B74" s="48" t="s">
        <v>8</v>
      </c>
      <c r="C74" s="48" t="s">
        <v>397</v>
      </c>
      <c r="D74" s="48" t="s">
        <v>398</v>
      </c>
      <c r="E74" s="50">
        <v>43307</v>
      </c>
      <c r="F74" s="50">
        <v>43321</v>
      </c>
      <c r="G74" s="48" t="s">
        <v>312</v>
      </c>
      <c r="H74" s="48" t="s">
        <v>10</v>
      </c>
      <c r="I74" s="16">
        <f t="shared" si="1"/>
        <v>14</v>
      </c>
      <c r="J74" s="10"/>
    </row>
    <row r="75" spans="1:10" x14ac:dyDescent="0.25">
      <c r="A75" s="48" t="s">
        <v>402</v>
      </c>
      <c r="B75" s="48" t="s">
        <v>8</v>
      </c>
      <c r="C75" s="48" t="s">
        <v>403</v>
      </c>
      <c r="D75" s="48" t="s">
        <v>404</v>
      </c>
      <c r="E75" s="50">
        <v>43307</v>
      </c>
      <c r="F75" s="50">
        <v>43321</v>
      </c>
      <c r="G75" s="48" t="s">
        <v>312</v>
      </c>
      <c r="H75" s="48" t="s">
        <v>10</v>
      </c>
      <c r="I75" s="16">
        <f t="shared" si="1"/>
        <v>14</v>
      </c>
      <c r="J75" s="10"/>
    </row>
    <row r="76" spans="1:10" x14ac:dyDescent="0.25">
      <c r="A76" s="48" t="s">
        <v>405</v>
      </c>
      <c r="B76" s="48" t="s">
        <v>8</v>
      </c>
      <c r="C76" s="48" t="s">
        <v>403</v>
      </c>
      <c r="D76" s="48" t="s">
        <v>406</v>
      </c>
      <c r="E76" s="50">
        <v>43306</v>
      </c>
      <c r="F76" s="50">
        <v>43320</v>
      </c>
      <c r="G76" s="48" t="s">
        <v>312</v>
      </c>
      <c r="H76" s="48" t="s">
        <v>10</v>
      </c>
      <c r="I76" s="16">
        <f t="shared" si="1"/>
        <v>14</v>
      </c>
      <c r="J76" s="8"/>
    </row>
    <row r="77" spans="1:10" x14ac:dyDescent="0.25">
      <c r="A77" s="48" t="s">
        <v>407</v>
      </c>
      <c r="B77" s="48" t="s">
        <v>8</v>
      </c>
      <c r="C77" s="48" t="s">
        <v>408</v>
      </c>
      <c r="D77" s="48" t="s">
        <v>409</v>
      </c>
      <c r="E77" s="50">
        <v>43306</v>
      </c>
      <c r="F77" s="50">
        <v>43320</v>
      </c>
      <c r="G77" s="48" t="s">
        <v>312</v>
      </c>
      <c r="H77" s="48" t="s">
        <v>10</v>
      </c>
      <c r="I77" s="16">
        <f t="shared" si="1"/>
        <v>14</v>
      </c>
      <c r="J77" s="8"/>
    </row>
    <row r="78" spans="1:10" x14ac:dyDescent="0.25">
      <c r="A78" s="48" t="s">
        <v>410</v>
      </c>
      <c r="B78" s="48" t="s">
        <v>8</v>
      </c>
      <c r="C78" s="48" t="s">
        <v>411</v>
      </c>
      <c r="D78" s="48" t="s">
        <v>412</v>
      </c>
      <c r="E78" s="50">
        <v>43306</v>
      </c>
      <c r="F78" s="50">
        <v>43320</v>
      </c>
      <c r="G78" s="48" t="s">
        <v>312</v>
      </c>
      <c r="H78" s="48" t="s">
        <v>10</v>
      </c>
      <c r="I78" s="16">
        <f t="shared" si="1"/>
        <v>14</v>
      </c>
      <c r="J78" s="8"/>
    </row>
    <row r="79" spans="1:10" x14ac:dyDescent="0.25">
      <c r="A79" s="48" t="s">
        <v>413</v>
      </c>
      <c r="B79" s="48" t="s">
        <v>8</v>
      </c>
      <c r="C79" s="48" t="s">
        <v>414</v>
      </c>
      <c r="D79" s="48" t="s">
        <v>415</v>
      </c>
      <c r="E79" s="50">
        <v>43305</v>
      </c>
      <c r="F79" s="50">
        <v>43319</v>
      </c>
      <c r="G79" s="48" t="s">
        <v>312</v>
      </c>
      <c r="H79" s="48" t="s">
        <v>10</v>
      </c>
      <c r="I79" s="16">
        <f t="shared" si="1"/>
        <v>14</v>
      </c>
      <c r="J79" s="8"/>
    </row>
    <row r="80" spans="1:10" x14ac:dyDescent="0.25">
      <c r="A80" s="10" t="s">
        <v>1522</v>
      </c>
      <c r="B80" s="10" t="s">
        <v>8</v>
      </c>
      <c r="C80" s="10" t="s">
        <v>411</v>
      </c>
      <c r="D80" s="10" t="s">
        <v>1523</v>
      </c>
      <c r="E80" s="11">
        <v>43277</v>
      </c>
      <c r="F80" s="11">
        <v>43319</v>
      </c>
      <c r="G80" s="10" t="s">
        <v>312</v>
      </c>
      <c r="H80" s="10" t="s">
        <v>19</v>
      </c>
      <c r="I80" s="16">
        <f t="shared" si="1"/>
        <v>42</v>
      </c>
      <c r="J80" s="8"/>
    </row>
    <row r="81" spans="1:10" x14ac:dyDescent="0.25">
      <c r="A81" s="48" t="s">
        <v>419</v>
      </c>
      <c r="B81" s="48" t="s">
        <v>8</v>
      </c>
      <c r="C81" s="48" t="s">
        <v>420</v>
      </c>
      <c r="D81" s="48" t="s">
        <v>421</v>
      </c>
      <c r="E81" s="50">
        <v>43305</v>
      </c>
      <c r="F81" s="50">
        <v>43319</v>
      </c>
      <c r="G81" s="48" t="s">
        <v>312</v>
      </c>
      <c r="H81" s="48" t="s">
        <v>10</v>
      </c>
      <c r="I81" s="16">
        <f t="shared" si="1"/>
        <v>14</v>
      </c>
      <c r="J81" s="8"/>
    </row>
    <row r="82" spans="1:10" x14ac:dyDescent="0.25">
      <c r="A82" s="48" t="s">
        <v>416</v>
      </c>
      <c r="B82" s="48" t="s">
        <v>8</v>
      </c>
      <c r="C82" s="48" t="s">
        <v>417</v>
      </c>
      <c r="D82" s="48" t="s">
        <v>418</v>
      </c>
      <c r="E82" s="50">
        <v>43305</v>
      </c>
      <c r="F82" s="50">
        <v>43319</v>
      </c>
      <c r="G82" s="48" t="s">
        <v>312</v>
      </c>
      <c r="H82" s="48" t="s">
        <v>10</v>
      </c>
      <c r="I82" s="16">
        <f t="shared" si="1"/>
        <v>14</v>
      </c>
      <c r="J82" s="8"/>
    </row>
    <row r="83" spans="1:10" x14ac:dyDescent="0.25">
      <c r="A83" s="48" t="s">
        <v>422</v>
      </c>
      <c r="B83" s="48" t="s">
        <v>8</v>
      </c>
      <c r="C83" s="48" t="s">
        <v>423</v>
      </c>
      <c r="D83" s="48" t="s">
        <v>424</v>
      </c>
      <c r="E83" s="50">
        <v>43304</v>
      </c>
      <c r="F83" s="50">
        <v>43318</v>
      </c>
      <c r="G83" s="48" t="s">
        <v>312</v>
      </c>
      <c r="H83" s="48" t="s">
        <v>10</v>
      </c>
      <c r="I83" s="16">
        <f t="shared" si="1"/>
        <v>14</v>
      </c>
      <c r="J83" s="8"/>
    </row>
    <row r="84" spans="1:10" x14ac:dyDescent="0.25">
      <c r="A84" s="48" t="s">
        <v>425</v>
      </c>
      <c r="B84" s="48" t="s">
        <v>8</v>
      </c>
      <c r="C84" s="48" t="s">
        <v>426</v>
      </c>
      <c r="D84" s="48" t="s">
        <v>427</v>
      </c>
      <c r="E84" s="50">
        <v>43301</v>
      </c>
      <c r="F84" s="50">
        <v>43315</v>
      </c>
      <c r="G84" s="48" t="s">
        <v>312</v>
      </c>
      <c r="H84" s="48" t="s">
        <v>10</v>
      </c>
      <c r="I84" s="16">
        <f t="shared" si="1"/>
        <v>14</v>
      </c>
      <c r="J84" s="8"/>
    </row>
    <row r="85" spans="1:10" x14ac:dyDescent="0.25">
      <c r="A85" s="48" t="s">
        <v>428</v>
      </c>
      <c r="B85" s="48" t="s">
        <v>8</v>
      </c>
      <c r="C85" s="48" t="s">
        <v>429</v>
      </c>
      <c r="D85" s="48" t="s">
        <v>430</v>
      </c>
      <c r="E85" s="50">
        <v>43301</v>
      </c>
      <c r="F85" s="50">
        <v>43315</v>
      </c>
      <c r="G85" s="48" t="s">
        <v>312</v>
      </c>
      <c r="H85" s="48" t="s">
        <v>10</v>
      </c>
      <c r="I85" s="16">
        <f t="shared" si="1"/>
        <v>14</v>
      </c>
      <c r="J85" s="8"/>
    </row>
    <row r="86" spans="1:10" x14ac:dyDescent="0.25">
      <c r="A86" s="48" t="s">
        <v>431</v>
      </c>
      <c r="B86" s="48" t="s">
        <v>8</v>
      </c>
      <c r="C86" s="48" t="s">
        <v>432</v>
      </c>
      <c r="D86" s="48" t="s">
        <v>433</v>
      </c>
      <c r="E86" s="50">
        <v>43301</v>
      </c>
      <c r="F86" s="50">
        <v>43315</v>
      </c>
      <c r="G86" s="48" t="s">
        <v>312</v>
      </c>
      <c r="H86" s="48" t="s">
        <v>10</v>
      </c>
      <c r="I86" s="16">
        <f t="shared" si="1"/>
        <v>14</v>
      </c>
      <c r="J86" s="8"/>
    </row>
    <row r="87" spans="1:10" x14ac:dyDescent="0.25">
      <c r="A87" s="10" t="s">
        <v>1524</v>
      </c>
      <c r="B87" s="10" t="s">
        <v>8</v>
      </c>
      <c r="C87" s="10" t="s">
        <v>1525</v>
      </c>
      <c r="D87" s="10" t="s">
        <v>1526</v>
      </c>
      <c r="E87" s="11">
        <v>43300</v>
      </c>
      <c r="F87" s="11">
        <v>43314</v>
      </c>
      <c r="G87" s="10" t="s">
        <v>312</v>
      </c>
      <c r="H87" s="10" t="s">
        <v>13</v>
      </c>
      <c r="I87" s="16">
        <f t="shared" si="1"/>
        <v>14</v>
      </c>
      <c r="J87" s="8"/>
    </row>
    <row r="88" spans="1:10" x14ac:dyDescent="0.25">
      <c r="A88" s="48" t="s">
        <v>434</v>
      </c>
      <c r="B88" s="48" t="s">
        <v>8</v>
      </c>
      <c r="C88" s="48" t="s">
        <v>435</v>
      </c>
      <c r="D88" s="48" t="s">
        <v>436</v>
      </c>
      <c r="E88" s="50">
        <v>43300</v>
      </c>
      <c r="F88" s="50">
        <v>43314</v>
      </c>
      <c r="G88" s="48" t="s">
        <v>312</v>
      </c>
      <c r="H88" s="48" t="s">
        <v>10</v>
      </c>
      <c r="I88" s="16">
        <f t="shared" si="1"/>
        <v>14</v>
      </c>
      <c r="J88" s="8"/>
    </row>
    <row r="89" spans="1:10" x14ac:dyDescent="0.25">
      <c r="A89" s="48" t="s">
        <v>437</v>
      </c>
      <c r="B89" s="48" t="s">
        <v>8</v>
      </c>
      <c r="C89" s="48" t="s">
        <v>438</v>
      </c>
      <c r="D89" s="48" t="s">
        <v>439</v>
      </c>
      <c r="E89" s="50">
        <v>43300</v>
      </c>
      <c r="F89" s="50">
        <v>43314</v>
      </c>
      <c r="G89" s="48" t="s">
        <v>312</v>
      </c>
      <c r="H89" s="48" t="s">
        <v>10</v>
      </c>
      <c r="I89" s="16">
        <f t="shared" si="1"/>
        <v>14</v>
      </c>
      <c r="J89" s="8"/>
    </row>
    <row r="90" spans="1:10" x14ac:dyDescent="0.25">
      <c r="A90" s="48" t="s">
        <v>1311</v>
      </c>
      <c r="B90" s="48" t="s">
        <v>8</v>
      </c>
      <c r="C90" s="48" t="s">
        <v>1297</v>
      </c>
      <c r="D90" s="48" t="s">
        <v>1312</v>
      </c>
      <c r="E90" s="50">
        <v>43314</v>
      </c>
      <c r="F90" s="50">
        <v>43314</v>
      </c>
      <c r="G90" s="48" t="s">
        <v>312</v>
      </c>
      <c r="H90" s="48" t="s">
        <v>10</v>
      </c>
      <c r="I90" s="16">
        <f t="shared" si="1"/>
        <v>0</v>
      </c>
      <c r="J90" s="8"/>
    </row>
    <row r="91" spans="1:10" x14ac:dyDescent="0.25">
      <c r="A91" s="4" t="s">
        <v>440</v>
      </c>
      <c r="B91" s="4" t="s">
        <v>8</v>
      </c>
      <c r="C91" s="4" t="s">
        <v>441</v>
      </c>
      <c r="D91" s="4" t="s">
        <v>442</v>
      </c>
      <c r="E91" s="5">
        <v>43283</v>
      </c>
      <c r="F91" s="5">
        <v>43305</v>
      </c>
      <c r="G91" s="4" t="s">
        <v>312</v>
      </c>
      <c r="H91" s="4" t="s">
        <v>10</v>
      </c>
      <c r="I91" s="16">
        <f t="shared" si="1"/>
        <v>22</v>
      </c>
      <c r="J91" s="8"/>
    </row>
    <row r="92" spans="1:10" x14ac:dyDescent="0.25">
      <c r="A92" s="8" t="s">
        <v>1527</v>
      </c>
      <c r="B92" s="8" t="s">
        <v>8</v>
      </c>
      <c r="C92" s="8" t="s">
        <v>498</v>
      </c>
      <c r="D92" s="8" t="s">
        <v>1528</v>
      </c>
      <c r="E92" s="9">
        <v>43290</v>
      </c>
      <c r="F92" s="9">
        <v>43304</v>
      </c>
      <c r="G92" s="8" t="s">
        <v>312</v>
      </c>
      <c r="H92" s="8" t="s">
        <v>13</v>
      </c>
      <c r="I92" s="16">
        <f t="shared" si="1"/>
        <v>14</v>
      </c>
      <c r="J92" s="8"/>
    </row>
    <row r="93" spans="1:10" x14ac:dyDescent="0.25">
      <c r="A93" s="8" t="s">
        <v>1529</v>
      </c>
      <c r="B93" s="8" t="s">
        <v>8</v>
      </c>
      <c r="C93" s="8" t="s">
        <v>1530</v>
      </c>
      <c r="D93" s="8" t="s">
        <v>1531</v>
      </c>
      <c r="E93" s="9">
        <v>43283</v>
      </c>
      <c r="F93" s="9">
        <v>43298</v>
      </c>
      <c r="G93" s="8" t="s">
        <v>312</v>
      </c>
      <c r="H93" s="8" t="s">
        <v>13</v>
      </c>
      <c r="I93" s="16">
        <f t="shared" si="1"/>
        <v>15</v>
      </c>
      <c r="J93" s="8"/>
    </row>
    <row r="94" spans="1:10" x14ac:dyDescent="0.25">
      <c r="A94" s="8" t="s">
        <v>1376</v>
      </c>
      <c r="B94" s="8" t="s">
        <v>8</v>
      </c>
      <c r="C94" s="8" t="s">
        <v>1377</v>
      </c>
      <c r="D94" s="8" t="s">
        <v>1378</v>
      </c>
      <c r="E94" s="9">
        <v>43277</v>
      </c>
      <c r="F94" s="9">
        <v>43292</v>
      </c>
      <c r="G94" s="8" t="s">
        <v>312</v>
      </c>
      <c r="H94" s="8" t="s">
        <v>13</v>
      </c>
      <c r="I94" s="16">
        <f t="shared" si="1"/>
        <v>15</v>
      </c>
      <c r="J94" s="8"/>
    </row>
    <row r="95" spans="1:10" x14ac:dyDescent="0.25">
      <c r="A95" s="8" t="s">
        <v>1532</v>
      </c>
      <c r="B95" s="8" t="s">
        <v>8</v>
      </c>
      <c r="C95" s="8" t="s">
        <v>1533</v>
      </c>
      <c r="D95" s="8" t="s">
        <v>1534</v>
      </c>
      <c r="E95" s="9">
        <v>43270</v>
      </c>
      <c r="F95" s="9">
        <v>43284</v>
      </c>
      <c r="G95" s="8" t="s">
        <v>312</v>
      </c>
      <c r="H95" s="8" t="s">
        <v>13</v>
      </c>
      <c r="I95" s="16">
        <f t="shared" si="1"/>
        <v>14</v>
      </c>
      <c r="J95" s="8"/>
    </row>
    <row r="96" spans="1:10" x14ac:dyDescent="0.25">
      <c r="A96" s="8" t="s">
        <v>1535</v>
      </c>
      <c r="B96" s="8" t="s">
        <v>8</v>
      </c>
      <c r="C96" s="8" t="s">
        <v>1536</v>
      </c>
      <c r="D96" s="8" t="s">
        <v>1537</v>
      </c>
      <c r="E96" s="9">
        <v>43259</v>
      </c>
      <c r="F96" s="9">
        <v>43273</v>
      </c>
      <c r="G96" s="8" t="s">
        <v>312</v>
      </c>
      <c r="H96" s="8" t="s">
        <v>13</v>
      </c>
      <c r="I96" s="16">
        <f t="shared" si="1"/>
        <v>14</v>
      </c>
      <c r="J96" s="8"/>
    </row>
    <row r="97" spans="1:10" x14ac:dyDescent="0.25">
      <c r="A97" s="8" t="s">
        <v>1538</v>
      </c>
      <c r="B97" s="8" t="s">
        <v>8</v>
      </c>
      <c r="C97" s="8" t="s">
        <v>1539</v>
      </c>
      <c r="D97" s="8" t="s">
        <v>1540</v>
      </c>
      <c r="E97" s="9">
        <v>43146</v>
      </c>
      <c r="F97" s="9">
        <v>43270</v>
      </c>
      <c r="G97" s="8" t="s">
        <v>312</v>
      </c>
      <c r="H97" s="8" t="s">
        <v>19</v>
      </c>
      <c r="I97" s="16">
        <f t="shared" si="1"/>
        <v>124</v>
      </c>
      <c r="J97" s="8"/>
    </row>
    <row r="98" spans="1:10" x14ac:dyDescent="0.25">
      <c r="A98" s="8" t="s">
        <v>1541</v>
      </c>
      <c r="B98" s="8" t="s">
        <v>8</v>
      </c>
      <c r="C98" s="8" t="s">
        <v>1542</v>
      </c>
      <c r="D98" s="8" t="s">
        <v>1543</v>
      </c>
      <c r="E98" s="9">
        <v>43252</v>
      </c>
      <c r="F98" s="9">
        <v>43266</v>
      </c>
      <c r="G98" s="8" t="s">
        <v>312</v>
      </c>
      <c r="H98" s="8" t="s">
        <v>13</v>
      </c>
      <c r="I98" s="16">
        <f t="shared" si="1"/>
        <v>14</v>
      </c>
      <c r="J98" s="8"/>
    </row>
    <row r="99" spans="1:10" x14ac:dyDescent="0.25">
      <c r="A99" s="8" t="s">
        <v>1544</v>
      </c>
      <c r="B99" s="8" t="s">
        <v>8</v>
      </c>
      <c r="C99" s="8" t="s">
        <v>1545</v>
      </c>
      <c r="D99" s="8" t="s">
        <v>1546</v>
      </c>
      <c r="E99" s="9">
        <v>43241</v>
      </c>
      <c r="F99" s="9">
        <v>43259</v>
      </c>
      <c r="G99" s="8" t="s">
        <v>312</v>
      </c>
      <c r="H99" s="8" t="s">
        <v>13</v>
      </c>
      <c r="I99" s="16">
        <f t="shared" si="1"/>
        <v>18</v>
      </c>
      <c r="J99" s="8"/>
    </row>
    <row r="100" spans="1:10" ht="15.75" thickBot="1" x14ac:dyDescent="0.3"/>
    <row r="101" spans="1:10" ht="19.5" thickBot="1" x14ac:dyDescent="0.35">
      <c r="E101" s="6" t="s">
        <v>69</v>
      </c>
      <c r="F101" s="41">
        <v>1</v>
      </c>
      <c r="G101" s="7" t="s">
        <v>70</v>
      </c>
      <c r="H101" s="42">
        <f>COUNTIF(H55:H99, "assigned")</f>
        <v>35</v>
      </c>
    </row>
    <row r="103" spans="1:10" ht="37.5" x14ac:dyDescent="0.3">
      <c r="A103" s="24" t="s">
        <v>0</v>
      </c>
      <c r="B103" s="20" t="s">
        <v>1</v>
      </c>
      <c r="C103" s="24" t="s">
        <v>2</v>
      </c>
      <c r="D103" s="20" t="s">
        <v>3</v>
      </c>
      <c r="E103" s="23" t="s">
        <v>4</v>
      </c>
      <c r="F103" s="23" t="s">
        <v>5</v>
      </c>
      <c r="G103" s="23" t="s">
        <v>6</v>
      </c>
      <c r="H103" s="23" t="s">
        <v>7</v>
      </c>
      <c r="I103" s="23" t="s">
        <v>72</v>
      </c>
      <c r="J103" s="24" t="s">
        <v>174</v>
      </c>
    </row>
    <row r="104" spans="1:10" s="17" customFormat="1" ht="21" x14ac:dyDescent="0.35">
      <c r="A104" s="105" t="s">
        <v>313</v>
      </c>
      <c r="B104" s="105"/>
      <c r="C104" s="105"/>
      <c r="D104" s="105"/>
      <c r="E104" s="105"/>
      <c r="F104" s="105"/>
      <c r="G104" s="105"/>
      <c r="H104" s="105"/>
      <c r="I104" s="105"/>
      <c r="J104" s="105"/>
    </row>
    <row r="105" spans="1:10" x14ac:dyDescent="0.25">
      <c r="A105" s="48" t="s">
        <v>1316</v>
      </c>
      <c r="B105" s="48" t="s">
        <v>8</v>
      </c>
      <c r="C105" s="48" t="s">
        <v>1317</v>
      </c>
      <c r="D105" s="48" t="s">
        <v>1318</v>
      </c>
      <c r="E105" s="50">
        <v>43314</v>
      </c>
      <c r="F105" s="50">
        <v>43329</v>
      </c>
      <c r="G105" s="48" t="s">
        <v>313</v>
      </c>
      <c r="H105" s="48" t="s">
        <v>10</v>
      </c>
      <c r="I105" s="16">
        <f t="shared" ref="I105:I136" si="2">_xlfn.DAYS(F105,E105)</f>
        <v>15</v>
      </c>
      <c r="J105" s="38"/>
    </row>
    <row r="106" spans="1:10" x14ac:dyDescent="0.25">
      <c r="A106" s="48" t="s">
        <v>1379</v>
      </c>
      <c r="B106" s="48" t="s">
        <v>8</v>
      </c>
      <c r="C106" s="48" t="s">
        <v>1380</v>
      </c>
      <c r="D106" s="48" t="s">
        <v>1381</v>
      </c>
      <c r="E106" s="50">
        <v>43277</v>
      </c>
      <c r="F106" s="50">
        <v>43328</v>
      </c>
      <c r="G106" s="48" t="s">
        <v>313</v>
      </c>
      <c r="H106" s="48" t="s">
        <v>10</v>
      </c>
      <c r="I106" s="16">
        <f t="shared" si="2"/>
        <v>51</v>
      </c>
      <c r="J106" s="10"/>
    </row>
    <row r="107" spans="1:10" x14ac:dyDescent="0.25">
      <c r="A107" s="48" t="s">
        <v>1459</v>
      </c>
      <c r="B107" s="48" t="s">
        <v>8</v>
      </c>
      <c r="C107" s="48" t="s">
        <v>552</v>
      </c>
      <c r="D107" s="48" t="s">
        <v>1460</v>
      </c>
      <c r="E107" s="50">
        <v>43314</v>
      </c>
      <c r="F107" s="50">
        <v>43328</v>
      </c>
      <c r="G107" s="48" t="s">
        <v>313</v>
      </c>
      <c r="H107" s="48" t="s">
        <v>10</v>
      </c>
      <c r="I107" s="16">
        <f t="shared" si="2"/>
        <v>14</v>
      </c>
      <c r="J107" s="10"/>
    </row>
    <row r="108" spans="1:10" x14ac:dyDescent="0.25">
      <c r="A108" s="48" t="s">
        <v>1461</v>
      </c>
      <c r="B108" s="48" t="s">
        <v>8</v>
      </c>
      <c r="C108" s="48" t="s">
        <v>1462</v>
      </c>
      <c r="D108" s="48" t="s">
        <v>1463</v>
      </c>
      <c r="E108" s="50">
        <v>43243</v>
      </c>
      <c r="F108" s="50">
        <v>43327</v>
      </c>
      <c r="G108" s="48" t="s">
        <v>313</v>
      </c>
      <c r="H108" s="48" t="s">
        <v>10</v>
      </c>
      <c r="I108" s="16">
        <f t="shared" si="2"/>
        <v>84</v>
      </c>
      <c r="J108" s="10"/>
    </row>
    <row r="109" spans="1:10" x14ac:dyDescent="0.25">
      <c r="A109" s="48" t="s">
        <v>1464</v>
      </c>
      <c r="B109" s="48" t="s">
        <v>8</v>
      </c>
      <c r="C109" s="48" t="s">
        <v>1072</v>
      </c>
      <c r="D109" s="48" t="s">
        <v>1465</v>
      </c>
      <c r="E109" s="50">
        <v>43312</v>
      </c>
      <c r="F109" s="50">
        <v>43326</v>
      </c>
      <c r="G109" s="48" t="s">
        <v>313</v>
      </c>
      <c r="H109" s="48" t="s">
        <v>10</v>
      </c>
      <c r="I109" s="16">
        <f t="shared" si="2"/>
        <v>14</v>
      </c>
      <c r="J109" s="10"/>
    </row>
    <row r="110" spans="1:10" x14ac:dyDescent="0.25">
      <c r="A110" s="48" t="s">
        <v>1466</v>
      </c>
      <c r="B110" s="48" t="s">
        <v>8</v>
      </c>
      <c r="C110" s="48" t="s">
        <v>1072</v>
      </c>
      <c r="D110" s="48" t="s">
        <v>1467</v>
      </c>
      <c r="E110" s="50">
        <v>43312</v>
      </c>
      <c r="F110" s="50">
        <v>43326</v>
      </c>
      <c r="G110" s="48" t="s">
        <v>313</v>
      </c>
      <c r="H110" s="48" t="s">
        <v>10</v>
      </c>
      <c r="I110" s="16">
        <f t="shared" si="2"/>
        <v>14</v>
      </c>
      <c r="J110" s="10"/>
    </row>
    <row r="111" spans="1:10" x14ac:dyDescent="0.25">
      <c r="A111" s="48" t="s">
        <v>1468</v>
      </c>
      <c r="B111" s="48" t="s">
        <v>8</v>
      </c>
      <c r="C111" s="48" t="s">
        <v>1072</v>
      </c>
      <c r="D111" s="48" t="s">
        <v>1469</v>
      </c>
      <c r="E111" s="50">
        <v>43312</v>
      </c>
      <c r="F111" s="50">
        <v>43326</v>
      </c>
      <c r="G111" s="48" t="s">
        <v>313</v>
      </c>
      <c r="H111" s="48" t="s">
        <v>10</v>
      </c>
      <c r="I111" s="16">
        <f t="shared" si="2"/>
        <v>14</v>
      </c>
      <c r="J111" s="10"/>
    </row>
    <row r="112" spans="1:10" x14ac:dyDescent="0.25">
      <c r="A112" s="8" t="s">
        <v>1470</v>
      </c>
      <c r="B112" s="8" t="s">
        <v>8</v>
      </c>
      <c r="C112" s="8" t="s">
        <v>1072</v>
      </c>
      <c r="D112" s="8" t="s">
        <v>1471</v>
      </c>
      <c r="E112" s="9">
        <v>43312</v>
      </c>
      <c r="F112" s="9">
        <v>43326</v>
      </c>
      <c r="G112" s="8" t="s">
        <v>313</v>
      </c>
      <c r="H112" s="8" t="s">
        <v>109</v>
      </c>
      <c r="I112" s="16">
        <f t="shared" si="2"/>
        <v>14</v>
      </c>
      <c r="J112" s="10"/>
    </row>
    <row r="113" spans="1:10" x14ac:dyDescent="0.25">
      <c r="A113" s="48" t="s">
        <v>1472</v>
      </c>
      <c r="B113" s="48" t="s">
        <v>8</v>
      </c>
      <c r="C113" s="48" t="s">
        <v>1072</v>
      </c>
      <c r="D113" s="48" t="s">
        <v>1473</v>
      </c>
      <c r="E113" s="50">
        <v>43312</v>
      </c>
      <c r="F113" s="50">
        <v>43326</v>
      </c>
      <c r="G113" s="48" t="s">
        <v>313</v>
      </c>
      <c r="H113" s="48" t="s">
        <v>10</v>
      </c>
      <c r="I113" s="16">
        <f t="shared" si="2"/>
        <v>14</v>
      </c>
      <c r="J113" s="10"/>
    </row>
    <row r="114" spans="1:10" x14ac:dyDescent="0.25">
      <c r="A114" s="48" t="s">
        <v>1474</v>
      </c>
      <c r="B114" s="48" t="s">
        <v>8</v>
      </c>
      <c r="C114" s="48" t="s">
        <v>1072</v>
      </c>
      <c r="D114" s="48" t="s">
        <v>1475</v>
      </c>
      <c r="E114" s="50">
        <v>43312</v>
      </c>
      <c r="F114" s="50">
        <v>43326</v>
      </c>
      <c r="G114" s="48" t="s">
        <v>313</v>
      </c>
      <c r="H114" s="48" t="s">
        <v>10</v>
      </c>
      <c r="I114" s="16">
        <f t="shared" si="2"/>
        <v>14</v>
      </c>
      <c r="J114" s="10"/>
    </row>
    <row r="115" spans="1:10" x14ac:dyDescent="0.25">
      <c r="A115" s="48" t="s">
        <v>1476</v>
      </c>
      <c r="B115" s="48" t="s">
        <v>8</v>
      </c>
      <c r="C115" s="48" t="s">
        <v>1072</v>
      </c>
      <c r="D115" s="48" t="s">
        <v>1477</v>
      </c>
      <c r="E115" s="50">
        <v>43312</v>
      </c>
      <c r="F115" s="50">
        <v>43326</v>
      </c>
      <c r="G115" s="48" t="s">
        <v>313</v>
      </c>
      <c r="H115" s="48" t="s">
        <v>10</v>
      </c>
      <c r="I115" s="16">
        <f t="shared" si="2"/>
        <v>14</v>
      </c>
      <c r="J115" s="10"/>
    </row>
    <row r="116" spans="1:10" x14ac:dyDescent="0.25">
      <c r="A116" s="48" t="s">
        <v>1478</v>
      </c>
      <c r="B116" s="48" t="s">
        <v>8</v>
      </c>
      <c r="C116" s="48" t="s">
        <v>1072</v>
      </c>
      <c r="D116" s="48" t="s">
        <v>1479</v>
      </c>
      <c r="E116" s="50">
        <v>43312</v>
      </c>
      <c r="F116" s="50">
        <v>43326</v>
      </c>
      <c r="G116" s="48" t="s">
        <v>313</v>
      </c>
      <c r="H116" s="48" t="s">
        <v>10</v>
      </c>
      <c r="I116" s="16">
        <f t="shared" si="2"/>
        <v>14</v>
      </c>
      <c r="J116" s="10"/>
    </row>
    <row r="117" spans="1:10" x14ac:dyDescent="0.25">
      <c r="A117" s="48" t="s">
        <v>1480</v>
      </c>
      <c r="B117" s="48" t="s">
        <v>8</v>
      </c>
      <c r="C117" s="48" t="s">
        <v>1072</v>
      </c>
      <c r="D117" s="48" t="s">
        <v>1481</v>
      </c>
      <c r="E117" s="50">
        <v>43312</v>
      </c>
      <c r="F117" s="50">
        <v>43326</v>
      </c>
      <c r="G117" s="48" t="s">
        <v>313</v>
      </c>
      <c r="H117" s="48" t="s">
        <v>10</v>
      </c>
      <c r="I117" s="16">
        <f t="shared" si="2"/>
        <v>14</v>
      </c>
      <c r="J117" s="10"/>
    </row>
    <row r="118" spans="1:10" x14ac:dyDescent="0.25">
      <c r="A118" s="48" t="s">
        <v>1482</v>
      </c>
      <c r="B118" s="48" t="s">
        <v>8</v>
      </c>
      <c r="C118" s="48" t="s">
        <v>1072</v>
      </c>
      <c r="D118" s="48" t="s">
        <v>1483</v>
      </c>
      <c r="E118" s="50">
        <v>43312</v>
      </c>
      <c r="F118" s="50">
        <v>43326</v>
      </c>
      <c r="G118" s="48" t="s">
        <v>313</v>
      </c>
      <c r="H118" s="48" t="s">
        <v>10</v>
      </c>
      <c r="I118" s="16">
        <f t="shared" si="2"/>
        <v>14</v>
      </c>
      <c r="J118" s="10"/>
    </row>
    <row r="119" spans="1:10" x14ac:dyDescent="0.25">
      <c r="A119" s="48" t="s">
        <v>1484</v>
      </c>
      <c r="B119" s="48" t="s">
        <v>8</v>
      </c>
      <c r="C119" s="48" t="s">
        <v>1072</v>
      </c>
      <c r="D119" s="48" t="s">
        <v>1485</v>
      </c>
      <c r="E119" s="50">
        <v>43312</v>
      </c>
      <c r="F119" s="50">
        <v>43326</v>
      </c>
      <c r="G119" s="48" t="s">
        <v>313</v>
      </c>
      <c r="H119" s="48" t="s">
        <v>10</v>
      </c>
      <c r="I119" s="16">
        <f t="shared" si="2"/>
        <v>14</v>
      </c>
      <c r="J119" s="10"/>
    </row>
    <row r="120" spans="1:10" x14ac:dyDescent="0.25">
      <c r="A120" s="48" t="s">
        <v>1486</v>
      </c>
      <c r="B120" s="48" t="s">
        <v>8</v>
      </c>
      <c r="C120" s="48" t="s">
        <v>1072</v>
      </c>
      <c r="D120" s="48" t="s">
        <v>1487</v>
      </c>
      <c r="E120" s="50">
        <v>43312</v>
      </c>
      <c r="F120" s="50">
        <v>43326</v>
      </c>
      <c r="G120" s="48" t="s">
        <v>313</v>
      </c>
      <c r="H120" s="48" t="s">
        <v>10</v>
      </c>
      <c r="I120" s="16">
        <f t="shared" si="2"/>
        <v>14</v>
      </c>
      <c r="J120" s="10"/>
    </row>
    <row r="121" spans="1:10" x14ac:dyDescent="0.25">
      <c r="A121" s="48" t="s">
        <v>1488</v>
      </c>
      <c r="B121" s="48" t="s">
        <v>8</v>
      </c>
      <c r="C121" s="48" t="s">
        <v>1072</v>
      </c>
      <c r="D121" s="48" t="s">
        <v>1489</v>
      </c>
      <c r="E121" s="50">
        <v>43312</v>
      </c>
      <c r="F121" s="50">
        <v>43326</v>
      </c>
      <c r="G121" s="48" t="s">
        <v>313</v>
      </c>
      <c r="H121" s="48" t="s">
        <v>10</v>
      </c>
      <c r="I121" s="16">
        <f t="shared" si="2"/>
        <v>14</v>
      </c>
      <c r="J121" s="10"/>
    </row>
    <row r="122" spans="1:10" x14ac:dyDescent="0.25">
      <c r="A122" s="48" t="s">
        <v>1490</v>
      </c>
      <c r="B122" s="48" t="s">
        <v>8</v>
      </c>
      <c r="C122" s="48" t="s">
        <v>1072</v>
      </c>
      <c r="D122" s="48" t="s">
        <v>1491</v>
      </c>
      <c r="E122" s="50">
        <v>43312</v>
      </c>
      <c r="F122" s="50">
        <v>43326</v>
      </c>
      <c r="G122" s="48" t="s">
        <v>313</v>
      </c>
      <c r="H122" s="48" t="s">
        <v>10</v>
      </c>
      <c r="I122" s="16">
        <f t="shared" si="2"/>
        <v>14</v>
      </c>
      <c r="J122" s="10"/>
    </row>
    <row r="123" spans="1:10" x14ac:dyDescent="0.25">
      <c r="A123" s="48" t="s">
        <v>1492</v>
      </c>
      <c r="B123" s="48" t="s">
        <v>8</v>
      </c>
      <c r="C123" s="48" t="s">
        <v>1072</v>
      </c>
      <c r="D123" s="48" t="s">
        <v>1493</v>
      </c>
      <c r="E123" s="50">
        <v>43312</v>
      </c>
      <c r="F123" s="50">
        <v>43326</v>
      </c>
      <c r="G123" s="48" t="s">
        <v>313</v>
      </c>
      <c r="H123" s="48" t="s">
        <v>10</v>
      </c>
      <c r="I123" s="16">
        <f t="shared" si="2"/>
        <v>14</v>
      </c>
      <c r="J123" s="10"/>
    </row>
    <row r="124" spans="1:10" x14ac:dyDescent="0.25">
      <c r="A124" s="48" t="s">
        <v>1494</v>
      </c>
      <c r="B124" s="48" t="s">
        <v>8</v>
      </c>
      <c r="C124" s="48" t="s">
        <v>1072</v>
      </c>
      <c r="D124" s="48" t="s">
        <v>1495</v>
      </c>
      <c r="E124" s="50">
        <v>43312</v>
      </c>
      <c r="F124" s="50">
        <v>43326</v>
      </c>
      <c r="G124" s="48" t="s">
        <v>313</v>
      </c>
      <c r="H124" s="48" t="s">
        <v>10</v>
      </c>
      <c r="I124" s="16">
        <f t="shared" si="2"/>
        <v>14</v>
      </c>
      <c r="J124" s="10"/>
    </row>
    <row r="125" spans="1:10" x14ac:dyDescent="0.25">
      <c r="A125" s="48" t="s">
        <v>1496</v>
      </c>
      <c r="B125" s="48" t="s">
        <v>8</v>
      </c>
      <c r="C125" s="48" t="s">
        <v>1072</v>
      </c>
      <c r="D125" s="48" t="s">
        <v>1497</v>
      </c>
      <c r="E125" s="50">
        <v>43312</v>
      </c>
      <c r="F125" s="50">
        <v>43326</v>
      </c>
      <c r="G125" s="48" t="s">
        <v>313</v>
      </c>
      <c r="H125" s="48" t="s">
        <v>10</v>
      </c>
      <c r="I125" s="16">
        <f t="shared" si="2"/>
        <v>14</v>
      </c>
      <c r="J125" s="10"/>
    </row>
    <row r="126" spans="1:10" x14ac:dyDescent="0.25">
      <c r="A126" s="48" t="s">
        <v>1498</v>
      </c>
      <c r="B126" s="48" t="s">
        <v>8</v>
      </c>
      <c r="C126" s="48" t="s">
        <v>1072</v>
      </c>
      <c r="D126" s="48" t="s">
        <v>1499</v>
      </c>
      <c r="E126" s="50">
        <v>43312</v>
      </c>
      <c r="F126" s="50">
        <v>43326</v>
      </c>
      <c r="G126" s="48" t="s">
        <v>313</v>
      </c>
      <c r="H126" s="48" t="s">
        <v>10</v>
      </c>
      <c r="I126" s="16">
        <f t="shared" si="2"/>
        <v>14</v>
      </c>
      <c r="J126" s="10"/>
    </row>
    <row r="127" spans="1:10" x14ac:dyDescent="0.25">
      <c r="A127" s="48" t="s">
        <v>1500</v>
      </c>
      <c r="B127" s="48" t="s">
        <v>8</v>
      </c>
      <c r="C127" s="48" t="s">
        <v>1072</v>
      </c>
      <c r="D127" s="48" t="s">
        <v>1501</v>
      </c>
      <c r="E127" s="50">
        <v>43312</v>
      </c>
      <c r="F127" s="50">
        <v>43326</v>
      </c>
      <c r="G127" s="48" t="s">
        <v>313</v>
      </c>
      <c r="H127" s="48" t="s">
        <v>10</v>
      </c>
      <c r="I127" s="16">
        <f t="shared" si="2"/>
        <v>14</v>
      </c>
      <c r="J127" s="10"/>
    </row>
    <row r="128" spans="1:10" x14ac:dyDescent="0.25">
      <c r="A128" s="48" t="s">
        <v>1502</v>
      </c>
      <c r="B128" s="48" t="s">
        <v>8</v>
      </c>
      <c r="C128" s="48" t="s">
        <v>1072</v>
      </c>
      <c r="D128" s="48" t="s">
        <v>1503</v>
      </c>
      <c r="E128" s="50">
        <v>43312</v>
      </c>
      <c r="F128" s="50">
        <v>43326</v>
      </c>
      <c r="G128" s="48" t="s">
        <v>313</v>
      </c>
      <c r="H128" s="48" t="s">
        <v>10</v>
      </c>
      <c r="I128" s="16">
        <f t="shared" si="2"/>
        <v>14</v>
      </c>
      <c r="J128" s="10"/>
    </row>
    <row r="129" spans="1:10" x14ac:dyDescent="0.25">
      <c r="A129" s="48" t="s">
        <v>1504</v>
      </c>
      <c r="B129" s="48" t="s">
        <v>8</v>
      </c>
      <c r="C129" s="48" t="s">
        <v>1072</v>
      </c>
      <c r="D129" s="48" t="s">
        <v>1505</v>
      </c>
      <c r="E129" s="50">
        <v>43312</v>
      </c>
      <c r="F129" s="50">
        <v>43326</v>
      </c>
      <c r="G129" s="48" t="s">
        <v>313</v>
      </c>
      <c r="H129" s="48" t="s">
        <v>10</v>
      </c>
      <c r="I129" s="16">
        <f t="shared" si="2"/>
        <v>14</v>
      </c>
      <c r="J129" s="10"/>
    </row>
    <row r="130" spans="1:10" x14ac:dyDescent="0.25">
      <c r="A130" s="8" t="s">
        <v>449</v>
      </c>
      <c r="B130" s="8" t="s">
        <v>8</v>
      </c>
      <c r="C130" s="8" t="s">
        <v>447</v>
      </c>
      <c r="D130" s="8" t="s">
        <v>450</v>
      </c>
      <c r="E130" s="9">
        <v>43308</v>
      </c>
      <c r="F130" s="9">
        <v>43322</v>
      </c>
      <c r="G130" s="8" t="s">
        <v>313</v>
      </c>
      <c r="H130" s="8" t="s">
        <v>109</v>
      </c>
      <c r="I130" s="16">
        <f t="shared" si="2"/>
        <v>14</v>
      </c>
      <c r="J130" s="10"/>
    </row>
    <row r="131" spans="1:10" x14ac:dyDescent="0.25">
      <c r="A131" s="8" t="s">
        <v>1506</v>
      </c>
      <c r="B131" s="8" t="s">
        <v>8</v>
      </c>
      <c r="C131" s="8" t="s">
        <v>1507</v>
      </c>
      <c r="D131" s="8" t="s">
        <v>1508</v>
      </c>
      <c r="E131" s="9">
        <v>43241</v>
      </c>
      <c r="F131" s="9">
        <v>43321</v>
      </c>
      <c r="G131" s="8" t="s">
        <v>313</v>
      </c>
      <c r="H131" s="8" t="s">
        <v>19</v>
      </c>
      <c r="I131" s="16">
        <f t="shared" si="2"/>
        <v>80</v>
      </c>
      <c r="J131" s="10"/>
    </row>
    <row r="132" spans="1:10" x14ac:dyDescent="0.25">
      <c r="A132" s="8" t="s">
        <v>1509</v>
      </c>
      <c r="B132" s="8" t="s">
        <v>8</v>
      </c>
      <c r="C132" s="8" t="s">
        <v>1510</v>
      </c>
      <c r="D132" s="8" t="s">
        <v>1511</v>
      </c>
      <c r="E132" s="9">
        <v>43270</v>
      </c>
      <c r="F132" s="9">
        <v>43321</v>
      </c>
      <c r="G132" s="8" t="s">
        <v>313</v>
      </c>
      <c r="H132" s="8" t="s">
        <v>19</v>
      </c>
      <c r="I132" s="16">
        <f t="shared" si="2"/>
        <v>51</v>
      </c>
      <c r="J132" s="10"/>
    </row>
    <row r="133" spans="1:10" x14ac:dyDescent="0.25">
      <c r="A133" s="48" t="s">
        <v>454</v>
      </c>
      <c r="B133" s="48" t="s">
        <v>8</v>
      </c>
      <c r="C133" s="48" t="s">
        <v>455</v>
      </c>
      <c r="D133" s="48" t="s">
        <v>456</v>
      </c>
      <c r="E133" s="50">
        <v>43306</v>
      </c>
      <c r="F133" s="50">
        <v>43321</v>
      </c>
      <c r="G133" s="48" t="s">
        <v>313</v>
      </c>
      <c r="H133" s="48" t="s">
        <v>10</v>
      </c>
      <c r="I133" s="16">
        <f t="shared" si="2"/>
        <v>15</v>
      </c>
      <c r="J133" s="10"/>
    </row>
    <row r="134" spans="1:10" x14ac:dyDescent="0.25">
      <c r="A134" s="10" t="s">
        <v>499</v>
      </c>
      <c r="B134" s="10" t="s">
        <v>8</v>
      </c>
      <c r="C134" s="10" t="s">
        <v>500</v>
      </c>
      <c r="D134" s="10" t="s">
        <v>501</v>
      </c>
      <c r="E134" s="11">
        <v>43300</v>
      </c>
      <c r="F134" s="11">
        <v>43321</v>
      </c>
      <c r="G134" s="10" t="s">
        <v>313</v>
      </c>
      <c r="H134" s="10" t="s">
        <v>19</v>
      </c>
      <c r="I134" s="16">
        <f t="shared" si="2"/>
        <v>21</v>
      </c>
      <c r="J134" s="10"/>
    </row>
    <row r="135" spans="1:10" x14ac:dyDescent="0.25">
      <c r="A135" s="48" t="s">
        <v>451</v>
      </c>
      <c r="B135" s="48" t="s">
        <v>8</v>
      </c>
      <c r="C135" s="48" t="s">
        <v>452</v>
      </c>
      <c r="D135" s="48" t="s">
        <v>453</v>
      </c>
      <c r="E135" s="50">
        <v>43306</v>
      </c>
      <c r="F135" s="50">
        <v>43320</v>
      </c>
      <c r="G135" s="48" t="s">
        <v>313</v>
      </c>
      <c r="H135" s="48" t="s">
        <v>10</v>
      </c>
      <c r="I135" s="16">
        <f t="shared" si="2"/>
        <v>14</v>
      </c>
      <c r="J135" s="10"/>
    </row>
    <row r="136" spans="1:10" x14ac:dyDescent="0.25">
      <c r="A136" s="48" t="s">
        <v>460</v>
      </c>
      <c r="B136" s="48" t="s">
        <v>8</v>
      </c>
      <c r="C136" s="48" t="s">
        <v>452</v>
      </c>
      <c r="D136" s="48" t="s">
        <v>461</v>
      </c>
      <c r="E136" s="50">
        <v>43306</v>
      </c>
      <c r="F136" s="50">
        <v>43320</v>
      </c>
      <c r="G136" s="48" t="s">
        <v>313</v>
      </c>
      <c r="H136" s="48" t="s">
        <v>10</v>
      </c>
      <c r="I136" s="16">
        <f t="shared" si="2"/>
        <v>14</v>
      </c>
      <c r="J136" s="10"/>
    </row>
    <row r="137" spans="1:10" x14ac:dyDescent="0.25">
      <c r="A137" s="48" t="s">
        <v>685</v>
      </c>
      <c r="B137" s="48" t="s">
        <v>8</v>
      </c>
      <c r="C137" s="48" t="s">
        <v>452</v>
      </c>
      <c r="D137" s="48" t="s">
        <v>686</v>
      </c>
      <c r="E137" s="50">
        <v>43312</v>
      </c>
      <c r="F137" s="50">
        <v>43320</v>
      </c>
      <c r="G137" s="48" t="s">
        <v>313</v>
      </c>
      <c r="H137" s="48" t="s">
        <v>10</v>
      </c>
      <c r="I137" s="16">
        <f t="shared" ref="I137:I154" si="3">_xlfn.DAYS(F137,E137)</f>
        <v>8</v>
      </c>
      <c r="J137" s="10"/>
    </row>
    <row r="138" spans="1:10" x14ac:dyDescent="0.25">
      <c r="A138" s="48" t="s">
        <v>464</v>
      </c>
      <c r="B138" s="48" t="s">
        <v>8</v>
      </c>
      <c r="C138" s="48" t="s">
        <v>452</v>
      </c>
      <c r="D138" s="48" t="s">
        <v>465</v>
      </c>
      <c r="E138" s="50">
        <v>43306</v>
      </c>
      <c r="F138" s="50">
        <v>43320</v>
      </c>
      <c r="G138" s="48" t="s">
        <v>313</v>
      </c>
      <c r="H138" s="48" t="s">
        <v>10</v>
      </c>
      <c r="I138" s="16">
        <f t="shared" si="3"/>
        <v>14</v>
      </c>
      <c r="J138" s="10"/>
    </row>
    <row r="139" spans="1:10" x14ac:dyDescent="0.25">
      <c r="A139" s="48" t="s">
        <v>462</v>
      </c>
      <c r="B139" s="48" t="s">
        <v>8</v>
      </c>
      <c r="C139" s="48" t="s">
        <v>452</v>
      </c>
      <c r="D139" s="48" t="s">
        <v>463</v>
      </c>
      <c r="E139" s="50">
        <v>43306</v>
      </c>
      <c r="F139" s="50">
        <v>43320</v>
      </c>
      <c r="G139" s="48" t="s">
        <v>313</v>
      </c>
      <c r="H139" s="48" t="s">
        <v>10</v>
      </c>
      <c r="I139" s="16">
        <f t="shared" si="3"/>
        <v>14</v>
      </c>
      <c r="J139" s="10"/>
    </row>
    <row r="140" spans="1:10" x14ac:dyDescent="0.25">
      <c r="A140" s="48" t="s">
        <v>457</v>
      </c>
      <c r="B140" s="48" t="s">
        <v>8</v>
      </c>
      <c r="C140" s="48" t="s">
        <v>458</v>
      </c>
      <c r="D140" s="48" t="s">
        <v>459</v>
      </c>
      <c r="E140" s="50">
        <v>43306</v>
      </c>
      <c r="F140" s="50">
        <v>43320</v>
      </c>
      <c r="G140" s="48" t="s">
        <v>313</v>
      </c>
      <c r="H140" s="48" t="s">
        <v>10</v>
      </c>
      <c r="I140" s="16">
        <f t="shared" si="3"/>
        <v>14</v>
      </c>
      <c r="J140" s="10"/>
    </row>
    <row r="141" spans="1:10" x14ac:dyDescent="0.25">
      <c r="A141" s="48" t="s">
        <v>466</v>
      </c>
      <c r="B141" s="48" t="s">
        <v>8</v>
      </c>
      <c r="C141" s="48" t="s">
        <v>467</v>
      </c>
      <c r="D141" s="48" t="s">
        <v>1512</v>
      </c>
      <c r="E141" s="50">
        <v>43305</v>
      </c>
      <c r="F141" s="50">
        <v>43319</v>
      </c>
      <c r="G141" s="48" t="s">
        <v>313</v>
      </c>
      <c r="H141" s="48" t="s">
        <v>10</v>
      </c>
      <c r="I141" s="16">
        <f t="shared" si="3"/>
        <v>14</v>
      </c>
      <c r="J141" s="10"/>
    </row>
    <row r="142" spans="1:10" x14ac:dyDescent="0.25">
      <c r="A142" s="48" t="s">
        <v>474</v>
      </c>
      <c r="B142" s="48" t="s">
        <v>8</v>
      </c>
      <c r="C142" s="48" t="s">
        <v>475</v>
      </c>
      <c r="D142" s="48" t="s">
        <v>476</v>
      </c>
      <c r="E142" s="50">
        <v>43304</v>
      </c>
      <c r="F142" s="50">
        <v>43318</v>
      </c>
      <c r="G142" s="48" t="s">
        <v>313</v>
      </c>
      <c r="H142" s="48" t="s">
        <v>109</v>
      </c>
      <c r="I142" s="16">
        <f t="shared" si="3"/>
        <v>14</v>
      </c>
      <c r="J142" s="10"/>
    </row>
    <row r="143" spans="1:10" x14ac:dyDescent="0.25">
      <c r="A143" s="48" t="s">
        <v>477</v>
      </c>
      <c r="B143" s="48" t="s">
        <v>8</v>
      </c>
      <c r="C143" s="48" t="s">
        <v>478</v>
      </c>
      <c r="D143" s="48" t="s">
        <v>470</v>
      </c>
      <c r="E143" s="50">
        <v>43304</v>
      </c>
      <c r="F143" s="50">
        <v>43318</v>
      </c>
      <c r="G143" s="48" t="s">
        <v>313</v>
      </c>
      <c r="H143" s="48" t="s">
        <v>10</v>
      </c>
      <c r="I143" s="16">
        <f t="shared" si="3"/>
        <v>14</v>
      </c>
      <c r="J143" s="10"/>
    </row>
    <row r="144" spans="1:10" x14ac:dyDescent="0.25">
      <c r="A144" s="48" t="s">
        <v>492</v>
      </c>
      <c r="B144" s="48" t="s">
        <v>8</v>
      </c>
      <c r="C144" s="48" t="s">
        <v>480</v>
      </c>
      <c r="D144" s="48" t="s">
        <v>493</v>
      </c>
      <c r="E144" s="50">
        <v>43302</v>
      </c>
      <c r="F144" s="50">
        <v>43318</v>
      </c>
      <c r="G144" s="48" t="s">
        <v>313</v>
      </c>
      <c r="H144" s="48" t="s">
        <v>10</v>
      </c>
      <c r="I144" s="16">
        <f t="shared" si="3"/>
        <v>16</v>
      </c>
      <c r="J144" s="10"/>
    </row>
    <row r="145" spans="1:10" x14ac:dyDescent="0.25">
      <c r="A145" s="48" t="s">
        <v>488</v>
      </c>
      <c r="B145" s="48" t="s">
        <v>8</v>
      </c>
      <c r="C145" s="48" t="s">
        <v>480</v>
      </c>
      <c r="D145" s="48" t="s">
        <v>489</v>
      </c>
      <c r="E145" s="50">
        <v>43303</v>
      </c>
      <c r="F145" s="50">
        <v>43318</v>
      </c>
      <c r="G145" s="48" t="s">
        <v>313</v>
      </c>
      <c r="H145" s="48" t="s">
        <v>10</v>
      </c>
      <c r="I145" s="16">
        <f t="shared" si="3"/>
        <v>15</v>
      </c>
      <c r="J145" s="10"/>
    </row>
    <row r="146" spans="1:10" x14ac:dyDescent="0.25">
      <c r="A146" s="48" t="s">
        <v>468</v>
      </c>
      <c r="B146" s="48" t="s">
        <v>8</v>
      </c>
      <c r="C146" s="48" t="s">
        <v>469</v>
      </c>
      <c r="D146" s="48" t="s">
        <v>470</v>
      </c>
      <c r="E146" s="50">
        <v>43304</v>
      </c>
      <c r="F146" s="50">
        <v>43318</v>
      </c>
      <c r="G146" s="48" t="s">
        <v>313</v>
      </c>
      <c r="H146" s="48" t="s">
        <v>10</v>
      </c>
      <c r="I146" s="16">
        <f t="shared" si="3"/>
        <v>14</v>
      </c>
      <c r="J146" s="10"/>
    </row>
    <row r="147" spans="1:10" x14ac:dyDescent="0.25">
      <c r="A147" s="48" t="s">
        <v>482</v>
      </c>
      <c r="B147" s="48" t="s">
        <v>8</v>
      </c>
      <c r="C147" s="48" t="s">
        <v>480</v>
      </c>
      <c r="D147" s="48" t="s">
        <v>483</v>
      </c>
      <c r="E147" s="50">
        <v>43303</v>
      </c>
      <c r="F147" s="50">
        <v>43318</v>
      </c>
      <c r="G147" s="48" t="s">
        <v>313</v>
      </c>
      <c r="H147" s="48" t="s">
        <v>10</v>
      </c>
      <c r="I147" s="16">
        <f t="shared" si="3"/>
        <v>15</v>
      </c>
      <c r="J147" s="10"/>
    </row>
    <row r="148" spans="1:10" x14ac:dyDescent="0.25">
      <c r="A148" s="48" t="s">
        <v>494</v>
      </c>
      <c r="B148" s="48" t="s">
        <v>8</v>
      </c>
      <c r="C148" s="48" t="s">
        <v>480</v>
      </c>
      <c r="D148" s="48" t="s">
        <v>495</v>
      </c>
      <c r="E148" s="50">
        <v>43302</v>
      </c>
      <c r="F148" s="50">
        <v>43318</v>
      </c>
      <c r="G148" s="48" t="s">
        <v>313</v>
      </c>
      <c r="H148" s="48" t="s">
        <v>10</v>
      </c>
      <c r="I148" s="16">
        <f t="shared" si="3"/>
        <v>16</v>
      </c>
      <c r="J148" s="10"/>
    </row>
    <row r="149" spans="1:10" x14ac:dyDescent="0.25">
      <c r="A149" s="48" t="s">
        <v>496</v>
      </c>
      <c r="B149" s="48" t="s">
        <v>8</v>
      </c>
      <c r="C149" s="48" t="s">
        <v>480</v>
      </c>
      <c r="D149" s="48" t="s">
        <v>497</v>
      </c>
      <c r="E149" s="50">
        <v>43302</v>
      </c>
      <c r="F149" s="50">
        <v>43318</v>
      </c>
      <c r="G149" s="48" t="s">
        <v>313</v>
      </c>
      <c r="H149" s="48" t="s">
        <v>10</v>
      </c>
      <c r="I149" s="16">
        <f t="shared" si="3"/>
        <v>16</v>
      </c>
      <c r="J149" s="10"/>
    </row>
    <row r="150" spans="1:10" x14ac:dyDescent="0.25">
      <c r="A150" s="48" t="s">
        <v>486</v>
      </c>
      <c r="B150" s="48" t="s">
        <v>8</v>
      </c>
      <c r="C150" s="48" t="s">
        <v>480</v>
      </c>
      <c r="D150" s="48" t="s">
        <v>487</v>
      </c>
      <c r="E150" s="50">
        <v>43303</v>
      </c>
      <c r="F150" s="50">
        <v>43318</v>
      </c>
      <c r="G150" s="48" t="s">
        <v>313</v>
      </c>
      <c r="H150" s="48" t="s">
        <v>10</v>
      </c>
      <c r="I150" s="16">
        <f t="shared" si="3"/>
        <v>15</v>
      </c>
      <c r="J150" s="10"/>
    </row>
    <row r="151" spans="1:10" x14ac:dyDescent="0.25">
      <c r="A151" s="48" t="s">
        <v>484</v>
      </c>
      <c r="B151" s="48" t="s">
        <v>8</v>
      </c>
      <c r="C151" s="48" t="s">
        <v>480</v>
      </c>
      <c r="D151" s="48" t="s">
        <v>485</v>
      </c>
      <c r="E151" s="50">
        <v>43303</v>
      </c>
      <c r="F151" s="50">
        <v>43318</v>
      </c>
      <c r="G151" s="48" t="s">
        <v>313</v>
      </c>
      <c r="H151" s="48" t="s">
        <v>10</v>
      </c>
      <c r="I151" s="16">
        <f t="shared" si="3"/>
        <v>15</v>
      </c>
      <c r="J151" s="10"/>
    </row>
    <row r="152" spans="1:10" x14ac:dyDescent="0.25">
      <c r="A152" s="48" t="s">
        <v>479</v>
      </c>
      <c r="B152" s="48" t="s">
        <v>8</v>
      </c>
      <c r="C152" s="48" t="s">
        <v>480</v>
      </c>
      <c r="D152" s="48" t="s">
        <v>481</v>
      </c>
      <c r="E152" s="50">
        <v>43303</v>
      </c>
      <c r="F152" s="50">
        <v>43318</v>
      </c>
      <c r="G152" s="48" t="s">
        <v>313</v>
      </c>
      <c r="H152" s="48" t="s">
        <v>10</v>
      </c>
      <c r="I152" s="16">
        <f t="shared" si="3"/>
        <v>15</v>
      </c>
      <c r="J152" s="10"/>
    </row>
    <row r="153" spans="1:10" x14ac:dyDescent="0.25">
      <c r="A153" s="48" t="s">
        <v>490</v>
      </c>
      <c r="B153" s="48" t="s">
        <v>8</v>
      </c>
      <c r="C153" s="48" t="s">
        <v>480</v>
      </c>
      <c r="D153" s="48" t="s">
        <v>491</v>
      </c>
      <c r="E153" s="50">
        <v>43303</v>
      </c>
      <c r="F153" s="50">
        <v>43318</v>
      </c>
      <c r="G153" s="48" t="s">
        <v>313</v>
      </c>
      <c r="H153" s="48" t="s">
        <v>10</v>
      </c>
      <c r="I153" s="16">
        <f t="shared" si="3"/>
        <v>15</v>
      </c>
      <c r="J153" s="10"/>
    </row>
    <row r="154" spans="1:10" x14ac:dyDescent="0.25">
      <c r="A154" s="74" t="s">
        <v>471</v>
      </c>
      <c r="B154" s="74" t="s">
        <v>8</v>
      </c>
      <c r="C154" s="74" t="s">
        <v>472</v>
      </c>
      <c r="D154" s="74" t="s">
        <v>473</v>
      </c>
      <c r="E154" s="75">
        <v>43304</v>
      </c>
      <c r="F154" s="75">
        <v>43318</v>
      </c>
      <c r="G154" s="74" t="s">
        <v>313</v>
      </c>
      <c r="H154" s="74" t="s">
        <v>10</v>
      </c>
      <c r="I154" s="25">
        <f t="shared" si="3"/>
        <v>14</v>
      </c>
      <c r="J154" s="10"/>
    </row>
    <row r="155" spans="1:10" x14ac:dyDescent="0.25">
      <c r="A155" s="14"/>
      <c r="C155" s="14"/>
      <c r="D155" s="14"/>
      <c r="E155" s="14"/>
    </row>
    <row r="156" spans="1:10" ht="18.75" x14ac:dyDescent="0.3">
      <c r="A156" s="14"/>
      <c r="E156" s="13" t="s">
        <v>222</v>
      </c>
      <c r="F156" s="43">
        <v>0</v>
      </c>
      <c r="G156" s="2" t="s">
        <v>223</v>
      </c>
      <c r="H156" s="19">
        <f>COUNTIF(H105:H154, "assigned")</f>
        <v>44</v>
      </c>
    </row>
    <row r="157" spans="1:10" ht="18.75" x14ac:dyDescent="0.3">
      <c r="A157" s="14"/>
      <c r="E157" s="83"/>
      <c r="F157" s="84"/>
      <c r="G157" s="67"/>
      <c r="H157" s="82"/>
    </row>
    <row r="158" spans="1:10" ht="37.5" x14ac:dyDescent="0.3">
      <c r="A158" s="24" t="s">
        <v>0</v>
      </c>
      <c r="B158" s="20" t="s">
        <v>1</v>
      </c>
      <c r="C158" s="24" t="s">
        <v>2</v>
      </c>
      <c r="D158" s="20" t="s">
        <v>3</v>
      </c>
      <c r="E158" s="23" t="s">
        <v>4</v>
      </c>
      <c r="F158" s="23" t="s">
        <v>5</v>
      </c>
      <c r="G158" s="23" t="s">
        <v>6</v>
      </c>
      <c r="H158" s="23" t="s">
        <v>7</v>
      </c>
      <c r="I158" s="23" t="s">
        <v>72</v>
      </c>
      <c r="J158" s="24" t="s">
        <v>174</v>
      </c>
    </row>
    <row r="159" spans="1:10" ht="21" x14ac:dyDescent="0.35">
      <c r="A159" s="105" t="s">
        <v>1634</v>
      </c>
      <c r="B159" s="105"/>
      <c r="C159" s="105"/>
      <c r="D159" s="105"/>
      <c r="E159" s="105"/>
      <c r="F159" s="105"/>
      <c r="G159" s="105"/>
      <c r="H159" s="105"/>
      <c r="I159" s="105"/>
      <c r="J159" s="105"/>
    </row>
    <row r="160" spans="1:10" x14ac:dyDescent="0.25">
      <c r="A160" s="10"/>
      <c r="B160" s="10"/>
      <c r="C160" s="10"/>
      <c r="D160" s="10"/>
      <c r="E160" s="11"/>
      <c r="F160" s="11"/>
      <c r="G160" s="10"/>
      <c r="H160" s="10"/>
      <c r="I160" s="16">
        <f t="shared" ref="I160:I163" si="4">_xlfn.DAYS(F160,E160)</f>
        <v>0</v>
      </c>
      <c r="J160" s="38"/>
    </row>
    <row r="161" spans="1:10" x14ac:dyDescent="0.25">
      <c r="A161" s="10"/>
      <c r="B161" s="10"/>
      <c r="C161" s="10"/>
      <c r="D161" s="10"/>
      <c r="E161" s="11"/>
      <c r="F161" s="11"/>
      <c r="G161" s="10"/>
      <c r="H161" s="10"/>
      <c r="I161" s="16">
        <f t="shared" si="4"/>
        <v>0</v>
      </c>
      <c r="J161" s="10"/>
    </row>
    <row r="162" spans="1:10" x14ac:dyDescent="0.25">
      <c r="A162" s="10"/>
      <c r="B162" s="10"/>
      <c r="C162" s="10"/>
      <c r="D162" s="10"/>
      <c r="E162" s="11"/>
      <c r="F162" s="11"/>
      <c r="G162" s="10"/>
      <c r="H162" s="10"/>
      <c r="I162" s="16">
        <f t="shared" si="4"/>
        <v>0</v>
      </c>
      <c r="J162" s="10"/>
    </row>
    <row r="163" spans="1:10" x14ac:dyDescent="0.25">
      <c r="A163" s="10"/>
      <c r="B163" s="10"/>
      <c r="C163" s="10"/>
      <c r="D163" s="10"/>
      <c r="E163" s="11"/>
      <c r="F163" s="11"/>
      <c r="G163" s="10"/>
      <c r="H163" s="10"/>
      <c r="I163" s="16">
        <f t="shared" si="4"/>
        <v>0</v>
      </c>
      <c r="J163" s="10"/>
    </row>
    <row r="164" spans="1:10" ht="18.75" x14ac:dyDescent="0.3">
      <c r="A164" s="14"/>
      <c r="E164" s="83"/>
      <c r="F164" s="84"/>
      <c r="G164" s="67"/>
      <c r="H164" s="82"/>
    </row>
    <row r="165" spans="1:10" ht="18.75" x14ac:dyDescent="0.3">
      <c r="A165" s="14"/>
      <c r="E165" s="13" t="s">
        <v>222</v>
      </c>
      <c r="F165" s="43">
        <v>0</v>
      </c>
      <c r="G165" s="2" t="s">
        <v>223</v>
      </c>
      <c r="H165" s="19">
        <f>COUNTIF(H160:H163, "assigned")</f>
        <v>0</v>
      </c>
    </row>
    <row r="166" spans="1:10" ht="18.75" x14ac:dyDescent="0.3">
      <c r="A166" s="14"/>
      <c r="E166" s="83"/>
      <c r="F166" s="84"/>
      <c r="G166" s="67"/>
      <c r="H166" s="82"/>
    </row>
    <row r="167" spans="1:10" ht="37.5" x14ac:dyDescent="0.3">
      <c r="A167" s="24" t="s">
        <v>0</v>
      </c>
      <c r="B167" s="20" t="s">
        <v>1</v>
      </c>
      <c r="C167" s="24" t="s">
        <v>2</v>
      </c>
      <c r="D167" s="20" t="s">
        <v>3</v>
      </c>
      <c r="E167" s="23" t="s">
        <v>4</v>
      </c>
      <c r="F167" s="23" t="s">
        <v>5</v>
      </c>
      <c r="G167" s="23" t="s">
        <v>6</v>
      </c>
      <c r="H167" s="23" t="s">
        <v>7</v>
      </c>
      <c r="I167" s="23" t="s">
        <v>72</v>
      </c>
      <c r="J167" s="24" t="s">
        <v>174</v>
      </c>
    </row>
    <row r="168" spans="1:10" ht="21" x14ac:dyDescent="0.35">
      <c r="A168" s="105" t="s">
        <v>1635</v>
      </c>
      <c r="B168" s="105"/>
      <c r="C168" s="105"/>
      <c r="D168" s="105"/>
      <c r="E168" s="105"/>
      <c r="F168" s="105"/>
      <c r="G168" s="105"/>
      <c r="H168" s="105"/>
      <c r="I168" s="105"/>
      <c r="J168" s="105"/>
    </row>
    <row r="169" spans="1:10" x14ac:dyDescent="0.25">
      <c r="A169" s="10"/>
      <c r="B169" s="10"/>
      <c r="C169" s="10"/>
      <c r="D169" s="10"/>
      <c r="E169" s="11"/>
      <c r="F169" s="11"/>
      <c r="G169" s="10"/>
      <c r="H169" s="10"/>
      <c r="I169" s="16">
        <f t="shared" ref="I169:I172" si="5">_xlfn.DAYS(F169,E169)</f>
        <v>0</v>
      </c>
      <c r="J169" s="38"/>
    </row>
    <row r="170" spans="1:10" x14ac:dyDescent="0.25">
      <c r="A170" s="10"/>
      <c r="B170" s="10"/>
      <c r="C170" s="10"/>
      <c r="D170" s="10"/>
      <c r="E170" s="11"/>
      <c r="F170" s="11"/>
      <c r="G170" s="10"/>
      <c r="H170" s="10"/>
      <c r="I170" s="16">
        <f t="shared" si="5"/>
        <v>0</v>
      </c>
      <c r="J170" s="10"/>
    </row>
    <row r="171" spans="1:10" x14ac:dyDescent="0.25">
      <c r="A171" s="10"/>
      <c r="B171" s="10"/>
      <c r="C171" s="10"/>
      <c r="D171" s="10"/>
      <c r="E171" s="11"/>
      <c r="F171" s="11"/>
      <c r="G171" s="10"/>
      <c r="H171" s="10"/>
      <c r="I171" s="16">
        <f t="shared" si="5"/>
        <v>0</v>
      </c>
      <c r="J171" s="10"/>
    </row>
    <row r="172" spans="1:10" x14ac:dyDescent="0.25">
      <c r="A172" s="10"/>
      <c r="B172" s="10"/>
      <c r="C172" s="10"/>
      <c r="D172" s="10"/>
      <c r="E172" s="11"/>
      <c r="F172" s="11"/>
      <c r="G172" s="10"/>
      <c r="H172" s="10"/>
      <c r="I172" s="16">
        <f t="shared" si="5"/>
        <v>0</v>
      </c>
      <c r="J172" s="10"/>
    </row>
    <row r="173" spans="1:10" ht="18.75" x14ac:dyDescent="0.3">
      <c r="A173" s="14"/>
      <c r="E173" s="83"/>
      <c r="F173" s="84"/>
      <c r="G173" s="67"/>
      <c r="H173" s="82"/>
    </row>
    <row r="174" spans="1:10" ht="18.75" x14ac:dyDescent="0.3">
      <c r="A174" s="14"/>
      <c r="E174" s="13" t="s">
        <v>222</v>
      </c>
      <c r="F174" s="43">
        <v>0</v>
      </c>
      <c r="G174" s="2" t="s">
        <v>223</v>
      </c>
      <c r="H174" s="19" t="s">
        <v>1636</v>
      </c>
    </row>
    <row r="175" spans="1:10" x14ac:dyDescent="0.25">
      <c r="H175" t="s">
        <v>1637</v>
      </c>
    </row>
    <row r="176" spans="1:10" ht="37.5" x14ac:dyDescent="0.3">
      <c r="A176" s="20" t="s">
        <v>0</v>
      </c>
      <c r="B176" s="20" t="s">
        <v>1</v>
      </c>
      <c r="C176" s="20" t="s">
        <v>2</v>
      </c>
      <c r="D176" s="20" t="s">
        <v>3</v>
      </c>
      <c r="E176" s="23" t="s">
        <v>4</v>
      </c>
      <c r="F176" s="23" t="s">
        <v>5</v>
      </c>
      <c r="G176" s="20" t="s">
        <v>6</v>
      </c>
      <c r="H176" s="20" t="s">
        <v>1638</v>
      </c>
      <c r="I176" s="23" t="s">
        <v>72</v>
      </c>
      <c r="J176" s="20" t="s">
        <v>174</v>
      </c>
    </row>
    <row r="177" spans="1:10" s="17" customFormat="1" ht="21" x14ac:dyDescent="0.35">
      <c r="A177" s="106" t="s">
        <v>314</v>
      </c>
      <c r="B177" s="107"/>
      <c r="C177" s="107"/>
      <c r="D177" s="107"/>
      <c r="E177" s="107"/>
      <c r="F177" s="107"/>
      <c r="G177" s="107"/>
      <c r="H177" s="107"/>
      <c r="I177" s="107"/>
    </row>
    <row r="178" spans="1:10" x14ac:dyDescent="0.25">
      <c r="A178" s="48" t="s">
        <v>1423</v>
      </c>
      <c r="B178" s="48" t="s">
        <v>8</v>
      </c>
      <c r="C178" s="48" t="s">
        <v>1421</v>
      </c>
      <c r="D178" s="48" t="s">
        <v>1424</v>
      </c>
      <c r="E178" s="50">
        <v>43192</v>
      </c>
      <c r="F178" s="50">
        <v>43327</v>
      </c>
      <c r="G178" s="48" t="s">
        <v>505</v>
      </c>
      <c r="H178" s="48" t="s">
        <v>10</v>
      </c>
      <c r="I178" s="16">
        <f t="shared" ref="I178:I219" si="6">_xlfn.DAYS(F178,E178)</f>
        <v>135</v>
      </c>
      <c r="J178" s="10" t="s">
        <v>579</v>
      </c>
    </row>
    <row r="179" spans="1:10" x14ac:dyDescent="0.25">
      <c r="A179" s="48" t="s">
        <v>1420</v>
      </c>
      <c r="B179" s="48" t="s">
        <v>8</v>
      </c>
      <c r="C179" s="48" t="s">
        <v>1421</v>
      </c>
      <c r="D179" s="48" t="s">
        <v>1422</v>
      </c>
      <c r="E179" s="50">
        <v>43192</v>
      </c>
      <c r="F179" s="50">
        <v>43327</v>
      </c>
      <c r="G179" s="48" t="s">
        <v>505</v>
      </c>
      <c r="H179" s="48" t="s">
        <v>10</v>
      </c>
      <c r="I179" s="16">
        <f t="shared" si="6"/>
        <v>135</v>
      </c>
      <c r="J179" s="10" t="s">
        <v>580</v>
      </c>
    </row>
    <row r="180" spans="1:10" x14ac:dyDescent="0.25">
      <c r="A180" s="48" t="s">
        <v>506</v>
      </c>
      <c r="B180" s="48" t="s">
        <v>8</v>
      </c>
      <c r="C180" s="48" t="s">
        <v>507</v>
      </c>
      <c r="D180" s="48" t="s">
        <v>508</v>
      </c>
      <c r="E180" s="50">
        <v>43306</v>
      </c>
      <c r="F180" s="50">
        <v>43320</v>
      </c>
      <c r="G180" s="48" t="s">
        <v>505</v>
      </c>
      <c r="H180" s="48" t="s">
        <v>10</v>
      </c>
      <c r="I180" s="16">
        <f t="shared" si="6"/>
        <v>14</v>
      </c>
      <c r="J180" s="10" t="s">
        <v>579</v>
      </c>
    </row>
    <row r="181" spans="1:10" x14ac:dyDescent="0.25">
      <c r="A181" s="48" t="s">
        <v>509</v>
      </c>
      <c r="B181" s="48" t="s">
        <v>8</v>
      </c>
      <c r="C181" s="48" t="s">
        <v>510</v>
      </c>
      <c r="D181" s="48" t="s">
        <v>511</v>
      </c>
      <c r="E181" s="50">
        <v>43305</v>
      </c>
      <c r="F181" s="50">
        <v>43319</v>
      </c>
      <c r="G181" s="48" t="s">
        <v>505</v>
      </c>
      <c r="H181" s="48" t="s">
        <v>10</v>
      </c>
      <c r="I181" s="16">
        <f t="shared" si="6"/>
        <v>14</v>
      </c>
      <c r="J181" s="10" t="s">
        <v>579</v>
      </c>
    </row>
    <row r="182" spans="1:10" x14ac:dyDescent="0.25">
      <c r="A182" s="48" t="s">
        <v>515</v>
      </c>
      <c r="B182" s="48" t="s">
        <v>8</v>
      </c>
      <c r="C182" s="48" t="s">
        <v>516</v>
      </c>
      <c r="D182" s="48" t="s">
        <v>517</v>
      </c>
      <c r="E182" s="50">
        <v>43300</v>
      </c>
      <c r="F182" s="50">
        <v>43315</v>
      </c>
      <c r="G182" s="48" t="s">
        <v>505</v>
      </c>
      <c r="H182" s="48" t="s">
        <v>10</v>
      </c>
      <c r="I182" s="16">
        <f t="shared" si="6"/>
        <v>15</v>
      </c>
      <c r="J182" s="10" t="s">
        <v>579</v>
      </c>
    </row>
    <row r="183" spans="1:10" x14ac:dyDescent="0.25">
      <c r="A183" s="48" t="s">
        <v>565</v>
      </c>
      <c r="B183" s="48" t="s">
        <v>8</v>
      </c>
      <c r="C183" s="48" t="s">
        <v>225</v>
      </c>
      <c r="D183" s="48" t="s">
        <v>566</v>
      </c>
      <c r="E183" s="50">
        <v>42858</v>
      </c>
      <c r="F183" s="50">
        <v>43314</v>
      </c>
      <c r="G183" s="48" t="s">
        <v>505</v>
      </c>
      <c r="H183" s="48" t="s">
        <v>10</v>
      </c>
      <c r="I183" s="16">
        <f t="shared" si="6"/>
        <v>456</v>
      </c>
      <c r="J183" s="10"/>
    </row>
    <row r="184" spans="1:10" x14ac:dyDescent="0.25">
      <c r="A184" s="48" t="s">
        <v>569</v>
      </c>
      <c r="B184" s="48" t="s">
        <v>8</v>
      </c>
      <c r="C184" s="48" t="s">
        <v>225</v>
      </c>
      <c r="D184" s="48" t="s">
        <v>570</v>
      </c>
      <c r="E184" s="50">
        <v>42858</v>
      </c>
      <c r="F184" s="50">
        <v>43314</v>
      </c>
      <c r="G184" s="48" t="s">
        <v>505</v>
      </c>
      <c r="H184" s="48" t="s">
        <v>10</v>
      </c>
      <c r="I184" s="16">
        <f t="shared" si="6"/>
        <v>456</v>
      </c>
      <c r="J184" s="10"/>
    </row>
    <row r="185" spans="1:10" x14ac:dyDescent="0.25">
      <c r="A185" s="48" t="s">
        <v>567</v>
      </c>
      <c r="B185" s="48" t="s">
        <v>8</v>
      </c>
      <c r="C185" s="48" t="s">
        <v>225</v>
      </c>
      <c r="D185" s="48" t="s">
        <v>568</v>
      </c>
      <c r="E185" s="50">
        <v>42858</v>
      </c>
      <c r="F185" s="50">
        <v>43314</v>
      </c>
      <c r="G185" s="48" t="s">
        <v>505</v>
      </c>
      <c r="H185" s="48" t="s">
        <v>10</v>
      </c>
      <c r="I185" s="16">
        <f t="shared" si="6"/>
        <v>456</v>
      </c>
      <c r="J185" s="10" t="s">
        <v>579</v>
      </c>
    </row>
    <row r="186" spans="1:10" x14ac:dyDescent="0.25">
      <c r="A186" s="48" t="s">
        <v>571</v>
      </c>
      <c r="B186" s="48" t="s">
        <v>8</v>
      </c>
      <c r="C186" s="48" t="s">
        <v>225</v>
      </c>
      <c r="D186" s="48" t="s">
        <v>572</v>
      </c>
      <c r="E186" s="50">
        <v>42858</v>
      </c>
      <c r="F186" s="50">
        <v>43314</v>
      </c>
      <c r="G186" s="48" t="s">
        <v>505</v>
      </c>
      <c r="H186" s="48" t="s">
        <v>10</v>
      </c>
      <c r="I186" s="16">
        <f t="shared" si="6"/>
        <v>456</v>
      </c>
      <c r="J186" s="10"/>
    </row>
    <row r="187" spans="1:10" x14ac:dyDescent="0.25">
      <c r="A187" s="8" t="s">
        <v>1414</v>
      </c>
      <c r="B187" s="8" t="s">
        <v>8</v>
      </c>
      <c r="C187" s="8" t="s">
        <v>1415</v>
      </c>
      <c r="D187" s="8" t="s">
        <v>1416</v>
      </c>
      <c r="E187" s="9">
        <v>43270</v>
      </c>
      <c r="F187" s="9">
        <v>43314</v>
      </c>
      <c r="G187" s="8" t="s">
        <v>505</v>
      </c>
      <c r="H187" s="8" t="s">
        <v>19</v>
      </c>
      <c r="I187" s="16">
        <f t="shared" si="6"/>
        <v>44</v>
      </c>
      <c r="J187" s="10"/>
    </row>
    <row r="188" spans="1:10" x14ac:dyDescent="0.25">
      <c r="A188" s="8" t="s">
        <v>1411</v>
      </c>
      <c r="B188" s="8" t="s">
        <v>8</v>
      </c>
      <c r="C188" s="8" t="s">
        <v>1412</v>
      </c>
      <c r="D188" s="8" t="s">
        <v>1413</v>
      </c>
      <c r="E188" s="9">
        <v>43286</v>
      </c>
      <c r="F188" s="9">
        <v>43300</v>
      </c>
      <c r="G188" s="8" t="s">
        <v>505</v>
      </c>
      <c r="H188" s="8" t="s">
        <v>13</v>
      </c>
      <c r="I188" s="16">
        <f t="shared" si="6"/>
        <v>14</v>
      </c>
      <c r="J188" s="10"/>
    </row>
    <row r="189" spans="1:10" x14ac:dyDescent="0.25">
      <c r="A189" s="4" t="s">
        <v>518</v>
      </c>
      <c r="B189" s="4" t="s">
        <v>8</v>
      </c>
      <c r="C189" s="4" t="s">
        <v>519</v>
      </c>
      <c r="D189" s="4" t="s">
        <v>520</v>
      </c>
      <c r="E189" s="5">
        <v>43286</v>
      </c>
      <c r="F189" s="5">
        <v>43300</v>
      </c>
      <c r="G189" s="4" t="s">
        <v>505</v>
      </c>
      <c r="H189" s="4" t="s">
        <v>10</v>
      </c>
      <c r="I189" s="16">
        <f t="shared" si="6"/>
        <v>14</v>
      </c>
      <c r="J189" s="10"/>
    </row>
    <row r="190" spans="1:10" x14ac:dyDescent="0.25">
      <c r="A190" s="4" t="s">
        <v>521</v>
      </c>
      <c r="B190" s="4" t="s">
        <v>8</v>
      </c>
      <c r="C190" s="4" t="s">
        <v>522</v>
      </c>
      <c r="D190" s="4" t="s">
        <v>523</v>
      </c>
      <c r="E190" s="5">
        <v>43283</v>
      </c>
      <c r="F190" s="5">
        <v>43298</v>
      </c>
      <c r="G190" s="4" t="s">
        <v>505</v>
      </c>
      <c r="H190" s="4" t="s">
        <v>10</v>
      </c>
      <c r="I190" s="16">
        <f t="shared" si="6"/>
        <v>15</v>
      </c>
      <c r="J190" s="10"/>
    </row>
    <row r="191" spans="1:10" x14ac:dyDescent="0.25">
      <c r="A191" s="4" t="s">
        <v>557</v>
      </c>
      <c r="B191" s="4" t="s">
        <v>8</v>
      </c>
      <c r="C191" s="4" t="s">
        <v>552</v>
      </c>
      <c r="D191" s="4" t="s">
        <v>558</v>
      </c>
      <c r="E191" s="5">
        <v>42936</v>
      </c>
      <c r="F191" s="5">
        <v>43273</v>
      </c>
      <c r="G191" s="4" t="s">
        <v>505</v>
      </c>
      <c r="H191" s="4" t="s">
        <v>10</v>
      </c>
      <c r="I191" s="16">
        <f t="shared" si="6"/>
        <v>337</v>
      </c>
      <c r="J191" s="10"/>
    </row>
    <row r="192" spans="1:10" x14ac:dyDescent="0.25">
      <c r="A192" s="4" t="s">
        <v>527</v>
      </c>
      <c r="B192" s="4" t="s">
        <v>8</v>
      </c>
      <c r="C192" s="4" t="s">
        <v>528</v>
      </c>
      <c r="D192" s="4" t="s">
        <v>529</v>
      </c>
      <c r="E192" s="5">
        <v>43244</v>
      </c>
      <c r="F192" s="5">
        <v>43270</v>
      </c>
      <c r="G192" s="4" t="s">
        <v>505</v>
      </c>
      <c r="H192" s="4" t="s">
        <v>10</v>
      </c>
      <c r="I192" s="16">
        <f t="shared" si="6"/>
        <v>26</v>
      </c>
      <c r="J192" s="10" t="s">
        <v>579</v>
      </c>
    </row>
    <row r="193" spans="1:10" x14ac:dyDescent="0.25">
      <c r="A193" s="8" t="s">
        <v>1417</v>
      </c>
      <c r="B193" s="8" t="s">
        <v>8</v>
      </c>
      <c r="C193" s="8" t="s">
        <v>1418</v>
      </c>
      <c r="D193" s="8" t="s">
        <v>1419</v>
      </c>
      <c r="E193" s="9">
        <v>43256</v>
      </c>
      <c r="F193" s="9">
        <v>43262</v>
      </c>
      <c r="G193" s="8" t="s">
        <v>505</v>
      </c>
      <c r="H193" s="8" t="s">
        <v>19</v>
      </c>
      <c r="I193" s="16">
        <f t="shared" si="6"/>
        <v>6</v>
      </c>
      <c r="J193" s="10"/>
    </row>
    <row r="194" spans="1:10" x14ac:dyDescent="0.25">
      <c r="A194" s="4" t="s">
        <v>530</v>
      </c>
      <c r="B194" s="4" t="s">
        <v>8</v>
      </c>
      <c r="C194" s="4" t="s">
        <v>531</v>
      </c>
      <c r="D194" s="4" t="s">
        <v>532</v>
      </c>
      <c r="E194" s="5">
        <v>43238</v>
      </c>
      <c r="F194" s="5">
        <v>43252</v>
      </c>
      <c r="G194" s="4" t="s">
        <v>505</v>
      </c>
      <c r="H194" s="4" t="s">
        <v>10</v>
      </c>
      <c r="I194" s="16">
        <f t="shared" si="6"/>
        <v>14</v>
      </c>
      <c r="J194" s="10" t="s">
        <v>579</v>
      </c>
    </row>
    <row r="195" spans="1:10" x14ac:dyDescent="0.25">
      <c r="A195" s="4" t="s">
        <v>538</v>
      </c>
      <c r="B195" s="4" t="s">
        <v>8</v>
      </c>
      <c r="C195" s="4" t="s">
        <v>536</v>
      </c>
      <c r="D195" s="4" t="s">
        <v>539</v>
      </c>
      <c r="E195" s="5">
        <v>43231</v>
      </c>
      <c r="F195" s="5">
        <v>43252</v>
      </c>
      <c r="G195" s="4" t="s">
        <v>505</v>
      </c>
      <c r="H195" s="4" t="s">
        <v>10</v>
      </c>
      <c r="I195" s="16">
        <f t="shared" si="6"/>
        <v>21</v>
      </c>
      <c r="J195" s="10"/>
    </row>
    <row r="196" spans="1:10" x14ac:dyDescent="0.25">
      <c r="A196" s="4" t="s">
        <v>533</v>
      </c>
      <c r="B196" s="4" t="s">
        <v>8</v>
      </c>
      <c r="C196" s="4" t="s">
        <v>385</v>
      </c>
      <c r="D196" s="4" t="s">
        <v>534</v>
      </c>
      <c r="E196" s="5">
        <v>43235</v>
      </c>
      <c r="F196" s="5">
        <v>43249</v>
      </c>
      <c r="G196" s="4" t="s">
        <v>505</v>
      </c>
      <c r="H196" s="4" t="s">
        <v>10</v>
      </c>
      <c r="I196" s="16">
        <f t="shared" si="6"/>
        <v>14</v>
      </c>
      <c r="J196" s="10"/>
    </row>
    <row r="197" spans="1:10" x14ac:dyDescent="0.25">
      <c r="A197" s="4" t="s">
        <v>535</v>
      </c>
      <c r="B197" s="4" t="s">
        <v>8</v>
      </c>
      <c r="C197" s="4" t="s">
        <v>536</v>
      </c>
      <c r="D197" s="4" t="s">
        <v>537</v>
      </c>
      <c r="E197" s="5">
        <v>43231</v>
      </c>
      <c r="F197" s="5">
        <v>43245</v>
      </c>
      <c r="G197" s="4" t="s">
        <v>505</v>
      </c>
      <c r="H197" s="4" t="s">
        <v>10</v>
      </c>
      <c r="I197" s="16">
        <f t="shared" si="6"/>
        <v>14</v>
      </c>
      <c r="J197" s="10"/>
    </row>
    <row r="198" spans="1:10" x14ac:dyDescent="0.25">
      <c r="A198" s="4" t="s">
        <v>540</v>
      </c>
      <c r="B198" s="4" t="s">
        <v>8</v>
      </c>
      <c r="C198" s="4" t="s">
        <v>536</v>
      </c>
      <c r="D198" s="4" t="s">
        <v>541</v>
      </c>
      <c r="E198" s="5">
        <v>43231</v>
      </c>
      <c r="F198" s="5">
        <v>43245</v>
      </c>
      <c r="G198" s="4" t="s">
        <v>505</v>
      </c>
      <c r="H198" s="4" t="s">
        <v>10</v>
      </c>
      <c r="I198" s="16">
        <f t="shared" si="6"/>
        <v>14</v>
      </c>
      <c r="J198" s="10"/>
    </row>
    <row r="199" spans="1:10" x14ac:dyDescent="0.25">
      <c r="A199" s="4" t="s">
        <v>545</v>
      </c>
      <c r="B199" s="4" t="s">
        <v>8</v>
      </c>
      <c r="C199" s="4" t="s">
        <v>546</v>
      </c>
      <c r="D199" s="4" t="s">
        <v>547</v>
      </c>
      <c r="E199" s="5">
        <v>43229</v>
      </c>
      <c r="F199" s="5">
        <v>43243</v>
      </c>
      <c r="G199" s="4" t="s">
        <v>505</v>
      </c>
      <c r="H199" s="4" t="s">
        <v>10</v>
      </c>
      <c r="I199" s="16">
        <f t="shared" si="6"/>
        <v>14</v>
      </c>
      <c r="J199" s="10"/>
    </row>
    <row r="200" spans="1:10" x14ac:dyDescent="0.25">
      <c r="A200" s="4" t="s">
        <v>542</v>
      </c>
      <c r="B200" s="4" t="s">
        <v>8</v>
      </c>
      <c r="C200" s="4" t="s">
        <v>543</v>
      </c>
      <c r="D200" s="4" t="s">
        <v>544</v>
      </c>
      <c r="E200" s="5">
        <v>43229</v>
      </c>
      <c r="F200" s="5">
        <v>43243</v>
      </c>
      <c r="G200" s="4" t="s">
        <v>505</v>
      </c>
      <c r="H200" s="4" t="s">
        <v>10</v>
      </c>
      <c r="I200" s="16">
        <f t="shared" si="6"/>
        <v>14</v>
      </c>
      <c r="J200" s="10"/>
    </row>
    <row r="201" spans="1:10" x14ac:dyDescent="0.25">
      <c r="A201" s="4" t="s">
        <v>548</v>
      </c>
      <c r="B201" s="4" t="s">
        <v>8</v>
      </c>
      <c r="C201" s="4" t="s">
        <v>549</v>
      </c>
      <c r="D201" s="4" t="s">
        <v>550</v>
      </c>
      <c r="E201" s="5">
        <v>43224</v>
      </c>
      <c r="F201" s="5">
        <v>43237</v>
      </c>
      <c r="G201" s="4" t="s">
        <v>505</v>
      </c>
      <c r="H201" s="4" t="s">
        <v>10</v>
      </c>
      <c r="I201" s="16">
        <f t="shared" si="6"/>
        <v>13</v>
      </c>
      <c r="J201" s="10"/>
    </row>
    <row r="202" spans="1:10" x14ac:dyDescent="0.25">
      <c r="A202" s="8" t="s">
        <v>1425</v>
      </c>
      <c r="B202" s="8" t="s">
        <v>8</v>
      </c>
      <c r="C202" s="8" t="s">
        <v>1426</v>
      </c>
      <c r="D202" s="8" t="s">
        <v>1427</v>
      </c>
      <c r="E202" s="9">
        <v>43173</v>
      </c>
      <c r="F202" s="9">
        <v>43187</v>
      </c>
      <c r="G202" s="8" t="s">
        <v>505</v>
      </c>
      <c r="H202" s="8" t="s">
        <v>13</v>
      </c>
      <c r="I202" s="16">
        <f t="shared" si="6"/>
        <v>14</v>
      </c>
      <c r="J202" s="10"/>
    </row>
    <row r="203" spans="1:10" x14ac:dyDescent="0.25">
      <c r="A203" s="4" t="s">
        <v>551</v>
      </c>
      <c r="B203" s="4" t="s">
        <v>8</v>
      </c>
      <c r="C203" s="4" t="s">
        <v>552</v>
      </c>
      <c r="D203" s="4" t="s">
        <v>553</v>
      </c>
      <c r="E203" s="5">
        <v>43168</v>
      </c>
      <c r="F203" s="5">
        <v>43182</v>
      </c>
      <c r="G203" s="4" t="s">
        <v>505</v>
      </c>
      <c r="H203" s="4" t="s">
        <v>10</v>
      </c>
      <c r="I203" s="16">
        <f t="shared" si="6"/>
        <v>14</v>
      </c>
      <c r="J203" s="10"/>
    </row>
    <row r="204" spans="1:10" x14ac:dyDescent="0.25">
      <c r="A204" s="8" t="s">
        <v>1428</v>
      </c>
      <c r="B204" s="8" t="s">
        <v>8</v>
      </c>
      <c r="C204" s="8" t="s">
        <v>1202</v>
      </c>
      <c r="D204" s="8" t="s">
        <v>1429</v>
      </c>
      <c r="E204" s="9">
        <v>43131</v>
      </c>
      <c r="F204" s="9">
        <v>43180</v>
      </c>
      <c r="G204" s="8" t="s">
        <v>505</v>
      </c>
      <c r="H204" s="8" t="s">
        <v>13</v>
      </c>
      <c r="I204" s="16">
        <f t="shared" si="6"/>
        <v>49</v>
      </c>
      <c r="J204" s="10"/>
    </row>
    <row r="205" spans="1:10" x14ac:dyDescent="0.25">
      <c r="A205" s="8" t="s">
        <v>1447</v>
      </c>
      <c r="B205" s="8" t="s">
        <v>8</v>
      </c>
      <c r="C205" s="8" t="s">
        <v>1448</v>
      </c>
      <c r="D205" s="8" t="s">
        <v>1449</v>
      </c>
      <c r="E205" s="9">
        <v>42563</v>
      </c>
      <c r="F205" s="9">
        <v>43153</v>
      </c>
      <c r="G205" s="8" t="s">
        <v>505</v>
      </c>
      <c r="H205" s="8" t="s">
        <v>19</v>
      </c>
      <c r="I205" s="16">
        <f t="shared" si="6"/>
        <v>590</v>
      </c>
      <c r="J205" s="10"/>
    </row>
    <row r="206" spans="1:10" x14ac:dyDescent="0.25">
      <c r="A206" s="8" t="s">
        <v>1438</v>
      </c>
      <c r="B206" s="8" t="s">
        <v>8</v>
      </c>
      <c r="C206" s="8" t="s">
        <v>1439</v>
      </c>
      <c r="D206" s="8" t="s">
        <v>1440</v>
      </c>
      <c r="E206" s="9">
        <v>43087</v>
      </c>
      <c r="F206" s="9">
        <v>43152</v>
      </c>
      <c r="G206" s="8" t="s">
        <v>505</v>
      </c>
      <c r="H206" s="8" t="s">
        <v>19</v>
      </c>
      <c r="I206" s="16">
        <f t="shared" si="6"/>
        <v>65</v>
      </c>
      <c r="J206" s="10"/>
    </row>
    <row r="207" spans="1:10" x14ac:dyDescent="0.25">
      <c r="A207" s="8" t="s">
        <v>1430</v>
      </c>
      <c r="B207" s="8" t="s">
        <v>8</v>
      </c>
      <c r="C207" s="8" t="s">
        <v>1431</v>
      </c>
      <c r="D207" s="8" t="s">
        <v>1432</v>
      </c>
      <c r="E207" s="9">
        <v>43129</v>
      </c>
      <c r="F207" s="9">
        <v>43143</v>
      </c>
      <c r="G207" s="8" t="s">
        <v>505</v>
      </c>
      <c r="H207" s="8" t="s">
        <v>13</v>
      </c>
      <c r="I207" s="16">
        <f t="shared" si="6"/>
        <v>14</v>
      </c>
      <c r="J207" s="10"/>
    </row>
    <row r="208" spans="1:10" x14ac:dyDescent="0.25">
      <c r="A208" s="8" t="s">
        <v>1433</v>
      </c>
      <c r="B208" s="8" t="s">
        <v>8</v>
      </c>
      <c r="C208" s="8" t="s">
        <v>1434</v>
      </c>
      <c r="D208" s="8" t="s">
        <v>1435</v>
      </c>
      <c r="E208" s="9">
        <v>43124</v>
      </c>
      <c r="F208" s="9">
        <v>43138</v>
      </c>
      <c r="G208" s="8" t="s">
        <v>505</v>
      </c>
      <c r="H208" s="8" t="s">
        <v>13</v>
      </c>
      <c r="I208" s="16">
        <f t="shared" si="6"/>
        <v>14</v>
      </c>
      <c r="J208" s="10"/>
    </row>
    <row r="209" spans="1:10" x14ac:dyDescent="0.25">
      <c r="A209" s="8" t="s">
        <v>1436</v>
      </c>
      <c r="B209" s="8" t="s">
        <v>8</v>
      </c>
      <c r="C209" s="8" t="s">
        <v>519</v>
      </c>
      <c r="D209" s="8" t="s">
        <v>1437</v>
      </c>
      <c r="E209" s="9">
        <v>43104</v>
      </c>
      <c r="F209" s="9">
        <v>43122</v>
      </c>
      <c r="G209" s="8" t="s">
        <v>505</v>
      </c>
      <c r="H209" s="8" t="s">
        <v>13</v>
      </c>
      <c r="I209" s="16">
        <f t="shared" si="6"/>
        <v>18</v>
      </c>
      <c r="J209" s="10"/>
    </row>
    <row r="210" spans="1:10" x14ac:dyDescent="0.25">
      <c r="A210" s="4" t="s">
        <v>554</v>
      </c>
      <c r="B210" s="4" t="s">
        <v>8</v>
      </c>
      <c r="C210" s="4" t="s">
        <v>555</v>
      </c>
      <c r="D210" s="4" t="s">
        <v>556</v>
      </c>
      <c r="E210" s="5">
        <v>43076</v>
      </c>
      <c r="F210" s="5">
        <v>43090</v>
      </c>
      <c r="G210" s="4" t="s">
        <v>505</v>
      </c>
      <c r="H210" s="4" t="s">
        <v>10</v>
      </c>
      <c r="I210" s="16">
        <f t="shared" si="6"/>
        <v>14</v>
      </c>
      <c r="J210" s="10"/>
    </row>
    <row r="211" spans="1:10" x14ac:dyDescent="0.25">
      <c r="A211" s="8" t="s">
        <v>1441</v>
      </c>
      <c r="B211" s="8" t="s">
        <v>8</v>
      </c>
      <c r="C211" s="8" t="s">
        <v>1442</v>
      </c>
      <c r="D211" s="8" t="s">
        <v>1443</v>
      </c>
      <c r="E211" s="9">
        <v>42957</v>
      </c>
      <c r="F211" s="9">
        <v>42971</v>
      </c>
      <c r="G211" s="8" t="s">
        <v>505</v>
      </c>
      <c r="H211" s="8" t="s">
        <v>13</v>
      </c>
      <c r="I211" s="16">
        <f t="shared" si="6"/>
        <v>14</v>
      </c>
      <c r="J211" s="10"/>
    </row>
    <row r="212" spans="1:10" x14ac:dyDescent="0.25">
      <c r="A212" s="4" t="s">
        <v>562</v>
      </c>
      <c r="B212" s="4" t="s">
        <v>8</v>
      </c>
      <c r="C212" s="4" t="s">
        <v>563</v>
      </c>
      <c r="D212" s="4" t="s">
        <v>564</v>
      </c>
      <c r="E212" s="5">
        <v>42901</v>
      </c>
      <c r="F212" s="5">
        <v>42915</v>
      </c>
      <c r="G212" s="4" t="s">
        <v>505</v>
      </c>
      <c r="H212" s="4" t="s">
        <v>10</v>
      </c>
      <c r="I212" s="16">
        <f t="shared" si="6"/>
        <v>14</v>
      </c>
      <c r="J212" s="10"/>
    </row>
    <row r="213" spans="1:10" x14ac:dyDescent="0.25">
      <c r="A213" s="4" t="s">
        <v>559</v>
      </c>
      <c r="B213" s="4" t="s">
        <v>8</v>
      </c>
      <c r="C213" s="4" t="s">
        <v>560</v>
      </c>
      <c r="D213" s="4" t="s">
        <v>561</v>
      </c>
      <c r="E213" s="5">
        <v>42901</v>
      </c>
      <c r="F213" s="5">
        <v>42915</v>
      </c>
      <c r="G213" s="4" t="s">
        <v>505</v>
      </c>
      <c r="H213" s="4" t="s">
        <v>10</v>
      </c>
      <c r="I213" s="16">
        <f t="shared" si="6"/>
        <v>14</v>
      </c>
      <c r="J213" s="10"/>
    </row>
    <row r="214" spans="1:10" x14ac:dyDescent="0.25">
      <c r="A214" s="8" t="s">
        <v>1444</v>
      </c>
      <c r="B214" s="8" t="s">
        <v>8</v>
      </c>
      <c r="C214" s="8" t="s">
        <v>1445</v>
      </c>
      <c r="D214" s="8" t="s">
        <v>1446</v>
      </c>
      <c r="E214" s="9">
        <v>42789</v>
      </c>
      <c r="F214" s="9">
        <v>42803</v>
      </c>
      <c r="G214" s="8" t="s">
        <v>505</v>
      </c>
      <c r="H214" s="8" t="s">
        <v>13</v>
      </c>
      <c r="I214" s="16">
        <f t="shared" si="6"/>
        <v>14</v>
      </c>
      <c r="J214" s="10"/>
    </row>
    <row r="215" spans="1:10" x14ac:dyDescent="0.25">
      <c r="A215" s="8" t="s">
        <v>577</v>
      </c>
      <c r="B215" s="8" t="s">
        <v>8</v>
      </c>
      <c r="C215" s="8" t="s">
        <v>574</v>
      </c>
      <c r="D215" s="8" t="s">
        <v>578</v>
      </c>
      <c r="E215" s="9">
        <v>42671</v>
      </c>
      <c r="F215" s="9">
        <v>42685</v>
      </c>
      <c r="G215" s="8" t="s">
        <v>505</v>
      </c>
      <c r="H215" s="8" t="s">
        <v>576</v>
      </c>
      <c r="I215" s="16">
        <f t="shared" si="6"/>
        <v>14</v>
      </c>
      <c r="J215" s="10"/>
    </row>
    <row r="216" spans="1:10" x14ac:dyDescent="0.25">
      <c r="A216" s="8" t="s">
        <v>573</v>
      </c>
      <c r="B216" s="8" t="s">
        <v>8</v>
      </c>
      <c r="C216" s="8" t="s">
        <v>574</v>
      </c>
      <c r="D216" s="8" t="s">
        <v>575</v>
      </c>
      <c r="E216" s="9">
        <v>42671</v>
      </c>
      <c r="F216" s="9">
        <v>42685</v>
      </c>
      <c r="G216" s="8" t="s">
        <v>505</v>
      </c>
      <c r="H216" s="8" t="s">
        <v>576</v>
      </c>
      <c r="I216" s="16">
        <f t="shared" si="6"/>
        <v>14</v>
      </c>
      <c r="J216" s="10"/>
    </row>
    <row r="217" spans="1:10" x14ac:dyDescent="0.25">
      <c r="A217" s="8" t="s">
        <v>1450</v>
      </c>
      <c r="B217" s="8" t="s">
        <v>8</v>
      </c>
      <c r="C217" s="8" t="s">
        <v>1451</v>
      </c>
      <c r="D217" s="8" t="s">
        <v>1452</v>
      </c>
      <c r="E217" s="9">
        <v>42562</v>
      </c>
      <c r="F217" s="9">
        <v>42564</v>
      </c>
      <c r="G217" s="8" t="s">
        <v>505</v>
      </c>
      <c r="H217" s="8" t="s">
        <v>13</v>
      </c>
      <c r="I217" s="16">
        <f t="shared" si="6"/>
        <v>2</v>
      </c>
      <c r="J217" s="10"/>
    </row>
    <row r="218" spans="1:10" x14ac:dyDescent="0.25">
      <c r="A218" s="8" t="s">
        <v>1453</v>
      </c>
      <c r="B218" s="8" t="s">
        <v>8</v>
      </c>
      <c r="C218" s="8" t="s">
        <v>1454</v>
      </c>
      <c r="D218" s="8" t="s">
        <v>1455</v>
      </c>
      <c r="E218" s="9">
        <v>42453</v>
      </c>
      <c r="F218" s="9">
        <v>42468</v>
      </c>
      <c r="G218" s="8" t="s">
        <v>505</v>
      </c>
      <c r="H218" s="8" t="s">
        <v>13</v>
      </c>
      <c r="I218" s="16">
        <f t="shared" si="6"/>
        <v>15</v>
      </c>
      <c r="J218" s="10"/>
    </row>
    <row r="219" spans="1:10" x14ac:dyDescent="0.25">
      <c r="A219" s="8" t="s">
        <v>1456</v>
      </c>
      <c r="B219" s="8" t="s">
        <v>8</v>
      </c>
      <c r="C219" s="8" t="s">
        <v>1457</v>
      </c>
      <c r="D219" s="8" t="s">
        <v>1458</v>
      </c>
      <c r="E219" s="9">
        <v>42142</v>
      </c>
      <c r="F219" s="9">
        <v>42240</v>
      </c>
      <c r="G219" s="8" t="s">
        <v>505</v>
      </c>
      <c r="H219" s="8" t="s">
        <v>19</v>
      </c>
      <c r="I219" s="16">
        <f t="shared" si="6"/>
        <v>98</v>
      </c>
      <c r="J219" s="10"/>
    </row>
    <row r="221" spans="1:10" ht="18.75" x14ac:dyDescent="0.3">
      <c r="E221" s="13" t="s">
        <v>222</v>
      </c>
      <c r="F221" s="43">
        <v>16</v>
      </c>
      <c r="G221" s="2" t="s">
        <v>223</v>
      </c>
      <c r="H221" s="19">
        <f>COUNTIF(H178:H219, "assigned")</f>
        <v>25</v>
      </c>
    </row>
    <row r="223" spans="1:10" ht="37.5" x14ac:dyDescent="0.3">
      <c r="A223" s="20" t="s">
        <v>0</v>
      </c>
      <c r="B223" s="20" t="s">
        <v>1</v>
      </c>
      <c r="C223" s="20" t="s">
        <v>2</v>
      </c>
      <c r="D223" s="20" t="s">
        <v>3</v>
      </c>
      <c r="E223" s="23" t="s">
        <v>4</v>
      </c>
      <c r="F223" s="23" t="s">
        <v>5</v>
      </c>
      <c r="G223" s="20" t="s">
        <v>6</v>
      </c>
      <c r="H223" s="20" t="s">
        <v>7</v>
      </c>
      <c r="I223" s="23" t="s">
        <v>72</v>
      </c>
      <c r="J223" s="20" t="s">
        <v>174</v>
      </c>
    </row>
    <row r="224" spans="1:10" ht="21" x14ac:dyDescent="0.35">
      <c r="A224" s="106" t="s">
        <v>316</v>
      </c>
      <c r="B224" s="107"/>
      <c r="C224" s="107"/>
      <c r="D224" s="107"/>
      <c r="E224" s="107"/>
      <c r="F224" s="107"/>
      <c r="G224" s="107"/>
      <c r="H224" s="107"/>
      <c r="I224" s="107"/>
      <c r="J224" s="17"/>
    </row>
    <row r="225" spans="1:10" x14ac:dyDescent="0.25">
      <c r="A225" s="48" t="s">
        <v>1299</v>
      </c>
      <c r="B225" s="48" t="s">
        <v>113</v>
      </c>
      <c r="C225" s="48" t="s">
        <v>1297</v>
      </c>
      <c r="D225" s="48" t="s">
        <v>1300</v>
      </c>
      <c r="E225" s="50">
        <v>43314</v>
      </c>
      <c r="F225" s="50">
        <v>43328</v>
      </c>
      <c r="G225" s="48" t="s">
        <v>585</v>
      </c>
      <c r="H225" s="48" t="s">
        <v>10</v>
      </c>
      <c r="I225" s="16">
        <f t="shared" ref="I225:I242" si="7">_xlfn.DAYS(F225,E225)</f>
        <v>14</v>
      </c>
      <c r="J225" s="10"/>
    </row>
    <row r="226" spans="1:10" x14ac:dyDescent="0.25">
      <c r="A226" s="48" t="s">
        <v>1313</v>
      </c>
      <c r="B226" s="48" t="s">
        <v>113</v>
      </c>
      <c r="C226" s="48" t="s">
        <v>1314</v>
      </c>
      <c r="D226" s="48" t="s">
        <v>1315</v>
      </c>
      <c r="E226" s="50">
        <v>43314</v>
      </c>
      <c r="F226" s="50">
        <v>43334</v>
      </c>
      <c r="G226" s="48" t="s">
        <v>585</v>
      </c>
      <c r="H226" s="48" t="s">
        <v>10</v>
      </c>
      <c r="I226" s="16">
        <f t="shared" si="7"/>
        <v>20</v>
      </c>
      <c r="J226" s="10"/>
    </row>
    <row r="227" spans="1:10" x14ac:dyDescent="0.25">
      <c r="A227" s="48" t="s">
        <v>1309</v>
      </c>
      <c r="B227" s="48" t="s">
        <v>582</v>
      </c>
      <c r="C227" s="48" t="s">
        <v>1297</v>
      </c>
      <c r="D227" s="48" t="s">
        <v>1310</v>
      </c>
      <c r="E227" s="50">
        <v>43314</v>
      </c>
      <c r="F227" s="50">
        <v>43328</v>
      </c>
      <c r="G227" s="48" t="s">
        <v>585</v>
      </c>
      <c r="H227" s="48" t="s">
        <v>10</v>
      </c>
      <c r="I227" s="16">
        <f t="shared" si="7"/>
        <v>14</v>
      </c>
      <c r="J227" s="10"/>
    </row>
    <row r="228" spans="1:10" x14ac:dyDescent="0.25">
      <c r="A228" s="48" t="s">
        <v>1309</v>
      </c>
      <c r="B228" s="48" t="s">
        <v>113</v>
      </c>
      <c r="C228" s="48" t="s">
        <v>1297</v>
      </c>
      <c r="D228" s="48" t="s">
        <v>1310</v>
      </c>
      <c r="E228" s="50">
        <v>43314</v>
      </c>
      <c r="F228" s="50">
        <v>43328</v>
      </c>
      <c r="G228" s="48" t="s">
        <v>585</v>
      </c>
      <c r="H228" s="48" t="s">
        <v>10</v>
      </c>
      <c r="I228" s="16">
        <f t="shared" si="7"/>
        <v>14</v>
      </c>
      <c r="J228" s="10"/>
    </row>
    <row r="229" spans="1:10" x14ac:dyDescent="0.25">
      <c r="A229" s="48" t="s">
        <v>1303</v>
      </c>
      <c r="B229" s="48" t="s">
        <v>582</v>
      </c>
      <c r="C229" s="48" t="s">
        <v>1297</v>
      </c>
      <c r="D229" s="48" t="s">
        <v>1304</v>
      </c>
      <c r="E229" s="50">
        <v>43314</v>
      </c>
      <c r="F229" s="50">
        <v>43328</v>
      </c>
      <c r="G229" s="48" t="s">
        <v>585</v>
      </c>
      <c r="H229" s="48" t="s">
        <v>10</v>
      </c>
      <c r="I229" s="16">
        <f t="shared" si="7"/>
        <v>14</v>
      </c>
      <c r="J229" s="10"/>
    </row>
    <row r="230" spans="1:10" x14ac:dyDescent="0.25">
      <c r="A230" s="48" t="s">
        <v>1303</v>
      </c>
      <c r="B230" s="48" t="s">
        <v>113</v>
      </c>
      <c r="C230" s="48" t="s">
        <v>1297</v>
      </c>
      <c r="D230" s="48" t="s">
        <v>1304</v>
      </c>
      <c r="E230" s="50">
        <v>43314</v>
      </c>
      <c r="F230" s="50">
        <v>43328</v>
      </c>
      <c r="G230" s="48" t="s">
        <v>585</v>
      </c>
      <c r="H230" s="48" t="s">
        <v>10</v>
      </c>
      <c r="I230" s="16">
        <f t="shared" si="7"/>
        <v>14</v>
      </c>
      <c r="J230" s="10"/>
    </row>
    <row r="231" spans="1:10" x14ac:dyDescent="0.25">
      <c r="A231" s="48" t="s">
        <v>1311</v>
      </c>
      <c r="B231" s="48" t="s">
        <v>582</v>
      </c>
      <c r="C231" s="48" t="s">
        <v>1297</v>
      </c>
      <c r="D231" s="48" t="s">
        <v>1312</v>
      </c>
      <c r="E231" s="50">
        <v>43314</v>
      </c>
      <c r="F231" s="50">
        <v>43328</v>
      </c>
      <c r="G231" s="48" t="s">
        <v>585</v>
      </c>
      <c r="H231" s="48" t="s">
        <v>10</v>
      </c>
      <c r="I231" s="16">
        <f t="shared" si="7"/>
        <v>14</v>
      </c>
      <c r="J231" s="10"/>
    </row>
    <row r="232" spans="1:10" x14ac:dyDescent="0.25">
      <c r="A232" s="48" t="s">
        <v>1311</v>
      </c>
      <c r="B232" s="48" t="s">
        <v>113</v>
      </c>
      <c r="C232" s="48" t="s">
        <v>1297</v>
      </c>
      <c r="D232" s="48" t="s">
        <v>1312</v>
      </c>
      <c r="E232" s="50">
        <v>43314</v>
      </c>
      <c r="F232" s="50">
        <v>43328</v>
      </c>
      <c r="G232" s="48" t="s">
        <v>585</v>
      </c>
      <c r="H232" s="48" t="s">
        <v>10</v>
      </c>
      <c r="I232" s="16">
        <f t="shared" si="7"/>
        <v>14</v>
      </c>
      <c r="J232" s="10"/>
    </row>
    <row r="233" spans="1:10" x14ac:dyDescent="0.25">
      <c r="A233" s="48" t="s">
        <v>1301</v>
      </c>
      <c r="B233" s="48" t="s">
        <v>582</v>
      </c>
      <c r="C233" s="48" t="s">
        <v>1297</v>
      </c>
      <c r="D233" s="48" t="s">
        <v>1302</v>
      </c>
      <c r="E233" s="50">
        <v>43314</v>
      </c>
      <c r="F233" s="50">
        <v>43328</v>
      </c>
      <c r="G233" s="48" t="s">
        <v>585</v>
      </c>
      <c r="H233" s="48" t="s">
        <v>10</v>
      </c>
      <c r="I233" s="16">
        <f t="shared" si="7"/>
        <v>14</v>
      </c>
      <c r="J233" s="10"/>
    </row>
    <row r="234" spans="1:10" x14ac:dyDescent="0.25">
      <c r="A234" s="48" t="s">
        <v>1301</v>
      </c>
      <c r="B234" s="48" t="s">
        <v>113</v>
      </c>
      <c r="C234" s="48" t="s">
        <v>1297</v>
      </c>
      <c r="D234" s="48" t="s">
        <v>1302</v>
      </c>
      <c r="E234" s="50">
        <v>43314</v>
      </c>
      <c r="F234" s="50">
        <v>43328</v>
      </c>
      <c r="G234" s="48" t="s">
        <v>585</v>
      </c>
      <c r="H234" s="48" t="s">
        <v>10</v>
      </c>
      <c r="I234" s="16">
        <f t="shared" si="7"/>
        <v>14</v>
      </c>
      <c r="J234" s="10"/>
    </row>
    <row r="235" spans="1:10" x14ac:dyDescent="0.25">
      <c r="A235" s="48" t="s">
        <v>1305</v>
      </c>
      <c r="B235" s="48" t="s">
        <v>582</v>
      </c>
      <c r="C235" s="48" t="s">
        <v>1297</v>
      </c>
      <c r="D235" s="48" t="s">
        <v>1306</v>
      </c>
      <c r="E235" s="50">
        <v>43314</v>
      </c>
      <c r="F235" s="50">
        <v>43328</v>
      </c>
      <c r="G235" s="48" t="s">
        <v>585</v>
      </c>
      <c r="H235" s="48" t="s">
        <v>10</v>
      </c>
      <c r="I235" s="16">
        <f t="shared" si="7"/>
        <v>14</v>
      </c>
      <c r="J235" s="10"/>
    </row>
    <row r="236" spans="1:10" x14ac:dyDescent="0.25">
      <c r="A236" s="48" t="s">
        <v>1305</v>
      </c>
      <c r="B236" s="48" t="s">
        <v>113</v>
      </c>
      <c r="C236" s="48" t="s">
        <v>1297</v>
      </c>
      <c r="D236" s="48" t="s">
        <v>1306</v>
      </c>
      <c r="E236" s="50">
        <v>43314</v>
      </c>
      <c r="F236" s="50">
        <v>43328</v>
      </c>
      <c r="G236" s="48" t="s">
        <v>585</v>
      </c>
      <c r="H236" s="48" t="s">
        <v>10</v>
      </c>
      <c r="I236" s="16">
        <f t="shared" si="7"/>
        <v>14</v>
      </c>
      <c r="J236" s="10"/>
    </row>
    <row r="237" spans="1:10" x14ac:dyDescent="0.25">
      <c r="A237" s="48" t="s">
        <v>1296</v>
      </c>
      <c r="B237" s="48" t="s">
        <v>582</v>
      </c>
      <c r="C237" s="48" t="s">
        <v>1297</v>
      </c>
      <c r="D237" s="48" t="s">
        <v>1298</v>
      </c>
      <c r="E237" s="50">
        <v>43314</v>
      </c>
      <c r="F237" s="50">
        <v>43328</v>
      </c>
      <c r="G237" s="48" t="s">
        <v>585</v>
      </c>
      <c r="H237" s="48" t="s">
        <v>10</v>
      </c>
      <c r="I237" s="16">
        <f t="shared" si="7"/>
        <v>14</v>
      </c>
      <c r="J237" s="10"/>
    </row>
    <row r="238" spans="1:10" x14ac:dyDescent="0.25">
      <c r="A238" s="48" t="s">
        <v>1296</v>
      </c>
      <c r="B238" s="48" t="s">
        <v>113</v>
      </c>
      <c r="C238" s="48" t="s">
        <v>1297</v>
      </c>
      <c r="D238" s="48" t="s">
        <v>1298</v>
      </c>
      <c r="E238" s="50">
        <v>43314</v>
      </c>
      <c r="F238" s="50">
        <v>43328</v>
      </c>
      <c r="G238" s="48" t="s">
        <v>585</v>
      </c>
      <c r="H238" s="48" t="s">
        <v>10</v>
      </c>
      <c r="I238" s="16">
        <f t="shared" si="7"/>
        <v>14</v>
      </c>
      <c r="J238" s="10"/>
    </row>
    <row r="239" spans="1:10" x14ac:dyDescent="0.25">
      <c r="A239" s="48" t="s">
        <v>1307</v>
      </c>
      <c r="B239" s="48" t="s">
        <v>582</v>
      </c>
      <c r="C239" s="48" t="s">
        <v>1297</v>
      </c>
      <c r="D239" s="48" t="s">
        <v>1308</v>
      </c>
      <c r="E239" s="50">
        <v>43314</v>
      </c>
      <c r="F239" s="50">
        <v>43328</v>
      </c>
      <c r="G239" s="48" t="s">
        <v>585</v>
      </c>
      <c r="H239" s="48" t="s">
        <v>10</v>
      </c>
      <c r="I239" s="16">
        <f t="shared" si="7"/>
        <v>14</v>
      </c>
      <c r="J239" s="10"/>
    </row>
    <row r="240" spans="1:10" x14ac:dyDescent="0.25">
      <c r="A240" s="48" t="s">
        <v>1307</v>
      </c>
      <c r="B240" s="48" t="s">
        <v>113</v>
      </c>
      <c r="C240" s="48" t="s">
        <v>1297</v>
      </c>
      <c r="D240" s="48" t="s">
        <v>1308</v>
      </c>
      <c r="E240" s="50">
        <v>43314</v>
      </c>
      <c r="F240" s="50">
        <v>43328</v>
      </c>
      <c r="G240" s="48" t="s">
        <v>585</v>
      </c>
      <c r="H240" s="48" t="s">
        <v>10</v>
      </c>
      <c r="I240" s="16">
        <f t="shared" si="7"/>
        <v>14</v>
      </c>
      <c r="J240" s="10"/>
    </row>
    <row r="241" spans="1:10" x14ac:dyDescent="0.25">
      <c r="A241" s="48" t="s">
        <v>1299</v>
      </c>
      <c r="B241" s="48" t="s">
        <v>582</v>
      </c>
      <c r="C241" s="48" t="s">
        <v>1297</v>
      </c>
      <c r="D241" s="48" t="s">
        <v>1300</v>
      </c>
      <c r="E241" s="50">
        <v>43314</v>
      </c>
      <c r="F241" s="50">
        <v>43328</v>
      </c>
      <c r="G241" s="48" t="s">
        <v>585</v>
      </c>
      <c r="H241" s="48" t="s">
        <v>10</v>
      </c>
      <c r="I241" s="16">
        <f t="shared" si="7"/>
        <v>14</v>
      </c>
      <c r="J241" s="10"/>
    </row>
    <row r="242" spans="1:10" x14ac:dyDescent="0.25">
      <c r="A242" s="48" t="s">
        <v>1331</v>
      </c>
      <c r="B242" s="48" t="s">
        <v>113</v>
      </c>
      <c r="C242" s="48" t="s">
        <v>1332</v>
      </c>
      <c r="D242" s="48" t="s">
        <v>1333</v>
      </c>
      <c r="E242" s="50">
        <v>43313</v>
      </c>
      <c r="F242" s="50">
        <v>43327</v>
      </c>
      <c r="G242" s="48" t="s">
        <v>585</v>
      </c>
      <c r="H242" s="48" t="s">
        <v>10</v>
      </c>
      <c r="I242" s="16">
        <f t="shared" si="7"/>
        <v>14</v>
      </c>
      <c r="J242" s="10"/>
    </row>
    <row r="243" spans="1:10" x14ac:dyDescent="0.25">
      <c r="I243" s="80"/>
    </row>
    <row r="244" spans="1:10" ht="18.75" x14ac:dyDescent="0.3">
      <c r="E244" s="13" t="s">
        <v>222</v>
      </c>
      <c r="F244" s="43">
        <v>0</v>
      </c>
      <c r="G244" s="2" t="s">
        <v>223</v>
      </c>
      <c r="H244" s="19">
        <f>COUNTIF(H225:H242, "assigned")</f>
        <v>18</v>
      </c>
    </row>
    <row r="246" spans="1:10" ht="37.5" x14ac:dyDescent="0.3">
      <c r="A246" s="20" t="s">
        <v>0</v>
      </c>
      <c r="B246" s="20" t="s">
        <v>1</v>
      </c>
      <c r="C246" s="20" t="s">
        <v>2</v>
      </c>
      <c r="D246" s="20" t="s">
        <v>3</v>
      </c>
      <c r="E246" s="23" t="s">
        <v>4</v>
      </c>
      <c r="F246" s="23" t="s">
        <v>5</v>
      </c>
      <c r="G246" s="20" t="s">
        <v>6</v>
      </c>
      <c r="H246" s="20" t="s">
        <v>7</v>
      </c>
      <c r="I246" s="23" t="s">
        <v>72</v>
      </c>
      <c r="J246" s="20" t="s">
        <v>174</v>
      </c>
    </row>
    <row r="247" spans="1:10" ht="21" x14ac:dyDescent="0.35">
      <c r="A247" s="106" t="s">
        <v>317</v>
      </c>
      <c r="B247" s="107"/>
      <c r="C247" s="107"/>
      <c r="D247" s="107"/>
      <c r="E247" s="107"/>
      <c r="F247" s="107"/>
      <c r="G247" s="107"/>
      <c r="H247" s="107"/>
      <c r="I247" s="107"/>
      <c r="J247" s="17"/>
    </row>
    <row r="248" spans="1:10" x14ac:dyDescent="0.25">
      <c r="A248" s="48" t="s">
        <v>1296</v>
      </c>
      <c r="B248" s="48" t="s">
        <v>94</v>
      </c>
      <c r="C248" s="48" t="s">
        <v>1297</v>
      </c>
      <c r="D248" s="48" t="s">
        <v>1298</v>
      </c>
      <c r="E248" s="50">
        <v>43314</v>
      </c>
      <c r="F248" s="50">
        <v>43328</v>
      </c>
      <c r="G248" s="48" t="s">
        <v>317</v>
      </c>
      <c r="H248" s="48" t="s">
        <v>10</v>
      </c>
      <c r="I248" s="16">
        <f>_xlfn.DAYS(F248,E248)</f>
        <v>14</v>
      </c>
      <c r="J248" s="10"/>
    </row>
    <row r="249" spans="1:10" x14ac:dyDescent="0.25">
      <c r="A249" s="48" t="s">
        <v>1299</v>
      </c>
      <c r="B249" s="48" t="s">
        <v>94</v>
      </c>
      <c r="C249" s="48" t="s">
        <v>1297</v>
      </c>
      <c r="D249" s="48" t="s">
        <v>1300</v>
      </c>
      <c r="E249" s="50">
        <v>43314</v>
      </c>
      <c r="F249" s="50">
        <v>43328</v>
      </c>
      <c r="G249" s="48" t="s">
        <v>317</v>
      </c>
      <c r="H249" s="48" t="s">
        <v>10</v>
      </c>
      <c r="I249" s="16">
        <f t="shared" ref="I249:I312" si="8">_xlfn.DAYS(F249,E249)</f>
        <v>14</v>
      </c>
      <c r="J249" s="10"/>
    </row>
    <row r="250" spans="1:10" x14ac:dyDescent="0.25">
      <c r="A250" s="48" t="s">
        <v>1301</v>
      </c>
      <c r="B250" s="48" t="s">
        <v>94</v>
      </c>
      <c r="C250" s="48" t="s">
        <v>1297</v>
      </c>
      <c r="D250" s="48" t="s">
        <v>1302</v>
      </c>
      <c r="E250" s="50">
        <v>43314</v>
      </c>
      <c r="F250" s="50">
        <v>43328</v>
      </c>
      <c r="G250" s="48" t="s">
        <v>317</v>
      </c>
      <c r="H250" s="48" t="s">
        <v>10</v>
      </c>
      <c r="I250" s="16">
        <f t="shared" si="8"/>
        <v>14</v>
      </c>
      <c r="J250" s="10"/>
    </row>
    <row r="251" spans="1:10" x14ac:dyDescent="0.25">
      <c r="A251" s="48" t="s">
        <v>1303</v>
      </c>
      <c r="B251" s="48" t="s">
        <v>94</v>
      </c>
      <c r="C251" s="48" t="s">
        <v>1297</v>
      </c>
      <c r="D251" s="48" t="s">
        <v>1304</v>
      </c>
      <c r="E251" s="50">
        <v>43314</v>
      </c>
      <c r="F251" s="50">
        <v>43328</v>
      </c>
      <c r="G251" s="48" t="s">
        <v>317</v>
      </c>
      <c r="H251" s="48" t="s">
        <v>10</v>
      </c>
      <c r="I251" s="16">
        <f t="shared" si="8"/>
        <v>14</v>
      </c>
      <c r="J251" s="10"/>
    </row>
    <row r="252" spans="1:10" x14ac:dyDescent="0.25">
      <c r="A252" s="48" t="s">
        <v>1305</v>
      </c>
      <c r="B252" s="48" t="s">
        <v>94</v>
      </c>
      <c r="C252" s="48" t="s">
        <v>1297</v>
      </c>
      <c r="D252" s="48" t="s">
        <v>1306</v>
      </c>
      <c r="E252" s="50">
        <v>43314</v>
      </c>
      <c r="F252" s="50">
        <v>43328</v>
      </c>
      <c r="G252" s="48" t="s">
        <v>317</v>
      </c>
      <c r="H252" s="48" t="s">
        <v>10</v>
      </c>
      <c r="I252" s="16">
        <f t="shared" si="8"/>
        <v>14</v>
      </c>
      <c r="J252" s="10"/>
    </row>
    <row r="253" spans="1:10" x14ac:dyDescent="0.25">
      <c r="A253" s="48" t="s">
        <v>1307</v>
      </c>
      <c r="B253" s="48" t="s">
        <v>94</v>
      </c>
      <c r="C253" s="48" t="s">
        <v>1297</v>
      </c>
      <c r="D253" s="48" t="s">
        <v>1308</v>
      </c>
      <c r="E253" s="50">
        <v>43314</v>
      </c>
      <c r="F253" s="50">
        <v>43328</v>
      </c>
      <c r="G253" s="48" t="s">
        <v>317</v>
      </c>
      <c r="H253" s="48" t="s">
        <v>10</v>
      </c>
      <c r="I253" s="16">
        <f t="shared" si="8"/>
        <v>14</v>
      </c>
      <c r="J253" s="10"/>
    </row>
    <row r="254" spans="1:10" x14ac:dyDescent="0.25">
      <c r="A254" s="48" t="s">
        <v>1309</v>
      </c>
      <c r="B254" s="48" t="s">
        <v>94</v>
      </c>
      <c r="C254" s="48" t="s">
        <v>1297</v>
      </c>
      <c r="D254" s="48" t="s">
        <v>1310</v>
      </c>
      <c r="E254" s="50">
        <v>43314</v>
      </c>
      <c r="F254" s="50">
        <v>43328</v>
      </c>
      <c r="G254" s="48" t="s">
        <v>317</v>
      </c>
      <c r="H254" s="48" t="s">
        <v>10</v>
      </c>
      <c r="I254" s="16">
        <f t="shared" si="8"/>
        <v>14</v>
      </c>
      <c r="J254" s="10"/>
    </row>
    <row r="255" spans="1:10" x14ac:dyDescent="0.25">
      <c r="A255" s="48" t="s">
        <v>1311</v>
      </c>
      <c r="B255" s="48" t="s">
        <v>94</v>
      </c>
      <c r="C255" s="48" t="s">
        <v>1297</v>
      </c>
      <c r="D255" s="48" t="s">
        <v>1312</v>
      </c>
      <c r="E255" s="50">
        <v>43314</v>
      </c>
      <c r="F255" s="50">
        <v>43328</v>
      </c>
      <c r="G255" s="48" t="s">
        <v>317</v>
      </c>
      <c r="H255" s="48" t="s">
        <v>10</v>
      </c>
      <c r="I255" s="16">
        <f t="shared" si="8"/>
        <v>14</v>
      </c>
      <c r="J255" s="10"/>
    </row>
    <row r="256" spans="1:10" x14ac:dyDescent="0.25">
      <c r="A256" s="48" t="s">
        <v>1313</v>
      </c>
      <c r="B256" s="48" t="s">
        <v>94</v>
      </c>
      <c r="C256" s="48" t="s">
        <v>1314</v>
      </c>
      <c r="D256" s="48" t="s">
        <v>1315</v>
      </c>
      <c r="E256" s="50">
        <v>43314</v>
      </c>
      <c r="F256" s="50">
        <v>43334</v>
      </c>
      <c r="G256" s="48" t="s">
        <v>317</v>
      </c>
      <c r="H256" s="48" t="s">
        <v>10</v>
      </c>
      <c r="I256" s="16">
        <f t="shared" si="8"/>
        <v>20</v>
      </c>
      <c r="J256" s="10"/>
    </row>
    <row r="257" spans="1:10" x14ac:dyDescent="0.25">
      <c r="A257" s="48" t="s">
        <v>1316</v>
      </c>
      <c r="B257" s="48" t="s">
        <v>94</v>
      </c>
      <c r="C257" s="48" t="s">
        <v>1317</v>
      </c>
      <c r="D257" s="48" t="s">
        <v>1318</v>
      </c>
      <c r="E257" s="50">
        <v>43314</v>
      </c>
      <c r="F257" s="50">
        <v>43328</v>
      </c>
      <c r="G257" s="48" t="s">
        <v>317</v>
      </c>
      <c r="H257" s="48" t="s">
        <v>10</v>
      </c>
      <c r="I257" s="16">
        <f t="shared" si="8"/>
        <v>14</v>
      </c>
      <c r="J257" s="10"/>
    </row>
    <row r="258" spans="1:10" x14ac:dyDescent="0.25">
      <c r="A258" s="48" t="s">
        <v>1319</v>
      </c>
      <c r="B258" s="48" t="s">
        <v>94</v>
      </c>
      <c r="C258" s="48" t="s">
        <v>1320</v>
      </c>
      <c r="D258" s="48" t="s">
        <v>1321</v>
      </c>
      <c r="E258" s="50">
        <v>43314</v>
      </c>
      <c r="F258" s="50">
        <v>43334</v>
      </c>
      <c r="G258" s="48" t="s">
        <v>317</v>
      </c>
      <c r="H258" s="48" t="s">
        <v>10</v>
      </c>
      <c r="I258" s="16">
        <f t="shared" si="8"/>
        <v>20</v>
      </c>
      <c r="J258" s="10"/>
    </row>
    <row r="259" spans="1:10" x14ac:dyDescent="0.25">
      <c r="A259" s="48" t="s">
        <v>1322</v>
      </c>
      <c r="B259" s="48" t="s">
        <v>94</v>
      </c>
      <c r="C259" s="48" t="s">
        <v>1323</v>
      </c>
      <c r="D259" s="48" t="s">
        <v>1324</v>
      </c>
      <c r="E259" s="50">
        <v>43313</v>
      </c>
      <c r="F259" s="50">
        <v>43327</v>
      </c>
      <c r="G259" s="48" t="s">
        <v>317</v>
      </c>
      <c r="H259" s="48" t="s">
        <v>10</v>
      </c>
      <c r="I259" s="16">
        <f t="shared" si="8"/>
        <v>14</v>
      </c>
      <c r="J259" s="10"/>
    </row>
    <row r="260" spans="1:10" x14ac:dyDescent="0.25">
      <c r="A260" s="48" t="s">
        <v>1177</v>
      </c>
      <c r="B260" s="48" t="s">
        <v>94</v>
      </c>
      <c r="C260" s="48" t="s">
        <v>249</v>
      </c>
      <c r="D260" s="48" t="s">
        <v>1178</v>
      </c>
      <c r="E260" s="50">
        <v>43313</v>
      </c>
      <c r="F260" s="50">
        <v>43327</v>
      </c>
      <c r="G260" s="48" t="s">
        <v>317</v>
      </c>
      <c r="H260" s="48" t="s">
        <v>10</v>
      </c>
      <c r="I260" s="16">
        <f t="shared" si="8"/>
        <v>14</v>
      </c>
      <c r="J260" s="10"/>
    </row>
    <row r="261" spans="1:10" x14ac:dyDescent="0.25">
      <c r="A261" s="48" t="s">
        <v>1175</v>
      </c>
      <c r="B261" s="48" t="s">
        <v>94</v>
      </c>
      <c r="C261" s="48" t="s">
        <v>249</v>
      </c>
      <c r="D261" s="48" t="s">
        <v>1176</v>
      </c>
      <c r="E261" s="50">
        <v>43313</v>
      </c>
      <c r="F261" s="50">
        <v>43327</v>
      </c>
      <c r="G261" s="48" t="s">
        <v>317</v>
      </c>
      <c r="H261" s="48" t="s">
        <v>10</v>
      </c>
      <c r="I261" s="16">
        <f t="shared" si="8"/>
        <v>14</v>
      </c>
      <c r="J261" s="10"/>
    </row>
    <row r="262" spans="1:10" x14ac:dyDescent="0.25">
      <c r="A262" s="48" t="s">
        <v>1225</v>
      </c>
      <c r="B262" s="48" t="s">
        <v>94</v>
      </c>
      <c r="C262" s="48" t="s">
        <v>1226</v>
      </c>
      <c r="D262" s="48" t="s">
        <v>1227</v>
      </c>
      <c r="E262" s="50">
        <v>43313</v>
      </c>
      <c r="F262" s="50">
        <v>43333</v>
      </c>
      <c r="G262" s="48" t="s">
        <v>317</v>
      </c>
      <c r="H262" s="48" t="s">
        <v>10</v>
      </c>
      <c r="I262" s="16">
        <f t="shared" si="8"/>
        <v>20</v>
      </c>
      <c r="J262" s="10"/>
    </row>
    <row r="263" spans="1:10" x14ac:dyDescent="0.25">
      <c r="A263" s="48" t="s">
        <v>1325</v>
      </c>
      <c r="B263" s="48" t="s">
        <v>94</v>
      </c>
      <c r="C263" s="48" t="s">
        <v>447</v>
      </c>
      <c r="D263" s="48" t="s">
        <v>1326</v>
      </c>
      <c r="E263" s="50">
        <v>43313</v>
      </c>
      <c r="F263" s="50">
        <v>43333</v>
      </c>
      <c r="G263" s="48" t="s">
        <v>317</v>
      </c>
      <c r="H263" s="48" t="s">
        <v>10</v>
      </c>
      <c r="I263" s="16">
        <f t="shared" si="8"/>
        <v>20</v>
      </c>
      <c r="J263" s="10"/>
    </row>
    <row r="264" spans="1:10" x14ac:dyDescent="0.25">
      <c r="A264" s="48" t="s">
        <v>1327</v>
      </c>
      <c r="B264" s="48" t="s">
        <v>94</v>
      </c>
      <c r="C264" s="48" t="s">
        <v>1076</v>
      </c>
      <c r="D264" s="48" t="s">
        <v>1328</v>
      </c>
      <c r="E264" s="50">
        <v>43313</v>
      </c>
      <c r="F264" s="50">
        <v>43327</v>
      </c>
      <c r="G264" s="48" t="s">
        <v>317</v>
      </c>
      <c r="H264" s="48" t="s">
        <v>10</v>
      </c>
      <c r="I264" s="16">
        <f t="shared" si="8"/>
        <v>14</v>
      </c>
      <c r="J264" s="10"/>
    </row>
    <row r="265" spans="1:10" x14ac:dyDescent="0.25">
      <c r="A265" s="48" t="s">
        <v>1329</v>
      </c>
      <c r="B265" s="48" t="s">
        <v>94</v>
      </c>
      <c r="C265" s="48" t="s">
        <v>1076</v>
      </c>
      <c r="D265" s="48" t="s">
        <v>1330</v>
      </c>
      <c r="E265" s="50">
        <v>43313</v>
      </c>
      <c r="F265" s="50">
        <v>43327</v>
      </c>
      <c r="G265" s="48" t="s">
        <v>317</v>
      </c>
      <c r="H265" s="48" t="s">
        <v>10</v>
      </c>
      <c r="I265" s="16">
        <f t="shared" si="8"/>
        <v>14</v>
      </c>
      <c r="J265" s="10"/>
    </row>
    <row r="266" spans="1:10" x14ac:dyDescent="0.25">
      <c r="A266" s="48" t="s">
        <v>1331</v>
      </c>
      <c r="B266" s="48" t="s">
        <v>94</v>
      </c>
      <c r="C266" s="48" t="s">
        <v>1332</v>
      </c>
      <c r="D266" s="48" t="s">
        <v>1333</v>
      </c>
      <c r="E266" s="50">
        <v>43313</v>
      </c>
      <c r="F266" s="50">
        <v>43327</v>
      </c>
      <c r="G266" s="48" t="s">
        <v>317</v>
      </c>
      <c r="H266" s="48" t="s">
        <v>10</v>
      </c>
      <c r="I266" s="16">
        <f t="shared" si="8"/>
        <v>14</v>
      </c>
      <c r="J266" s="10"/>
    </row>
    <row r="267" spans="1:10" x14ac:dyDescent="0.25">
      <c r="A267" s="48" t="s">
        <v>1334</v>
      </c>
      <c r="B267" s="48" t="s">
        <v>94</v>
      </c>
      <c r="C267" s="48" t="s">
        <v>1076</v>
      </c>
      <c r="D267" s="48" t="s">
        <v>1335</v>
      </c>
      <c r="E267" s="50">
        <v>43313</v>
      </c>
      <c r="F267" s="50">
        <v>43327</v>
      </c>
      <c r="G267" s="48" t="s">
        <v>317</v>
      </c>
      <c r="H267" s="48" t="s">
        <v>10</v>
      </c>
      <c r="I267" s="16">
        <f t="shared" si="8"/>
        <v>14</v>
      </c>
      <c r="J267" s="10"/>
    </row>
    <row r="268" spans="1:10" x14ac:dyDescent="0.25">
      <c r="A268" s="48" t="s">
        <v>1228</v>
      </c>
      <c r="B268" s="48" t="s">
        <v>94</v>
      </c>
      <c r="C268" s="48" t="s">
        <v>1229</v>
      </c>
      <c r="D268" s="48" t="s">
        <v>1230</v>
      </c>
      <c r="E268" s="50">
        <v>43313</v>
      </c>
      <c r="F268" s="50">
        <v>43333</v>
      </c>
      <c r="G268" s="48" t="s">
        <v>317</v>
      </c>
      <c r="H268" s="48" t="s">
        <v>10</v>
      </c>
      <c r="I268" s="16">
        <f t="shared" si="8"/>
        <v>20</v>
      </c>
      <c r="J268" s="10"/>
    </row>
    <row r="269" spans="1:10" x14ac:dyDescent="0.25">
      <c r="A269" s="48" t="s">
        <v>1206</v>
      </c>
      <c r="B269" s="48" t="s">
        <v>94</v>
      </c>
      <c r="C269" s="48" t="s">
        <v>1207</v>
      </c>
      <c r="D269" s="48" t="s">
        <v>1208</v>
      </c>
      <c r="E269" s="50">
        <v>43313</v>
      </c>
      <c r="F269" s="50">
        <v>43327</v>
      </c>
      <c r="G269" s="48" t="s">
        <v>317</v>
      </c>
      <c r="H269" s="48" t="s">
        <v>10</v>
      </c>
      <c r="I269" s="16">
        <f t="shared" si="8"/>
        <v>14</v>
      </c>
      <c r="J269" s="10"/>
    </row>
    <row r="270" spans="1:10" x14ac:dyDescent="0.25">
      <c r="A270" s="48" t="s">
        <v>1194</v>
      </c>
      <c r="B270" s="48" t="s">
        <v>94</v>
      </c>
      <c r="C270" s="48" t="s">
        <v>1195</v>
      </c>
      <c r="D270" s="48" t="s">
        <v>1196</v>
      </c>
      <c r="E270" s="50">
        <v>43313</v>
      </c>
      <c r="F270" s="50">
        <v>43333</v>
      </c>
      <c r="G270" s="48" t="s">
        <v>317</v>
      </c>
      <c r="H270" s="48" t="s">
        <v>10</v>
      </c>
      <c r="I270" s="16">
        <f t="shared" si="8"/>
        <v>20</v>
      </c>
      <c r="J270" s="10"/>
    </row>
    <row r="271" spans="1:10" x14ac:dyDescent="0.25">
      <c r="A271" s="8" t="s">
        <v>1336</v>
      </c>
      <c r="B271" s="8" t="s">
        <v>1337</v>
      </c>
      <c r="C271" s="8" t="s">
        <v>1338</v>
      </c>
      <c r="D271" s="8" t="s">
        <v>1339</v>
      </c>
      <c r="E271" s="9">
        <v>43313</v>
      </c>
      <c r="F271" s="9">
        <v>43315</v>
      </c>
      <c r="G271" s="8" t="s">
        <v>317</v>
      </c>
      <c r="H271" s="8" t="s">
        <v>109</v>
      </c>
      <c r="I271" s="16">
        <f t="shared" si="8"/>
        <v>2</v>
      </c>
      <c r="J271" s="10"/>
    </row>
    <row r="272" spans="1:10" x14ac:dyDescent="0.25">
      <c r="A272" s="48" t="s">
        <v>1209</v>
      </c>
      <c r="B272" s="48" t="s">
        <v>94</v>
      </c>
      <c r="C272" s="48" t="s">
        <v>1210</v>
      </c>
      <c r="D272" s="48" t="s">
        <v>1211</v>
      </c>
      <c r="E272" s="50">
        <v>43312</v>
      </c>
      <c r="F272" s="50">
        <v>43326</v>
      </c>
      <c r="G272" s="48" t="s">
        <v>317</v>
      </c>
      <c r="H272" s="48" t="s">
        <v>10</v>
      </c>
      <c r="I272" s="16">
        <f t="shared" si="8"/>
        <v>14</v>
      </c>
      <c r="J272" s="10"/>
    </row>
    <row r="273" spans="1:10" x14ac:dyDescent="0.25">
      <c r="A273" s="48" t="s">
        <v>1179</v>
      </c>
      <c r="B273" s="48" t="s">
        <v>94</v>
      </c>
      <c r="C273" s="48" t="s">
        <v>1180</v>
      </c>
      <c r="D273" s="48" t="s">
        <v>1181</v>
      </c>
      <c r="E273" s="50">
        <v>43312</v>
      </c>
      <c r="F273" s="50">
        <v>43332</v>
      </c>
      <c r="G273" s="48" t="s">
        <v>317</v>
      </c>
      <c r="H273" s="48" t="s">
        <v>10</v>
      </c>
      <c r="I273" s="16">
        <f t="shared" si="8"/>
        <v>20</v>
      </c>
      <c r="J273" s="10"/>
    </row>
    <row r="274" spans="1:10" x14ac:dyDescent="0.25">
      <c r="A274" s="48" t="s">
        <v>1231</v>
      </c>
      <c r="B274" s="48" t="s">
        <v>94</v>
      </c>
      <c r="C274" s="48" t="s">
        <v>1113</v>
      </c>
      <c r="D274" s="48" t="s">
        <v>1232</v>
      </c>
      <c r="E274" s="50">
        <v>43312</v>
      </c>
      <c r="F274" s="50">
        <v>43332</v>
      </c>
      <c r="G274" s="48" t="s">
        <v>317</v>
      </c>
      <c r="H274" s="48" t="s">
        <v>10</v>
      </c>
      <c r="I274" s="16">
        <f t="shared" si="8"/>
        <v>20</v>
      </c>
      <c r="J274" s="10"/>
    </row>
    <row r="275" spans="1:10" x14ac:dyDescent="0.25">
      <c r="A275" s="48" t="s">
        <v>1340</v>
      </c>
      <c r="B275" s="48" t="s">
        <v>94</v>
      </c>
      <c r="C275" s="48" t="s">
        <v>225</v>
      </c>
      <c r="D275" s="48" t="s">
        <v>1341</v>
      </c>
      <c r="E275" s="50">
        <v>43312</v>
      </c>
      <c r="F275" s="50">
        <v>43332</v>
      </c>
      <c r="G275" s="48" t="s">
        <v>317</v>
      </c>
      <c r="H275" s="48" t="s">
        <v>10</v>
      </c>
      <c r="I275" s="16">
        <f t="shared" si="8"/>
        <v>20</v>
      </c>
      <c r="J275" s="10"/>
    </row>
    <row r="276" spans="1:10" x14ac:dyDescent="0.25">
      <c r="A276" s="48" t="s">
        <v>1212</v>
      </c>
      <c r="B276" s="48" t="s">
        <v>94</v>
      </c>
      <c r="C276" s="48" t="s">
        <v>1213</v>
      </c>
      <c r="D276" s="48" t="s">
        <v>1214</v>
      </c>
      <c r="E276" s="50">
        <v>43312</v>
      </c>
      <c r="F276" s="50">
        <v>43332</v>
      </c>
      <c r="G276" s="48" t="s">
        <v>317</v>
      </c>
      <c r="H276" s="48" t="s">
        <v>10</v>
      </c>
      <c r="I276" s="16">
        <f t="shared" si="8"/>
        <v>20</v>
      </c>
      <c r="J276" s="10"/>
    </row>
    <row r="277" spans="1:10" x14ac:dyDescent="0.25">
      <c r="A277" s="48" t="s">
        <v>1342</v>
      </c>
      <c r="B277" s="48" t="s">
        <v>94</v>
      </c>
      <c r="C277" s="48" t="s">
        <v>12</v>
      </c>
      <c r="D277" s="48" t="s">
        <v>1343</v>
      </c>
      <c r="E277" s="50">
        <v>43311</v>
      </c>
      <c r="F277" s="50">
        <v>43329</v>
      </c>
      <c r="G277" s="48" t="s">
        <v>317</v>
      </c>
      <c r="H277" s="48" t="s">
        <v>10</v>
      </c>
      <c r="I277" s="16">
        <f t="shared" si="8"/>
        <v>18</v>
      </c>
      <c r="J277" s="10"/>
    </row>
    <row r="278" spans="1:10" x14ac:dyDescent="0.25">
      <c r="A278" s="48" t="s">
        <v>1197</v>
      </c>
      <c r="B278" s="48" t="s">
        <v>94</v>
      </c>
      <c r="C278" s="48" t="s">
        <v>192</v>
      </c>
      <c r="D278" s="48" t="s">
        <v>1198</v>
      </c>
      <c r="E278" s="50">
        <v>43311</v>
      </c>
      <c r="F278" s="50">
        <v>43329</v>
      </c>
      <c r="G278" s="48" t="s">
        <v>317</v>
      </c>
      <c r="H278" s="48" t="s">
        <v>10</v>
      </c>
      <c r="I278" s="16">
        <f t="shared" si="8"/>
        <v>18</v>
      </c>
      <c r="J278" s="10"/>
    </row>
    <row r="279" spans="1:10" x14ac:dyDescent="0.25">
      <c r="A279" s="48" t="s">
        <v>1215</v>
      </c>
      <c r="B279" s="48" t="s">
        <v>94</v>
      </c>
      <c r="C279" s="48" t="s">
        <v>1074</v>
      </c>
      <c r="D279" s="48" t="s">
        <v>1216</v>
      </c>
      <c r="E279" s="50">
        <v>43311</v>
      </c>
      <c r="F279" s="50">
        <v>43325</v>
      </c>
      <c r="G279" s="48" t="s">
        <v>317</v>
      </c>
      <c r="H279" s="48" t="s">
        <v>10</v>
      </c>
      <c r="I279" s="16">
        <f t="shared" si="8"/>
        <v>14</v>
      </c>
      <c r="J279" s="10"/>
    </row>
    <row r="280" spans="1:10" x14ac:dyDescent="0.25">
      <c r="A280" s="48" t="s">
        <v>1199</v>
      </c>
      <c r="B280" s="48" t="s">
        <v>94</v>
      </c>
      <c r="C280" s="48" t="s">
        <v>1200</v>
      </c>
      <c r="D280" s="48" t="s">
        <v>1201</v>
      </c>
      <c r="E280" s="50">
        <v>43311</v>
      </c>
      <c r="F280" s="50">
        <v>43329</v>
      </c>
      <c r="G280" s="48" t="s">
        <v>317</v>
      </c>
      <c r="H280" s="48" t="s">
        <v>10</v>
      </c>
      <c r="I280" s="16">
        <f t="shared" si="8"/>
        <v>18</v>
      </c>
      <c r="J280" s="10"/>
    </row>
    <row r="281" spans="1:10" x14ac:dyDescent="0.25">
      <c r="A281" s="48" t="s">
        <v>631</v>
      </c>
      <c r="B281" s="48" t="s">
        <v>94</v>
      </c>
      <c r="C281" s="48" t="s">
        <v>103</v>
      </c>
      <c r="D281" s="48" t="s">
        <v>632</v>
      </c>
      <c r="E281" s="50">
        <v>43308</v>
      </c>
      <c r="F281" s="50">
        <v>43322</v>
      </c>
      <c r="G281" s="48" t="s">
        <v>317</v>
      </c>
      <c r="H281" s="48" t="s">
        <v>10</v>
      </c>
      <c r="I281" s="16">
        <f t="shared" si="8"/>
        <v>14</v>
      </c>
      <c r="J281" s="10"/>
    </row>
    <row r="282" spans="1:10" x14ac:dyDescent="0.25">
      <c r="A282" s="48" t="s">
        <v>633</v>
      </c>
      <c r="B282" s="48" t="s">
        <v>94</v>
      </c>
      <c r="C282" s="48" t="s">
        <v>634</v>
      </c>
      <c r="D282" s="48" t="s">
        <v>635</v>
      </c>
      <c r="E282" s="50">
        <v>43308</v>
      </c>
      <c r="F282" s="50">
        <v>43322</v>
      </c>
      <c r="G282" s="48" t="s">
        <v>317</v>
      </c>
      <c r="H282" s="48" t="s">
        <v>10</v>
      </c>
      <c r="I282" s="16">
        <f t="shared" si="8"/>
        <v>14</v>
      </c>
      <c r="J282" s="10"/>
    </row>
    <row r="283" spans="1:10" x14ac:dyDescent="0.25">
      <c r="A283" s="48" t="s">
        <v>612</v>
      </c>
      <c r="B283" s="48" t="s">
        <v>94</v>
      </c>
      <c r="C283" s="48" t="s">
        <v>531</v>
      </c>
      <c r="D283" s="48" t="s">
        <v>613</v>
      </c>
      <c r="E283" s="50">
        <v>43307</v>
      </c>
      <c r="F283" s="50">
        <v>43321</v>
      </c>
      <c r="G283" s="48" t="s">
        <v>317</v>
      </c>
      <c r="H283" s="48" t="s">
        <v>10</v>
      </c>
      <c r="I283" s="16">
        <f t="shared" si="8"/>
        <v>14</v>
      </c>
      <c r="J283" s="10"/>
    </row>
    <row r="284" spans="1:10" x14ac:dyDescent="0.25">
      <c r="A284" s="48" t="s">
        <v>622</v>
      </c>
      <c r="B284" s="48" t="s">
        <v>94</v>
      </c>
      <c r="C284" s="48" t="s">
        <v>531</v>
      </c>
      <c r="D284" s="48" t="s">
        <v>623</v>
      </c>
      <c r="E284" s="50">
        <v>43307</v>
      </c>
      <c r="F284" s="50">
        <v>43321</v>
      </c>
      <c r="G284" s="48" t="s">
        <v>317</v>
      </c>
      <c r="H284" s="48" t="s">
        <v>10</v>
      </c>
      <c r="I284" s="16">
        <f t="shared" si="8"/>
        <v>14</v>
      </c>
      <c r="J284" s="10"/>
    </row>
    <row r="285" spans="1:10" x14ac:dyDescent="0.25">
      <c r="A285" s="48" t="s">
        <v>618</v>
      </c>
      <c r="B285" s="48" t="s">
        <v>94</v>
      </c>
      <c r="C285" s="48" t="s">
        <v>531</v>
      </c>
      <c r="D285" s="48" t="s">
        <v>619</v>
      </c>
      <c r="E285" s="50">
        <v>43307</v>
      </c>
      <c r="F285" s="50">
        <v>43321</v>
      </c>
      <c r="G285" s="48" t="s">
        <v>317</v>
      </c>
      <c r="H285" s="48" t="s">
        <v>10</v>
      </c>
      <c r="I285" s="16">
        <f t="shared" si="8"/>
        <v>14</v>
      </c>
      <c r="J285" s="10"/>
    </row>
    <row r="286" spans="1:10" x14ac:dyDescent="0.25">
      <c r="A286" s="48" t="s">
        <v>616</v>
      </c>
      <c r="B286" s="48" t="s">
        <v>94</v>
      </c>
      <c r="C286" s="48" t="s">
        <v>531</v>
      </c>
      <c r="D286" s="48" t="s">
        <v>617</v>
      </c>
      <c r="E286" s="50">
        <v>43307</v>
      </c>
      <c r="F286" s="50">
        <v>43321</v>
      </c>
      <c r="G286" s="48" t="s">
        <v>317</v>
      </c>
      <c r="H286" s="48" t="s">
        <v>10</v>
      </c>
      <c r="I286" s="16">
        <f t="shared" si="8"/>
        <v>14</v>
      </c>
      <c r="J286" s="10"/>
    </row>
    <row r="287" spans="1:10" x14ac:dyDescent="0.25">
      <c r="A287" s="48" t="s">
        <v>610</v>
      </c>
      <c r="B287" s="48" t="s">
        <v>94</v>
      </c>
      <c r="C287" s="48" t="s">
        <v>531</v>
      </c>
      <c r="D287" s="48" t="s">
        <v>611</v>
      </c>
      <c r="E287" s="50">
        <v>43307</v>
      </c>
      <c r="F287" s="50">
        <v>43321</v>
      </c>
      <c r="G287" s="48" t="s">
        <v>317</v>
      </c>
      <c r="H287" s="48" t="s">
        <v>10</v>
      </c>
      <c r="I287" s="16">
        <f t="shared" si="8"/>
        <v>14</v>
      </c>
      <c r="J287" s="10"/>
    </row>
    <row r="288" spans="1:10" x14ac:dyDescent="0.25">
      <c r="A288" s="48" t="s">
        <v>614</v>
      </c>
      <c r="B288" s="48" t="s">
        <v>94</v>
      </c>
      <c r="C288" s="48" t="s">
        <v>531</v>
      </c>
      <c r="D288" s="48" t="s">
        <v>615</v>
      </c>
      <c r="E288" s="50">
        <v>43307</v>
      </c>
      <c r="F288" s="50">
        <v>43321</v>
      </c>
      <c r="G288" s="48" t="s">
        <v>317</v>
      </c>
      <c r="H288" s="48" t="s">
        <v>10</v>
      </c>
      <c r="I288" s="16">
        <f t="shared" si="8"/>
        <v>14</v>
      </c>
      <c r="J288" s="10"/>
    </row>
    <row r="289" spans="1:755" x14ac:dyDescent="0.25">
      <c r="A289" s="48" t="s">
        <v>604</v>
      </c>
      <c r="B289" s="48" t="s">
        <v>94</v>
      </c>
      <c r="C289" s="48" t="s">
        <v>531</v>
      </c>
      <c r="D289" s="48" t="s">
        <v>605</v>
      </c>
      <c r="E289" s="50">
        <v>43307</v>
      </c>
      <c r="F289" s="50">
        <v>43321</v>
      </c>
      <c r="G289" s="48" t="s">
        <v>317</v>
      </c>
      <c r="H289" s="48" t="s">
        <v>10</v>
      </c>
      <c r="I289" s="16">
        <f t="shared" si="8"/>
        <v>14</v>
      </c>
      <c r="J289" s="10"/>
    </row>
    <row r="290" spans="1:755" x14ac:dyDescent="0.25">
      <c r="A290" s="48" t="s">
        <v>608</v>
      </c>
      <c r="B290" s="48" t="s">
        <v>94</v>
      </c>
      <c r="C290" s="48" t="s">
        <v>531</v>
      </c>
      <c r="D290" s="48" t="s">
        <v>609</v>
      </c>
      <c r="E290" s="50">
        <v>43307</v>
      </c>
      <c r="F290" s="50">
        <v>43321</v>
      </c>
      <c r="G290" s="48" t="s">
        <v>317</v>
      </c>
      <c r="H290" s="48" t="s">
        <v>10</v>
      </c>
      <c r="I290" s="16">
        <f t="shared" si="8"/>
        <v>14</v>
      </c>
      <c r="J290" s="10"/>
    </row>
    <row r="291" spans="1:755" x14ac:dyDescent="0.25">
      <c r="A291" s="48" t="s">
        <v>624</v>
      </c>
      <c r="B291" s="48" t="s">
        <v>94</v>
      </c>
      <c r="C291" s="48" t="s">
        <v>531</v>
      </c>
      <c r="D291" s="48" t="s">
        <v>625</v>
      </c>
      <c r="E291" s="50">
        <v>43307</v>
      </c>
      <c r="F291" s="50">
        <v>43321</v>
      </c>
      <c r="G291" s="48" t="s">
        <v>317</v>
      </c>
      <c r="H291" s="48" t="s">
        <v>10</v>
      </c>
      <c r="I291" s="16">
        <f t="shared" si="8"/>
        <v>14</v>
      </c>
      <c r="J291" s="10"/>
    </row>
    <row r="292" spans="1:755" x14ac:dyDescent="0.25">
      <c r="A292" s="48" t="s">
        <v>586</v>
      </c>
      <c r="B292" s="48" t="s">
        <v>94</v>
      </c>
      <c r="C292" s="48" t="s">
        <v>531</v>
      </c>
      <c r="D292" s="48" t="s">
        <v>587</v>
      </c>
      <c r="E292" s="50">
        <v>43307</v>
      </c>
      <c r="F292" s="50">
        <v>43321</v>
      </c>
      <c r="G292" s="48" t="s">
        <v>317</v>
      </c>
      <c r="H292" s="48" t="s">
        <v>10</v>
      </c>
      <c r="I292" s="16">
        <f t="shared" si="8"/>
        <v>14</v>
      </c>
      <c r="J292" s="10"/>
    </row>
    <row r="293" spans="1:755" x14ac:dyDescent="0.25">
      <c r="A293" s="48" t="s">
        <v>620</v>
      </c>
      <c r="B293" s="48" t="s">
        <v>94</v>
      </c>
      <c r="C293" s="48" t="s">
        <v>531</v>
      </c>
      <c r="D293" s="48" t="s">
        <v>621</v>
      </c>
      <c r="E293" s="50">
        <v>43307</v>
      </c>
      <c r="F293" s="50">
        <v>43321</v>
      </c>
      <c r="G293" s="48" t="s">
        <v>317</v>
      </c>
      <c r="H293" s="48" t="s">
        <v>10</v>
      </c>
      <c r="I293" s="16">
        <f t="shared" si="8"/>
        <v>14</v>
      </c>
      <c r="J293" s="10"/>
    </row>
    <row r="294" spans="1:755" x14ac:dyDescent="0.25">
      <c r="A294" s="48" t="s">
        <v>606</v>
      </c>
      <c r="B294" s="48" t="s">
        <v>94</v>
      </c>
      <c r="C294" s="48" t="s">
        <v>531</v>
      </c>
      <c r="D294" s="48" t="s">
        <v>607</v>
      </c>
      <c r="E294" s="50">
        <v>43307</v>
      </c>
      <c r="F294" s="50">
        <v>43321</v>
      </c>
      <c r="G294" s="48" t="s">
        <v>317</v>
      </c>
      <c r="H294" s="48" t="s">
        <v>10</v>
      </c>
      <c r="I294" s="16">
        <f t="shared" si="8"/>
        <v>14</v>
      </c>
      <c r="J294" s="10"/>
    </row>
    <row r="295" spans="1:755" x14ac:dyDescent="0.25">
      <c r="A295" s="48" t="s">
        <v>602</v>
      </c>
      <c r="B295" s="48" t="s">
        <v>94</v>
      </c>
      <c r="C295" s="48" t="s">
        <v>531</v>
      </c>
      <c r="D295" s="48" t="s">
        <v>603</v>
      </c>
      <c r="E295" s="50">
        <v>43307</v>
      </c>
      <c r="F295" s="50">
        <v>43321</v>
      </c>
      <c r="G295" s="48" t="s">
        <v>317</v>
      </c>
      <c r="H295" s="48" t="s">
        <v>10</v>
      </c>
      <c r="I295" s="16">
        <f t="shared" si="8"/>
        <v>14</v>
      </c>
      <c r="J295" s="10"/>
    </row>
    <row r="296" spans="1:755" x14ac:dyDescent="0.25">
      <c r="A296" s="8" t="s">
        <v>590</v>
      </c>
      <c r="B296" s="8" t="s">
        <v>94</v>
      </c>
      <c r="C296" s="8" t="s">
        <v>591</v>
      </c>
      <c r="D296" s="8" t="s">
        <v>592</v>
      </c>
      <c r="E296" s="9">
        <v>43307</v>
      </c>
      <c r="F296" s="9">
        <v>43321</v>
      </c>
      <c r="G296" s="8" t="s">
        <v>317</v>
      </c>
      <c r="H296" s="8" t="s">
        <v>13</v>
      </c>
      <c r="I296" s="16">
        <f t="shared" si="8"/>
        <v>14</v>
      </c>
      <c r="J296" s="10"/>
    </row>
    <row r="297" spans="1:755" x14ac:dyDescent="0.25">
      <c r="A297" s="8" t="s">
        <v>595</v>
      </c>
      <c r="B297" s="8" t="s">
        <v>94</v>
      </c>
      <c r="C297" s="8" t="s">
        <v>92</v>
      </c>
      <c r="D297" s="8" t="s">
        <v>596</v>
      </c>
      <c r="E297" s="9">
        <v>43307</v>
      </c>
      <c r="F297" s="9">
        <v>43321</v>
      </c>
      <c r="G297" s="8" t="s">
        <v>317</v>
      </c>
      <c r="H297" s="8" t="s">
        <v>13</v>
      </c>
      <c r="I297" s="16">
        <f t="shared" si="8"/>
        <v>14</v>
      </c>
      <c r="J297" s="10"/>
    </row>
    <row r="298" spans="1:755" x14ac:dyDescent="0.25">
      <c r="A298" s="8" t="s">
        <v>593</v>
      </c>
      <c r="B298" s="8" t="s">
        <v>94</v>
      </c>
      <c r="C298" s="8" t="s">
        <v>92</v>
      </c>
      <c r="D298" s="8" t="s">
        <v>594</v>
      </c>
      <c r="E298" s="9">
        <v>43307</v>
      </c>
      <c r="F298" s="9">
        <v>43321</v>
      </c>
      <c r="G298" s="8" t="s">
        <v>317</v>
      </c>
      <c r="H298" s="8" t="s">
        <v>13</v>
      </c>
      <c r="I298" s="16">
        <f t="shared" si="8"/>
        <v>14</v>
      </c>
      <c r="J298" s="10"/>
      <c r="ACA298" t="s">
        <v>719</v>
      </c>
    </row>
    <row r="299" spans="1:755" x14ac:dyDescent="0.25">
      <c r="A299" s="8" t="s">
        <v>600</v>
      </c>
      <c r="B299" s="8" t="s">
        <v>94</v>
      </c>
      <c r="C299" s="8" t="s">
        <v>92</v>
      </c>
      <c r="D299" s="8" t="s">
        <v>601</v>
      </c>
      <c r="E299" s="9">
        <v>43307</v>
      </c>
      <c r="F299" s="9">
        <v>43321</v>
      </c>
      <c r="G299" s="8" t="s">
        <v>317</v>
      </c>
      <c r="H299" s="8" t="s">
        <v>13</v>
      </c>
      <c r="I299" s="16">
        <f t="shared" si="8"/>
        <v>14</v>
      </c>
      <c r="J299" s="10"/>
    </row>
    <row r="300" spans="1:755" x14ac:dyDescent="0.25">
      <c r="A300" s="8" t="s">
        <v>588</v>
      </c>
      <c r="B300" s="8" t="s">
        <v>94</v>
      </c>
      <c r="C300" s="8" t="s">
        <v>225</v>
      </c>
      <c r="D300" s="8" t="s">
        <v>589</v>
      </c>
      <c r="E300" s="9">
        <v>43307</v>
      </c>
      <c r="F300" s="9">
        <v>43321</v>
      </c>
      <c r="G300" s="8" t="s">
        <v>317</v>
      </c>
      <c r="H300" s="8" t="s">
        <v>13</v>
      </c>
      <c r="I300" s="16">
        <f t="shared" si="8"/>
        <v>14</v>
      </c>
      <c r="J300" s="10"/>
    </row>
    <row r="301" spans="1:755" x14ac:dyDescent="0.25">
      <c r="A301" s="48" t="s">
        <v>449</v>
      </c>
      <c r="B301" s="48" t="s">
        <v>94</v>
      </c>
      <c r="C301" s="48" t="s">
        <v>447</v>
      </c>
      <c r="D301" s="48" t="s">
        <v>450</v>
      </c>
      <c r="E301" s="50">
        <v>43307</v>
      </c>
      <c r="F301" s="50">
        <v>43321</v>
      </c>
      <c r="G301" s="48" t="s">
        <v>317</v>
      </c>
      <c r="H301" s="48" t="s">
        <v>10</v>
      </c>
      <c r="I301" s="16">
        <f t="shared" si="8"/>
        <v>14</v>
      </c>
      <c r="J301" s="10"/>
    </row>
    <row r="302" spans="1:755" x14ac:dyDescent="0.25">
      <c r="A302" s="48" t="s">
        <v>446</v>
      </c>
      <c r="B302" s="48" t="s">
        <v>94</v>
      </c>
      <c r="C302" s="48" t="s">
        <v>447</v>
      </c>
      <c r="D302" s="48" t="s">
        <v>448</v>
      </c>
      <c r="E302" s="50">
        <v>43307</v>
      </c>
      <c r="F302" s="50">
        <v>43321</v>
      </c>
      <c r="G302" s="48" t="s">
        <v>317</v>
      </c>
      <c r="H302" s="48" t="s">
        <v>10</v>
      </c>
      <c r="I302" s="16">
        <f t="shared" si="8"/>
        <v>14</v>
      </c>
      <c r="J302" s="10"/>
    </row>
    <row r="303" spans="1:755" x14ac:dyDescent="0.25">
      <c r="A303" s="48" t="s">
        <v>652</v>
      </c>
      <c r="B303" s="48" t="s">
        <v>94</v>
      </c>
      <c r="C303" s="48" t="s">
        <v>653</v>
      </c>
      <c r="D303" s="48" t="s">
        <v>654</v>
      </c>
      <c r="E303" s="50">
        <v>43307</v>
      </c>
      <c r="F303" s="50">
        <v>43321</v>
      </c>
      <c r="G303" s="48" t="s">
        <v>317</v>
      </c>
      <c r="H303" s="48" t="s">
        <v>10</v>
      </c>
      <c r="I303" s="16">
        <f t="shared" si="8"/>
        <v>14</v>
      </c>
      <c r="J303" s="10"/>
    </row>
    <row r="304" spans="1:755" x14ac:dyDescent="0.25">
      <c r="A304" s="8" t="s">
        <v>643</v>
      </c>
      <c r="B304" s="8" t="s">
        <v>94</v>
      </c>
      <c r="C304" s="8" t="s">
        <v>644</v>
      </c>
      <c r="D304" s="8" t="s">
        <v>645</v>
      </c>
      <c r="E304" s="9">
        <v>43306</v>
      </c>
      <c r="F304" s="9">
        <v>43320</v>
      </c>
      <c r="G304" s="8" t="s">
        <v>317</v>
      </c>
      <c r="H304" s="8" t="s">
        <v>13</v>
      </c>
      <c r="I304" s="16">
        <f t="shared" si="8"/>
        <v>14</v>
      </c>
      <c r="J304" s="10"/>
    </row>
    <row r="305" spans="1:10" x14ac:dyDescent="0.25">
      <c r="A305" s="48" t="s">
        <v>665</v>
      </c>
      <c r="B305" s="48" t="s">
        <v>662</v>
      </c>
      <c r="C305" s="48" t="s">
        <v>666</v>
      </c>
      <c r="D305" s="48" t="s">
        <v>667</v>
      </c>
      <c r="E305" s="50">
        <v>43306</v>
      </c>
      <c r="F305" s="50">
        <v>43326</v>
      </c>
      <c r="G305" s="48" t="s">
        <v>317</v>
      </c>
      <c r="H305" s="48" t="s">
        <v>10</v>
      </c>
      <c r="I305" s="16">
        <f t="shared" si="8"/>
        <v>20</v>
      </c>
      <c r="J305" s="10"/>
    </row>
    <row r="306" spans="1:10" x14ac:dyDescent="0.25">
      <c r="A306" s="48" t="s">
        <v>661</v>
      </c>
      <c r="B306" s="48" t="s">
        <v>662</v>
      </c>
      <c r="C306" s="48" t="s">
        <v>663</v>
      </c>
      <c r="D306" s="48" t="s">
        <v>664</v>
      </c>
      <c r="E306" s="50">
        <v>43306</v>
      </c>
      <c r="F306" s="50">
        <v>43326</v>
      </c>
      <c r="G306" s="48" t="s">
        <v>317</v>
      </c>
      <c r="H306" s="48" t="s">
        <v>10</v>
      </c>
      <c r="I306" s="16">
        <f t="shared" si="8"/>
        <v>20</v>
      </c>
      <c r="J306" s="10"/>
    </row>
    <row r="307" spans="1:10" x14ac:dyDescent="0.25">
      <c r="A307" s="8" t="s">
        <v>451</v>
      </c>
      <c r="B307" s="8" t="s">
        <v>94</v>
      </c>
      <c r="C307" s="8" t="s">
        <v>452</v>
      </c>
      <c r="D307" s="8" t="s">
        <v>453</v>
      </c>
      <c r="E307" s="9">
        <v>43305</v>
      </c>
      <c r="F307" s="9">
        <v>43319</v>
      </c>
      <c r="G307" s="8" t="s">
        <v>317</v>
      </c>
      <c r="H307" s="8" t="s">
        <v>13</v>
      </c>
      <c r="I307" s="16">
        <f t="shared" si="8"/>
        <v>14</v>
      </c>
      <c r="J307" s="10"/>
    </row>
    <row r="308" spans="1:10" x14ac:dyDescent="0.25">
      <c r="A308" s="8" t="s">
        <v>460</v>
      </c>
      <c r="B308" s="8" t="s">
        <v>94</v>
      </c>
      <c r="C308" s="8" t="s">
        <v>452</v>
      </c>
      <c r="D308" s="8" t="s">
        <v>461</v>
      </c>
      <c r="E308" s="9">
        <v>43305</v>
      </c>
      <c r="F308" s="9">
        <v>43319</v>
      </c>
      <c r="G308" s="8" t="s">
        <v>317</v>
      </c>
      <c r="H308" s="8" t="s">
        <v>13</v>
      </c>
      <c r="I308" s="16">
        <f t="shared" si="8"/>
        <v>14</v>
      </c>
      <c r="J308" s="10"/>
    </row>
    <row r="309" spans="1:10" x14ac:dyDescent="0.25">
      <c r="A309" s="8" t="s">
        <v>685</v>
      </c>
      <c r="B309" s="8" t="s">
        <v>94</v>
      </c>
      <c r="C309" s="8" t="s">
        <v>452</v>
      </c>
      <c r="D309" s="8" t="s">
        <v>686</v>
      </c>
      <c r="E309" s="9">
        <v>43305</v>
      </c>
      <c r="F309" s="9">
        <v>43319</v>
      </c>
      <c r="G309" s="8" t="s">
        <v>317</v>
      </c>
      <c r="H309" s="8" t="s">
        <v>13</v>
      </c>
      <c r="I309" s="16">
        <f t="shared" si="8"/>
        <v>14</v>
      </c>
      <c r="J309" s="10"/>
    </row>
    <row r="310" spans="1:10" x14ac:dyDescent="0.25">
      <c r="A310" s="8" t="s">
        <v>668</v>
      </c>
      <c r="B310" s="8" t="s">
        <v>94</v>
      </c>
      <c r="C310" s="8" t="s">
        <v>452</v>
      </c>
      <c r="D310" s="8" t="s">
        <v>669</v>
      </c>
      <c r="E310" s="9">
        <v>43305</v>
      </c>
      <c r="F310" s="9">
        <v>43319</v>
      </c>
      <c r="G310" s="8" t="s">
        <v>317</v>
      </c>
      <c r="H310" s="8" t="s">
        <v>13</v>
      </c>
      <c r="I310" s="16">
        <f t="shared" si="8"/>
        <v>14</v>
      </c>
      <c r="J310" s="10"/>
    </row>
    <row r="311" spans="1:10" x14ac:dyDescent="0.25">
      <c r="A311" s="8" t="s">
        <v>464</v>
      </c>
      <c r="B311" s="8" t="s">
        <v>94</v>
      </c>
      <c r="C311" s="8" t="s">
        <v>452</v>
      </c>
      <c r="D311" s="8" t="s">
        <v>465</v>
      </c>
      <c r="E311" s="9">
        <v>43305</v>
      </c>
      <c r="F311" s="9">
        <v>43319</v>
      </c>
      <c r="G311" s="8" t="s">
        <v>317</v>
      </c>
      <c r="H311" s="8" t="s">
        <v>13</v>
      </c>
      <c r="I311" s="16">
        <f t="shared" si="8"/>
        <v>14</v>
      </c>
      <c r="J311" s="10"/>
    </row>
    <row r="312" spans="1:10" x14ac:dyDescent="0.25">
      <c r="A312" s="8" t="s">
        <v>462</v>
      </c>
      <c r="B312" s="8" t="s">
        <v>94</v>
      </c>
      <c r="C312" s="8" t="s">
        <v>452</v>
      </c>
      <c r="D312" s="8" t="s">
        <v>463</v>
      </c>
      <c r="E312" s="9">
        <v>43305</v>
      </c>
      <c r="F312" s="9">
        <v>43319</v>
      </c>
      <c r="G312" s="8" t="s">
        <v>317</v>
      </c>
      <c r="H312" s="8" t="s">
        <v>13</v>
      </c>
      <c r="I312" s="16">
        <f t="shared" si="8"/>
        <v>14</v>
      </c>
      <c r="J312" s="10"/>
    </row>
    <row r="313" spans="1:10" x14ac:dyDescent="0.25">
      <c r="A313" s="8" t="s">
        <v>679</v>
      </c>
      <c r="B313" s="8" t="s">
        <v>94</v>
      </c>
      <c r="C313" s="8" t="s">
        <v>680</v>
      </c>
      <c r="D313" s="8" t="s">
        <v>681</v>
      </c>
      <c r="E313" s="9">
        <v>43305</v>
      </c>
      <c r="F313" s="9">
        <v>43319</v>
      </c>
      <c r="G313" s="8" t="s">
        <v>317</v>
      </c>
      <c r="H313" s="8" t="s">
        <v>13</v>
      </c>
      <c r="I313" s="16">
        <f t="shared" ref="I313:I376" si="9">_xlfn.DAYS(F313,E313)</f>
        <v>14</v>
      </c>
      <c r="J313" s="10"/>
    </row>
    <row r="314" spans="1:10" x14ac:dyDescent="0.25">
      <c r="A314" s="8" t="s">
        <v>691</v>
      </c>
      <c r="B314" s="8" t="s">
        <v>94</v>
      </c>
      <c r="C314" s="8" t="s">
        <v>692</v>
      </c>
      <c r="D314" s="8" t="s">
        <v>693</v>
      </c>
      <c r="E314" s="9">
        <v>43305</v>
      </c>
      <c r="F314" s="9">
        <v>43325</v>
      </c>
      <c r="G314" s="8" t="s">
        <v>317</v>
      </c>
      <c r="H314" s="8" t="s">
        <v>13</v>
      </c>
      <c r="I314" s="16">
        <f t="shared" si="9"/>
        <v>20</v>
      </c>
      <c r="J314" s="10"/>
    </row>
    <row r="315" spans="1:10" x14ac:dyDescent="0.25">
      <c r="A315" s="8" t="s">
        <v>1012</v>
      </c>
      <c r="B315" s="8" t="s">
        <v>94</v>
      </c>
      <c r="C315" s="8" t="s">
        <v>1005</v>
      </c>
      <c r="D315" s="8" t="s">
        <v>1013</v>
      </c>
      <c r="E315" s="9">
        <v>43304</v>
      </c>
      <c r="F315" s="9">
        <v>43318</v>
      </c>
      <c r="G315" s="8" t="s">
        <v>317</v>
      </c>
      <c r="H315" s="8" t="s">
        <v>13</v>
      </c>
      <c r="I315" s="16">
        <f t="shared" si="9"/>
        <v>14</v>
      </c>
      <c r="J315" s="10"/>
    </row>
    <row r="316" spans="1:10" x14ac:dyDescent="0.25">
      <c r="A316" s="8" t="s">
        <v>1007</v>
      </c>
      <c r="B316" s="8" t="s">
        <v>94</v>
      </c>
      <c r="C316" s="8" t="s">
        <v>1005</v>
      </c>
      <c r="D316" s="8" t="s">
        <v>1008</v>
      </c>
      <c r="E316" s="9">
        <v>43304</v>
      </c>
      <c r="F316" s="9">
        <v>43318</v>
      </c>
      <c r="G316" s="8" t="s">
        <v>317</v>
      </c>
      <c r="H316" s="8" t="s">
        <v>13</v>
      </c>
      <c r="I316" s="16">
        <f t="shared" si="9"/>
        <v>14</v>
      </c>
      <c r="J316" s="10"/>
    </row>
    <row r="317" spans="1:10" x14ac:dyDescent="0.25">
      <c r="A317" s="8" t="s">
        <v>1344</v>
      </c>
      <c r="B317" s="8" t="s">
        <v>94</v>
      </c>
      <c r="C317" s="8" t="s">
        <v>1345</v>
      </c>
      <c r="D317" s="8" t="s">
        <v>1346</v>
      </c>
      <c r="E317" s="9">
        <v>43304</v>
      </c>
      <c r="F317" s="9">
        <v>43318</v>
      </c>
      <c r="G317" s="8" t="s">
        <v>317</v>
      </c>
      <c r="H317" s="8" t="s">
        <v>13</v>
      </c>
      <c r="I317" s="16">
        <f t="shared" si="9"/>
        <v>14</v>
      </c>
      <c r="J317" s="10"/>
    </row>
    <row r="318" spans="1:10" x14ac:dyDescent="0.25">
      <c r="A318" s="8" t="s">
        <v>488</v>
      </c>
      <c r="B318" s="8" t="s">
        <v>94</v>
      </c>
      <c r="C318" s="8" t="s">
        <v>480</v>
      </c>
      <c r="D318" s="8" t="s">
        <v>489</v>
      </c>
      <c r="E318" s="9">
        <v>43303</v>
      </c>
      <c r="F318" s="9">
        <v>43318</v>
      </c>
      <c r="G318" s="8" t="s">
        <v>317</v>
      </c>
      <c r="H318" s="8" t="s">
        <v>13</v>
      </c>
      <c r="I318" s="16">
        <f t="shared" si="9"/>
        <v>15</v>
      </c>
      <c r="J318" s="10"/>
    </row>
    <row r="319" spans="1:10" x14ac:dyDescent="0.25">
      <c r="A319" s="8" t="s">
        <v>486</v>
      </c>
      <c r="B319" s="8" t="s">
        <v>94</v>
      </c>
      <c r="C319" s="8" t="s">
        <v>480</v>
      </c>
      <c r="D319" s="8" t="s">
        <v>487</v>
      </c>
      <c r="E319" s="9">
        <v>43303</v>
      </c>
      <c r="F319" s="9">
        <v>43318</v>
      </c>
      <c r="G319" s="8" t="s">
        <v>317</v>
      </c>
      <c r="H319" s="8" t="s">
        <v>13</v>
      </c>
      <c r="I319" s="16">
        <f t="shared" si="9"/>
        <v>15</v>
      </c>
      <c r="J319" s="10"/>
    </row>
    <row r="320" spans="1:10" x14ac:dyDescent="0.25">
      <c r="A320" s="8" t="s">
        <v>484</v>
      </c>
      <c r="B320" s="8" t="s">
        <v>94</v>
      </c>
      <c r="C320" s="8" t="s">
        <v>480</v>
      </c>
      <c r="D320" s="8" t="s">
        <v>485</v>
      </c>
      <c r="E320" s="9">
        <v>43303</v>
      </c>
      <c r="F320" s="9">
        <v>43318</v>
      </c>
      <c r="G320" s="8" t="s">
        <v>317</v>
      </c>
      <c r="H320" s="8" t="s">
        <v>13</v>
      </c>
      <c r="I320" s="16">
        <f t="shared" si="9"/>
        <v>15</v>
      </c>
      <c r="J320" s="10"/>
    </row>
    <row r="321" spans="1:10" x14ac:dyDescent="0.25">
      <c r="A321" s="8" t="s">
        <v>479</v>
      </c>
      <c r="B321" s="8" t="s">
        <v>94</v>
      </c>
      <c r="C321" s="8" t="s">
        <v>480</v>
      </c>
      <c r="D321" s="8" t="s">
        <v>481</v>
      </c>
      <c r="E321" s="9">
        <v>43303</v>
      </c>
      <c r="F321" s="9">
        <v>43318</v>
      </c>
      <c r="G321" s="8" t="s">
        <v>317</v>
      </c>
      <c r="H321" s="8" t="s">
        <v>13</v>
      </c>
      <c r="I321" s="16">
        <f t="shared" si="9"/>
        <v>15</v>
      </c>
      <c r="J321" s="10"/>
    </row>
    <row r="322" spans="1:10" x14ac:dyDescent="0.25">
      <c r="A322" s="8" t="s">
        <v>490</v>
      </c>
      <c r="B322" s="8" t="s">
        <v>94</v>
      </c>
      <c r="C322" s="8" t="s">
        <v>480</v>
      </c>
      <c r="D322" s="8" t="s">
        <v>491</v>
      </c>
      <c r="E322" s="9">
        <v>43303</v>
      </c>
      <c r="F322" s="9">
        <v>43318</v>
      </c>
      <c r="G322" s="8" t="s">
        <v>317</v>
      </c>
      <c r="H322" s="8" t="s">
        <v>13</v>
      </c>
      <c r="I322" s="16">
        <f t="shared" si="9"/>
        <v>15</v>
      </c>
      <c r="J322" s="10"/>
    </row>
    <row r="323" spans="1:10" x14ac:dyDescent="0.25">
      <c r="A323" s="8" t="s">
        <v>492</v>
      </c>
      <c r="B323" s="8" t="s">
        <v>94</v>
      </c>
      <c r="C323" s="8" t="s">
        <v>480</v>
      </c>
      <c r="D323" s="8" t="s">
        <v>493</v>
      </c>
      <c r="E323" s="9">
        <v>43302</v>
      </c>
      <c r="F323" s="9">
        <v>43318</v>
      </c>
      <c r="G323" s="8" t="s">
        <v>317</v>
      </c>
      <c r="H323" s="8" t="s">
        <v>13</v>
      </c>
      <c r="I323" s="16">
        <f t="shared" si="9"/>
        <v>16</v>
      </c>
      <c r="J323" s="10"/>
    </row>
    <row r="324" spans="1:10" x14ac:dyDescent="0.25">
      <c r="A324" s="8" t="s">
        <v>482</v>
      </c>
      <c r="B324" s="8" t="s">
        <v>94</v>
      </c>
      <c r="C324" s="8" t="s">
        <v>480</v>
      </c>
      <c r="D324" s="8" t="s">
        <v>483</v>
      </c>
      <c r="E324" s="9">
        <v>43302</v>
      </c>
      <c r="F324" s="9">
        <v>43318</v>
      </c>
      <c r="G324" s="8" t="s">
        <v>317</v>
      </c>
      <c r="H324" s="8" t="s">
        <v>13</v>
      </c>
      <c r="I324" s="16">
        <f t="shared" si="9"/>
        <v>16</v>
      </c>
      <c r="J324" s="10"/>
    </row>
    <row r="325" spans="1:10" x14ac:dyDescent="0.25">
      <c r="A325" s="8" t="s">
        <v>494</v>
      </c>
      <c r="B325" s="8" t="s">
        <v>94</v>
      </c>
      <c r="C325" s="8" t="s">
        <v>480</v>
      </c>
      <c r="D325" s="8" t="s">
        <v>495</v>
      </c>
      <c r="E325" s="9">
        <v>43302</v>
      </c>
      <c r="F325" s="9">
        <v>43318</v>
      </c>
      <c r="G325" s="8" t="s">
        <v>317</v>
      </c>
      <c r="H325" s="8" t="s">
        <v>13</v>
      </c>
      <c r="I325" s="16">
        <f t="shared" si="9"/>
        <v>16</v>
      </c>
      <c r="J325" s="10"/>
    </row>
    <row r="326" spans="1:10" x14ac:dyDescent="0.25">
      <c r="A326" s="8" t="s">
        <v>496</v>
      </c>
      <c r="B326" s="8" t="s">
        <v>94</v>
      </c>
      <c r="C326" s="8" t="s">
        <v>480</v>
      </c>
      <c r="D326" s="8" t="s">
        <v>497</v>
      </c>
      <c r="E326" s="9">
        <v>43302</v>
      </c>
      <c r="F326" s="9">
        <v>43318</v>
      </c>
      <c r="G326" s="8" t="s">
        <v>317</v>
      </c>
      <c r="H326" s="8" t="s">
        <v>13</v>
      </c>
      <c r="I326" s="16">
        <f t="shared" si="9"/>
        <v>16</v>
      </c>
      <c r="J326" s="10"/>
    </row>
    <row r="327" spans="1:10" x14ac:dyDescent="0.25">
      <c r="A327" s="8" t="s">
        <v>1049</v>
      </c>
      <c r="B327" s="8" t="s">
        <v>94</v>
      </c>
      <c r="C327" s="8" t="s">
        <v>1050</v>
      </c>
      <c r="D327" s="8" t="s">
        <v>1051</v>
      </c>
      <c r="E327" s="9">
        <v>43301</v>
      </c>
      <c r="F327" s="9">
        <v>43321</v>
      </c>
      <c r="G327" s="8" t="s">
        <v>317</v>
      </c>
      <c r="H327" s="8" t="s">
        <v>13</v>
      </c>
      <c r="I327" s="16">
        <f t="shared" si="9"/>
        <v>20</v>
      </c>
      <c r="J327" s="10"/>
    </row>
    <row r="328" spans="1:10" x14ac:dyDescent="0.25">
      <c r="A328" s="8" t="s">
        <v>351</v>
      </c>
      <c r="B328" s="8" t="s">
        <v>94</v>
      </c>
      <c r="C328" s="8" t="s">
        <v>352</v>
      </c>
      <c r="D328" s="8" t="s">
        <v>353</v>
      </c>
      <c r="E328" s="9">
        <v>43301</v>
      </c>
      <c r="F328" s="9">
        <v>43315</v>
      </c>
      <c r="G328" s="8" t="s">
        <v>317</v>
      </c>
      <c r="H328" s="8" t="s">
        <v>13</v>
      </c>
      <c r="I328" s="16">
        <f t="shared" si="9"/>
        <v>14</v>
      </c>
      <c r="J328" s="10"/>
    </row>
    <row r="329" spans="1:10" x14ac:dyDescent="0.25">
      <c r="A329" s="8" t="s">
        <v>729</v>
      </c>
      <c r="B329" s="8" t="s">
        <v>94</v>
      </c>
      <c r="C329" s="8" t="s">
        <v>730</v>
      </c>
      <c r="D329" s="8" t="s">
        <v>731</v>
      </c>
      <c r="E329" s="9">
        <v>43301</v>
      </c>
      <c r="F329" s="9">
        <v>43315</v>
      </c>
      <c r="G329" s="8" t="s">
        <v>317</v>
      </c>
      <c r="H329" s="8" t="s">
        <v>13</v>
      </c>
      <c r="I329" s="16">
        <f t="shared" si="9"/>
        <v>14</v>
      </c>
      <c r="J329" s="10"/>
    </row>
    <row r="330" spans="1:10" x14ac:dyDescent="0.25">
      <c r="A330" s="8" t="s">
        <v>1347</v>
      </c>
      <c r="B330" s="8" t="s">
        <v>94</v>
      </c>
      <c r="C330" s="8" t="s">
        <v>1348</v>
      </c>
      <c r="D330" s="8" t="s">
        <v>1349</v>
      </c>
      <c r="E330" s="9">
        <v>43301</v>
      </c>
      <c r="F330" s="9">
        <v>43319</v>
      </c>
      <c r="G330" s="8" t="s">
        <v>317</v>
      </c>
      <c r="H330" s="8" t="s">
        <v>19</v>
      </c>
      <c r="I330" s="16">
        <f t="shared" si="9"/>
        <v>18</v>
      </c>
      <c r="J330" s="10"/>
    </row>
    <row r="331" spans="1:10" x14ac:dyDescent="0.25">
      <c r="A331" s="8" t="s">
        <v>1203</v>
      </c>
      <c r="B331" s="8" t="s">
        <v>94</v>
      </c>
      <c r="C331" s="8" t="s">
        <v>1204</v>
      </c>
      <c r="D331" s="8" t="s">
        <v>1205</v>
      </c>
      <c r="E331" s="9">
        <v>43300</v>
      </c>
      <c r="F331" s="9">
        <v>43320</v>
      </c>
      <c r="G331" s="8" t="s">
        <v>317</v>
      </c>
      <c r="H331" s="8" t="s">
        <v>13</v>
      </c>
      <c r="I331" s="16">
        <f t="shared" si="9"/>
        <v>20</v>
      </c>
      <c r="J331" s="10"/>
    </row>
    <row r="332" spans="1:10" x14ac:dyDescent="0.25">
      <c r="A332" s="8" t="s">
        <v>1350</v>
      </c>
      <c r="B332" s="8" t="s">
        <v>94</v>
      </c>
      <c r="C332" s="8" t="s">
        <v>12</v>
      </c>
      <c r="D332" s="8" t="s">
        <v>1351</v>
      </c>
      <c r="E332" s="9">
        <v>43300</v>
      </c>
      <c r="F332" s="9">
        <v>43315</v>
      </c>
      <c r="G332" s="8" t="s">
        <v>317</v>
      </c>
      <c r="H332" s="8" t="s">
        <v>19</v>
      </c>
      <c r="I332" s="16">
        <f t="shared" si="9"/>
        <v>15</v>
      </c>
      <c r="J332" s="10"/>
    </row>
    <row r="333" spans="1:10" x14ac:dyDescent="0.25">
      <c r="A333" s="8" t="s">
        <v>1132</v>
      </c>
      <c r="B333" s="8" t="s">
        <v>94</v>
      </c>
      <c r="C333" s="8" t="s">
        <v>1128</v>
      </c>
      <c r="D333" s="8" t="s">
        <v>1133</v>
      </c>
      <c r="E333" s="9">
        <v>43299</v>
      </c>
      <c r="F333" s="9">
        <v>43321</v>
      </c>
      <c r="G333" s="8" t="s">
        <v>317</v>
      </c>
      <c r="H333" s="8" t="s">
        <v>19</v>
      </c>
      <c r="I333" s="16">
        <f t="shared" si="9"/>
        <v>22</v>
      </c>
      <c r="J333" s="10"/>
    </row>
    <row r="334" spans="1:10" x14ac:dyDescent="0.25">
      <c r="A334" s="8" t="s">
        <v>1130</v>
      </c>
      <c r="B334" s="8" t="s">
        <v>94</v>
      </c>
      <c r="C334" s="8" t="s">
        <v>1128</v>
      </c>
      <c r="D334" s="8" t="s">
        <v>1131</v>
      </c>
      <c r="E334" s="9">
        <v>43299</v>
      </c>
      <c r="F334" s="9">
        <v>43313</v>
      </c>
      <c r="G334" s="8" t="s">
        <v>317</v>
      </c>
      <c r="H334" s="8" t="s">
        <v>13</v>
      </c>
      <c r="I334" s="16">
        <f t="shared" si="9"/>
        <v>14</v>
      </c>
      <c r="J334" s="10"/>
    </row>
    <row r="335" spans="1:10" x14ac:dyDescent="0.25">
      <c r="A335" s="8" t="s">
        <v>1127</v>
      </c>
      <c r="B335" s="8" t="s">
        <v>94</v>
      </c>
      <c r="C335" s="8" t="s">
        <v>1128</v>
      </c>
      <c r="D335" s="8" t="s">
        <v>1129</v>
      </c>
      <c r="E335" s="9">
        <v>43299</v>
      </c>
      <c r="F335" s="9">
        <v>43313</v>
      </c>
      <c r="G335" s="8" t="s">
        <v>317</v>
      </c>
      <c r="H335" s="8" t="s">
        <v>13</v>
      </c>
      <c r="I335" s="16">
        <f t="shared" si="9"/>
        <v>14</v>
      </c>
      <c r="J335" s="10"/>
    </row>
    <row r="336" spans="1:10" x14ac:dyDescent="0.25">
      <c r="A336" s="8" t="s">
        <v>640</v>
      </c>
      <c r="B336" s="8" t="s">
        <v>94</v>
      </c>
      <c r="C336" s="8" t="s">
        <v>641</v>
      </c>
      <c r="D336" s="8" t="s">
        <v>642</v>
      </c>
      <c r="E336" s="9">
        <v>43299</v>
      </c>
      <c r="F336" s="9">
        <v>43315</v>
      </c>
      <c r="G336" s="8" t="s">
        <v>317</v>
      </c>
      <c r="H336" s="8" t="s">
        <v>19</v>
      </c>
      <c r="I336" s="16">
        <f t="shared" si="9"/>
        <v>16</v>
      </c>
      <c r="J336" s="10"/>
    </row>
    <row r="337" spans="1:10" x14ac:dyDescent="0.25">
      <c r="A337" s="8" t="s">
        <v>1352</v>
      </c>
      <c r="B337" s="8" t="s">
        <v>94</v>
      </c>
      <c r="C337" s="8" t="s">
        <v>1353</v>
      </c>
      <c r="D337" s="8" t="s">
        <v>1354</v>
      </c>
      <c r="E337" s="9">
        <v>43299</v>
      </c>
      <c r="F337" s="9">
        <v>43319</v>
      </c>
      <c r="G337" s="8" t="s">
        <v>317</v>
      </c>
      <c r="H337" s="8" t="s">
        <v>13</v>
      </c>
      <c r="I337" s="16">
        <f t="shared" si="9"/>
        <v>20</v>
      </c>
      <c r="J337" s="10"/>
    </row>
    <row r="338" spans="1:10" x14ac:dyDescent="0.25">
      <c r="A338" s="8" t="s">
        <v>1355</v>
      </c>
      <c r="B338" s="8" t="s">
        <v>94</v>
      </c>
      <c r="C338" s="8" t="s">
        <v>116</v>
      </c>
      <c r="D338" s="8" t="s">
        <v>1356</v>
      </c>
      <c r="E338" s="9">
        <v>43298</v>
      </c>
      <c r="F338" s="9">
        <v>43313</v>
      </c>
      <c r="G338" s="8" t="s">
        <v>317</v>
      </c>
      <c r="H338" s="8" t="s">
        <v>13</v>
      </c>
      <c r="I338" s="16">
        <f t="shared" si="9"/>
        <v>15</v>
      </c>
      <c r="J338" s="10"/>
    </row>
    <row r="339" spans="1:10" x14ac:dyDescent="0.25">
      <c r="A339" s="4" t="s">
        <v>714</v>
      </c>
      <c r="B339" s="4" t="s">
        <v>94</v>
      </c>
      <c r="C339" s="4" t="s">
        <v>715</v>
      </c>
      <c r="D339" s="4" t="s">
        <v>716</v>
      </c>
      <c r="E339" s="5">
        <v>43298</v>
      </c>
      <c r="F339" s="5">
        <v>43318</v>
      </c>
      <c r="G339" s="4" t="s">
        <v>317</v>
      </c>
      <c r="H339" s="4" t="s">
        <v>10</v>
      </c>
      <c r="I339" s="16">
        <f t="shared" si="9"/>
        <v>20</v>
      </c>
      <c r="J339" s="10"/>
    </row>
    <row r="340" spans="1:10" x14ac:dyDescent="0.25">
      <c r="A340" s="4" t="s">
        <v>371</v>
      </c>
      <c r="B340" s="4" t="s">
        <v>94</v>
      </c>
      <c r="C340" s="4" t="s">
        <v>367</v>
      </c>
      <c r="D340" s="4" t="s">
        <v>372</v>
      </c>
      <c r="E340" s="5">
        <v>43297</v>
      </c>
      <c r="F340" s="5">
        <v>43311</v>
      </c>
      <c r="G340" s="4" t="s">
        <v>317</v>
      </c>
      <c r="H340" s="4" t="s">
        <v>10</v>
      </c>
      <c r="I340" s="16">
        <f t="shared" si="9"/>
        <v>14</v>
      </c>
      <c r="J340" s="10"/>
    </row>
    <row r="341" spans="1:10" x14ac:dyDescent="0.25">
      <c r="A341" s="8" t="s">
        <v>1357</v>
      </c>
      <c r="B341" s="8" t="s">
        <v>94</v>
      </c>
      <c r="C341" s="8" t="s">
        <v>510</v>
      </c>
      <c r="D341" s="8" t="s">
        <v>1358</v>
      </c>
      <c r="E341" s="9">
        <v>43297</v>
      </c>
      <c r="F341" s="9">
        <v>43311</v>
      </c>
      <c r="G341" s="8" t="s">
        <v>317</v>
      </c>
      <c r="H341" s="8" t="s">
        <v>13</v>
      </c>
      <c r="I341" s="16">
        <f t="shared" si="9"/>
        <v>14</v>
      </c>
      <c r="J341" s="10"/>
    </row>
    <row r="342" spans="1:10" x14ac:dyDescent="0.25">
      <c r="A342" s="8" t="s">
        <v>1359</v>
      </c>
      <c r="B342" s="8" t="s">
        <v>94</v>
      </c>
      <c r="C342" s="8" t="s">
        <v>510</v>
      </c>
      <c r="D342" s="8" t="s">
        <v>1360</v>
      </c>
      <c r="E342" s="9">
        <v>43297</v>
      </c>
      <c r="F342" s="9">
        <v>43311</v>
      </c>
      <c r="G342" s="8" t="s">
        <v>317</v>
      </c>
      <c r="H342" s="8" t="s">
        <v>13</v>
      </c>
      <c r="I342" s="16">
        <f t="shared" si="9"/>
        <v>14</v>
      </c>
      <c r="J342" s="10"/>
    </row>
    <row r="343" spans="1:10" x14ac:dyDescent="0.25">
      <c r="A343" s="8" t="s">
        <v>1361</v>
      </c>
      <c r="B343" s="8" t="s">
        <v>94</v>
      </c>
      <c r="C343" s="8" t="s">
        <v>510</v>
      </c>
      <c r="D343" s="8" t="s">
        <v>1362</v>
      </c>
      <c r="E343" s="9">
        <v>43297</v>
      </c>
      <c r="F343" s="9">
        <v>43311</v>
      </c>
      <c r="G343" s="8" t="s">
        <v>317</v>
      </c>
      <c r="H343" s="8" t="s">
        <v>13</v>
      </c>
      <c r="I343" s="16">
        <f t="shared" si="9"/>
        <v>14</v>
      </c>
      <c r="J343" s="10"/>
    </row>
    <row r="344" spans="1:10" x14ac:dyDescent="0.25">
      <c r="A344" s="8" t="s">
        <v>1071</v>
      </c>
      <c r="B344" s="8" t="s">
        <v>94</v>
      </c>
      <c r="C344" s="8" t="s">
        <v>1072</v>
      </c>
      <c r="D344" s="8" t="s">
        <v>1073</v>
      </c>
      <c r="E344" s="9">
        <v>43297</v>
      </c>
      <c r="F344" s="9">
        <v>43314</v>
      </c>
      <c r="G344" s="8" t="s">
        <v>317</v>
      </c>
      <c r="H344" s="8" t="s">
        <v>13</v>
      </c>
      <c r="I344" s="16">
        <f t="shared" si="9"/>
        <v>17</v>
      </c>
      <c r="J344" s="10"/>
    </row>
    <row r="345" spans="1:10" x14ac:dyDescent="0.25">
      <c r="A345" s="8" t="s">
        <v>1134</v>
      </c>
      <c r="B345" s="8" t="s">
        <v>94</v>
      </c>
      <c r="C345" s="8" t="s">
        <v>1135</v>
      </c>
      <c r="D345" s="8" t="s">
        <v>1136</v>
      </c>
      <c r="E345" s="9">
        <v>43297</v>
      </c>
      <c r="F345" s="9">
        <v>43315</v>
      </c>
      <c r="G345" s="8" t="s">
        <v>317</v>
      </c>
      <c r="H345" s="8" t="s">
        <v>13</v>
      </c>
      <c r="I345" s="16">
        <f t="shared" si="9"/>
        <v>18</v>
      </c>
      <c r="J345" s="10"/>
    </row>
    <row r="346" spans="1:10" x14ac:dyDescent="0.25">
      <c r="A346" s="8" t="s">
        <v>723</v>
      </c>
      <c r="B346" s="8" t="s">
        <v>94</v>
      </c>
      <c r="C346" s="8" t="s">
        <v>12</v>
      </c>
      <c r="D346" s="8" t="s">
        <v>724</v>
      </c>
      <c r="E346" s="9">
        <v>43297</v>
      </c>
      <c r="F346" s="9">
        <v>43321</v>
      </c>
      <c r="G346" s="8" t="s">
        <v>317</v>
      </c>
      <c r="H346" s="8" t="s">
        <v>19</v>
      </c>
      <c r="I346" s="16">
        <f t="shared" si="9"/>
        <v>24</v>
      </c>
      <c r="J346" s="10"/>
    </row>
    <row r="347" spans="1:10" x14ac:dyDescent="0.25">
      <c r="A347" s="8" t="s">
        <v>379</v>
      </c>
      <c r="B347" s="8" t="s">
        <v>94</v>
      </c>
      <c r="C347" s="8" t="s">
        <v>374</v>
      </c>
      <c r="D347" s="8" t="s">
        <v>380</v>
      </c>
      <c r="E347" s="9">
        <v>43293</v>
      </c>
      <c r="F347" s="9">
        <v>43321</v>
      </c>
      <c r="G347" s="8" t="s">
        <v>317</v>
      </c>
      <c r="H347" s="8" t="s">
        <v>19</v>
      </c>
      <c r="I347" s="16">
        <f t="shared" si="9"/>
        <v>28</v>
      </c>
      <c r="J347" s="10"/>
    </row>
    <row r="348" spans="1:10" x14ac:dyDescent="0.25">
      <c r="A348" s="8" t="s">
        <v>373</v>
      </c>
      <c r="B348" s="8" t="s">
        <v>94</v>
      </c>
      <c r="C348" s="8" t="s">
        <v>374</v>
      </c>
      <c r="D348" s="8" t="s">
        <v>375</v>
      </c>
      <c r="E348" s="9">
        <v>43293</v>
      </c>
      <c r="F348" s="9">
        <v>43307</v>
      </c>
      <c r="G348" s="8" t="s">
        <v>317</v>
      </c>
      <c r="H348" s="8" t="s">
        <v>13</v>
      </c>
      <c r="I348" s="16">
        <f t="shared" si="9"/>
        <v>14</v>
      </c>
      <c r="J348" s="10"/>
    </row>
    <row r="349" spans="1:10" x14ac:dyDescent="0.25">
      <c r="A349" s="8" t="s">
        <v>1363</v>
      </c>
      <c r="B349" s="8" t="s">
        <v>94</v>
      </c>
      <c r="C349" s="8" t="s">
        <v>92</v>
      </c>
      <c r="D349" s="8" t="s">
        <v>1364</v>
      </c>
      <c r="E349" s="9">
        <v>43290</v>
      </c>
      <c r="F349" s="9">
        <v>43319</v>
      </c>
      <c r="G349" s="8" t="s">
        <v>317</v>
      </c>
      <c r="H349" s="8" t="s">
        <v>19</v>
      </c>
      <c r="I349" s="16">
        <f t="shared" si="9"/>
        <v>29</v>
      </c>
      <c r="J349" s="10"/>
    </row>
    <row r="350" spans="1:10" x14ac:dyDescent="0.25">
      <c r="A350" s="8" t="s">
        <v>518</v>
      </c>
      <c r="B350" s="8" t="s">
        <v>94</v>
      </c>
      <c r="C350" s="8" t="s">
        <v>519</v>
      </c>
      <c r="D350" s="8" t="s">
        <v>520</v>
      </c>
      <c r="E350" s="9">
        <v>43286</v>
      </c>
      <c r="F350" s="9">
        <v>43300</v>
      </c>
      <c r="G350" s="8" t="s">
        <v>317</v>
      </c>
      <c r="H350" s="8" t="s">
        <v>13</v>
      </c>
      <c r="I350" s="16">
        <f t="shared" si="9"/>
        <v>14</v>
      </c>
      <c r="J350" s="10"/>
    </row>
    <row r="351" spans="1:10" x14ac:dyDescent="0.25">
      <c r="A351" s="8" t="s">
        <v>1365</v>
      </c>
      <c r="B351" s="8" t="s">
        <v>94</v>
      </c>
      <c r="C351" s="8" t="s">
        <v>1366</v>
      </c>
      <c r="D351" s="8" t="s">
        <v>1367</v>
      </c>
      <c r="E351" s="9">
        <v>43286</v>
      </c>
      <c r="F351" s="9">
        <v>43319</v>
      </c>
      <c r="G351" s="8" t="s">
        <v>317</v>
      </c>
      <c r="H351" s="8" t="s">
        <v>19</v>
      </c>
      <c r="I351" s="16">
        <f t="shared" si="9"/>
        <v>33</v>
      </c>
      <c r="J351" s="10"/>
    </row>
    <row r="352" spans="1:10" x14ac:dyDescent="0.25">
      <c r="A352" s="8" t="s">
        <v>384</v>
      </c>
      <c r="B352" s="8" t="s">
        <v>94</v>
      </c>
      <c r="C352" s="8" t="s">
        <v>385</v>
      </c>
      <c r="D352" s="8" t="s">
        <v>386</v>
      </c>
      <c r="E352" s="9">
        <v>43286</v>
      </c>
      <c r="F352" s="9">
        <v>43300</v>
      </c>
      <c r="G352" s="8" t="s">
        <v>317</v>
      </c>
      <c r="H352" s="8" t="s">
        <v>13</v>
      </c>
      <c r="I352" s="16">
        <f t="shared" si="9"/>
        <v>14</v>
      </c>
      <c r="J352" s="10"/>
    </row>
    <row r="353" spans="1:10" x14ac:dyDescent="0.25">
      <c r="A353" s="8" t="s">
        <v>1368</v>
      </c>
      <c r="B353" s="8" t="s">
        <v>94</v>
      </c>
      <c r="C353" s="8" t="s">
        <v>225</v>
      </c>
      <c r="D353" s="8" t="s">
        <v>1369</v>
      </c>
      <c r="E353" s="9">
        <v>43283</v>
      </c>
      <c r="F353" s="9">
        <v>43318</v>
      </c>
      <c r="G353" s="8" t="s">
        <v>317</v>
      </c>
      <c r="H353" s="8" t="s">
        <v>19</v>
      </c>
      <c r="I353" s="16">
        <f t="shared" si="9"/>
        <v>35</v>
      </c>
      <c r="J353" s="10"/>
    </row>
    <row r="354" spans="1:10" x14ac:dyDescent="0.25">
      <c r="A354" s="8" t="s">
        <v>387</v>
      </c>
      <c r="B354" s="8" t="s">
        <v>94</v>
      </c>
      <c r="C354" s="8" t="s">
        <v>388</v>
      </c>
      <c r="D354" s="8" t="s">
        <v>389</v>
      </c>
      <c r="E354" s="9">
        <v>43280</v>
      </c>
      <c r="F354" s="9">
        <v>43297</v>
      </c>
      <c r="G354" s="8" t="s">
        <v>317</v>
      </c>
      <c r="H354" s="8" t="s">
        <v>13</v>
      </c>
      <c r="I354" s="16">
        <f t="shared" si="9"/>
        <v>17</v>
      </c>
      <c r="J354" s="10"/>
    </row>
    <row r="355" spans="1:10" x14ac:dyDescent="0.25">
      <c r="A355" s="8" t="s">
        <v>1370</v>
      </c>
      <c r="B355" s="8" t="s">
        <v>94</v>
      </c>
      <c r="C355" s="8" t="s">
        <v>1371</v>
      </c>
      <c r="D355" s="8" t="s">
        <v>1372</v>
      </c>
      <c r="E355" s="9">
        <v>43280</v>
      </c>
      <c r="F355" s="9">
        <v>43305</v>
      </c>
      <c r="G355" s="8" t="s">
        <v>317</v>
      </c>
      <c r="H355" s="8" t="s">
        <v>13</v>
      </c>
      <c r="I355" s="16">
        <f t="shared" si="9"/>
        <v>25</v>
      </c>
      <c r="J355" s="10"/>
    </row>
    <row r="356" spans="1:10" x14ac:dyDescent="0.25">
      <c r="A356" s="8" t="s">
        <v>524</v>
      </c>
      <c r="B356" s="8" t="s">
        <v>94</v>
      </c>
      <c r="C356" s="8" t="s">
        <v>525</v>
      </c>
      <c r="D356" s="8" t="s">
        <v>526</v>
      </c>
      <c r="E356" s="9">
        <v>43280</v>
      </c>
      <c r="F356" s="9">
        <v>43297</v>
      </c>
      <c r="G356" s="8" t="s">
        <v>317</v>
      </c>
      <c r="H356" s="8" t="s">
        <v>13</v>
      </c>
      <c r="I356" s="16">
        <f t="shared" si="9"/>
        <v>17</v>
      </c>
      <c r="J356" s="10"/>
    </row>
    <row r="357" spans="1:10" x14ac:dyDescent="0.25">
      <c r="A357" s="48" t="s">
        <v>263</v>
      </c>
      <c r="B357" s="48" t="s">
        <v>94</v>
      </c>
      <c r="C357" s="48" t="s">
        <v>264</v>
      </c>
      <c r="D357" s="48" t="s">
        <v>265</v>
      </c>
      <c r="E357" s="50">
        <v>43279</v>
      </c>
      <c r="F357" s="50">
        <v>43322</v>
      </c>
      <c r="G357" s="48" t="s">
        <v>317</v>
      </c>
      <c r="H357" s="48" t="s">
        <v>10</v>
      </c>
      <c r="I357" s="16">
        <f t="shared" si="9"/>
        <v>43</v>
      </c>
      <c r="J357" s="10"/>
    </row>
    <row r="358" spans="1:10" x14ac:dyDescent="0.25">
      <c r="A358" s="8" t="s">
        <v>250</v>
      </c>
      <c r="B358" s="8" t="s">
        <v>94</v>
      </c>
      <c r="C358" s="8" t="s">
        <v>251</v>
      </c>
      <c r="D358" s="8" t="s">
        <v>252</v>
      </c>
      <c r="E358" s="9">
        <v>43277</v>
      </c>
      <c r="F358" s="9">
        <v>43292</v>
      </c>
      <c r="G358" s="8" t="s">
        <v>317</v>
      </c>
      <c r="H358" s="8" t="s">
        <v>13</v>
      </c>
      <c r="I358" s="16">
        <f t="shared" si="9"/>
        <v>15</v>
      </c>
      <c r="J358" s="10"/>
    </row>
    <row r="359" spans="1:10" x14ac:dyDescent="0.25">
      <c r="A359" s="8" t="s">
        <v>1373</v>
      </c>
      <c r="B359" s="8" t="s">
        <v>94</v>
      </c>
      <c r="C359" s="8" t="s">
        <v>1374</v>
      </c>
      <c r="D359" s="8" t="s">
        <v>1375</v>
      </c>
      <c r="E359" s="9">
        <v>43276</v>
      </c>
      <c r="F359" s="9">
        <v>43291</v>
      </c>
      <c r="G359" s="8" t="s">
        <v>317</v>
      </c>
      <c r="H359" s="8" t="s">
        <v>13</v>
      </c>
      <c r="I359" s="16">
        <f t="shared" si="9"/>
        <v>15</v>
      </c>
      <c r="J359" s="10"/>
    </row>
    <row r="360" spans="1:10" x14ac:dyDescent="0.25">
      <c r="A360" s="8" t="s">
        <v>184</v>
      </c>
      <c r="B360" s="8" t="s">
        <v>94</v>
      </c>
      <c r="C360" s="8" t="s">
        <v>185</v>
      </c>
      <c r="D360" s="8" t="s">
        <v>1160</v>
      </c>
      <c r="E360" s="9">
        <v>43273</v>
      </c>
      <c r="F360" s="9">
        <v>43287</v>
      </c>
      <c r="G360" s="8" t="s">
        <v>317</v>
      </c>
      <c r="H360" s="8" t="s">
        <v>13</v>
      </c>
      <c r="I360" s="16">
        <f t="shared" si="9"/>
        <v>14</v>
      </c>
      <c r="J360" s="10"/>
    </row>
    <row r="361" spans="1:10" x14ac:dyDescent="0.25">
      <c r="A361" s="8" t="s">
        <v>1376</v>
      </c>
      <c r="B361" s="8" t="s">
        <v>94</v>
      </c>
      <c r="C361" s="8" t="s">
        <v>1377</v>
      </c>
      <c r="D361" s="8" t="s">
        <v>1378</v>
      </c>
      <c r="E361" s="9">
        <v>43273</v>
      </c>
      <c r="F361" s="9">
        <v>43290</v>
      </c>
      <c r="G361" s="8" t="s">
        <v>317</v>
      </c>
      <c r="H361" s="8" t="s">
        <v>13</v>
      </c>
      <c r="I361" s="16">
        <f t="shared" si="9"/>
        <v>17</v>
      </c>
      <c r="J361" s="10"/>
    </row>
    <row r="362" spans="1:10" x14ac:dyDescent="0.25">
      <c r="A362" s="8" t="s">
        <v>1379</v>
      </c>
      <c r="B362" s="8" t="s">
        <v>94</v>
      </c>
      <c r="C362" s="8" t="s">
        <v>1380</v>
      </c>
      <c r="D362" s="8" t="s">
        <v>1381</v>
      </c>
      <c r="E362" s="9">
        <v>43273</v>
      </c>
      <c r="F362" s="9">
        <v>43290</v>
      </c>
      <c r="G362" s="8" t="s">
        <v>317</v>
      </c>
      <c r="H362" s="8" t="s">
        <v>13</v>
      </c>
      <c r="I362" s="16">
        <f t="shared" si="9"/>
        <v>17</v>
      </c>
      <c r="J362" s="10"/>
    </row>
    <row r="363" spans="1:10" x14ac:dyDescent="0.25">
      <c r="A363" s="8" t="s">
        <v>1382</v>
      </c>
      <c r="B363" s="8" t="s">
        <v>94</v>
      </c>
      <c r="C363" s="8" t="s">
        <v>1383</v>
      </c>
      <c r="D363" s="8" t="s">
        <v>1384</v>
      </c>
      <c r="E363" s="9">
        <v>43270</v>
      </c>
      <c r="F363" s="9">
        <v>43284</v>
      </c>
      <c r="G363" s="8" t="s">
        <v>317</v>
      </c>
      <c r="H363" s="8" t="s">
        <v>13</v>
      </c>
      <c r="I363" s="16">
        <f t="shared" si="9"/>
        <v>14</v>
      </c>
      <c r="J363" s="10"/>
    </row>
    <row r="364" spans="1:10" x14ac:dyDescent="0.25">
      <c r="A364" s="8" t="s">
        <v>1385</v>
      </c>
      <c r="B364" s="8" t="s">
        <v>94</v>
      </c>
      <c r="C364" s="8" t="s">
        <v>552</v>
      </c>
      <c r="D364" s="8" t="s">
        <v>1386</v>
      </c>
      <c r="E364" s="9">
        <v>43265</v>
      </c>
      <c r="F364" s="9">
        <v>43313</v>
      </c>
      <c r="G364" s="8" t="s">
        <v>317</v>
      </c>
      <c r="H364" s="8" t="s">
        <v>19</v>
      </c>
      <c r="I364" s="16">
        <f t="shared" si="9"/>
        <v>48</v>
      </c>
      <c r="J364" s="10"/>
    </row>
    <row r="365" spans="1:10" x14ac:dyDescent="0.25">
      <c r="A365" s="8" t="s">
        <v>1387</v>
      </c>
      <c r="B365" s="8" t="s">
        <v>94</v>
      </c>
      <c r="C365" s="8" t="s">
        <v>128</v>
      </c>
      <c r="D365" s="8" t="s">
        <v>1388</v>
      </c>
      <c r="E365" s="9">
        <v>43258</v>
      </c>
      <c r="F365" s="9">
        <v>43272</v>
      </c>
      <c r="G365" s="8" t="s">
        <v>317</v>
      </c>
      <c r="H365" s="8" t="s">
        <v>13</v>
      </c>
      <c r="I365" s="16">
        <f t="shared" si="9"/>
        <v>14</v>
      </c>
      <c r="J365" s="10"/>
    </row>
    <row r="366" spans="1:10" x14ac:dyDescent="0.25">
      <c r="A366" s="8" t="s">
        <v>205</v>
      </c>
      <c r="B366" s="8" t="s">
        <v>94</v>
      </c>
      <c r="C366" s="8" t="s">
        <v>206</v>
      </c>
      <c r="D366" s="8" t="s">
        <v>1170</v>
      </c>
      <c r="E366" s="9">
        <v>43257</v>
      </c>
      <c r="F366" s="9">
        <v>43271</v>
      </c>
      <c r="G366" s="8" t="s">
        <v>317</v>
      </c>
      <c r="H366" s="8" t="s">
        <v>13</v>
      </c>
      <c r="I366" s="16">
        <f t="shared" si="9"/>
        <v>14</v>
      </c>
      <c r="J366" s="10"/>
    </row>
    <row r="367" spans="1:10" x14ac:dyDescent="0.25">
      <c r="A367" s="8" t="s">
        <v>1389</v>
      </c>
      <c r="B367" s="8" t="s">
        <v>94</v>
      </c>
      <c r="C367" s="8" t="s">
        <v>1390</v>
      </c>
      <c r="D367" s="8" t="s">
        <v>1391</v>
      </c>
      <c r="E367" s="9">
        <v>43244</v>
      </c>
      <c r="F367" s="9">
        <v>43251</v>
      </c>
      <c r="G367" s="8" t="s">
        <v>317</v>
      </c>
      <c r="H367" s="8" t="s">
        <v>13</v>
      </c>
      <c r="I367" s="16">
        <f t="shared" si="9"/>
        <v>7</v>
      </c>
      <c r="J367" s="10"/>
    </row>
    <row r="368" spans="1:10" x14ac:dyDescent="0.25">
      <c r="A368" s="8" t="s">
        <v>1392</v>
      </c>
      <c r="B368" s="8" t="s">
        <v>94</v>
      </c>
      <c r="C368" s="8" t="s">
        <v>1393</v>
      </c>
      <c r="D368" s="8" t="s">
        <v>1394</v>
      </c>
      <c r="E368" s="9">
        <v>43242</v>
      </c>
      <c r="F368" s="9">
        <v>43256</v>
      </c>
      <c r="G368" s="8" t="s">
        <v>317</v>
      </c>
      <c r="H368" s="8" t="s">
        <v>13</v>
      </c>
      <c r="I368" s="16">
        <f t="shared" si="9"/>
        <v>14</v>
      </c>
      <c r="J368" s="10"/>
    </row>
    <row r="369" spans="1:10" x14ac:dyDescent="0.25">
      <c r="A369" s="8" t="s">
        <v>1395</v>
      </c>
      <c r="B369" s="8" t="s">
        <v>94</v>
      </c>
      <c r="C369" s="8" t="s">
        <v>1393</v>
      </c>
      <c r="D369" s="8" t="s">
        <v>1396</v>
      </c>
      <c r="E369" s="9">
        <v>43242</v>
      </c>
      <c r="F369" s="9">
        <v>43256</v>
      </c>
      <c r="G369" s="8" t="s">
        <v>317</v>
      </c>
      <c r="H369" s="8" t="s">
        <v>13</v>
      </c>
      <c r="I369" s="16">
        <f t="shared" si="9"/>
        <v>14</v>
      </c>
      <c r="J369" s="10"/>
    </row>
    <row r="370" spans="1:10" x14ac:dyDescent="0.25">
      <c r="A370" s="8" t="s">
        <v>1397</v>
      </c>
      <c r="B370" s="8" t="s">
        <v>94</v>
      </c>
      <c r="C370" s="8" t="s">
        <v>1393</v>
      </c>
      <c r="D370" s="8" t="s">
        <v>1398</v>
      </c>
      <c r="E370" s="9">
        <v>43242</v>
      </c>
      <c r="F370" s="9">
        <v>43256</v>
      </c>
      <c r="G370" s="8" t="s">
        <v>317</v>
      </c>
      <c r="H370" s="8" t="s">
        <v>13</v>
      </c>
      <c r="I370" s="16">
        <f t="shared" si="9"/>
        <v>14</v>
      </c>
      <c r="J370" s="10"/>
    </row>
    <row r="371" spans="1:10" x14ac:dyDescent="0.25">
      <c r="A371" s="8" t="s">
        <v>1399</v>
      </c>
      <c r="B371" s="8" t="s">
        <v>94</v>
      </c>
      <c r="C371" s="8" t="s">
        <v>1393</v>
      </c>
      <c r="D371" s="8" t="s">
        <v>1400</v>
      </c>
      <c r="E371" s="9">
        <v>43242</v>
      </c>
      <c r="F371" s="9">
        <v>43256</v>
      </c>
      <c r="G371" s="8" t="s">
        <v>317</v>
      </c>
      <c r="H371" s="8" t="s">
        <v>13</v>
      </c>
      <c r="I371" s="16">
        <f t="shared" si="9"/>
        <v>14</v>
      </c>
      <c r="J371" s="10"/>
    </row>
    <row r="372" spans="1:10" x14ac:dyDescent="0.25">
      <c r="A372" s="8" t="s">
        <v>133</v>
      </c>
      <c r="B372" s="8" t="s">
        <v>94</v>
      </c>
      <c r="C372" s="8" t="s">
        <v>134</v>
      </c>
      <c r="D372" s="8" t="s">
        <v>135</v>
      </c>
      <c r="E372" s="9">
        <v>43238</v>
      </c>
      <c r="F372" s="9">
        <v>43259</v>
      </c>
      <c r="G372" s="8" t="s">
        <v>317</v>
      </c>
      <c r="H372" s="8" t="s">
        <v>13</v>
      </c>
      <c r="I372" s="16">
        <f t="shared" si="9"/>
        <v>21</v>
      </c>
      <c r="J372" s="10"/>
    </row>
    <row r="373" spans="1:10" x14ac:dyDescent="0.25">
      <c r="A373" s="4" t="s">
        <v>687</v>
      </c>
      <c r="B373" s="4" t="s">
        <v>94</v>
      </c>
      <c r="C373" s="4" t="s">
        <v>173</v>
      </c>
      <c r="D373" s="4" t="s">
        <v>688</v>
      </c>
      <c r="E373" s="5">
        <v>43238</v>
      </c>
      <c r="F373" s="5">
        <v>43252</v>
      </c>
      <c r="G373" s="4" t="s">
        <v>317</v>
      </c>
      <c r="H373" s="4" t="s">
        <v>10</v>
      </c>
      <c r="I373" s="16">
        <f t="shared" si="9"/>
        <v>14</v>
      </c>
      <c r="J373" s="10"/>
    </row>
    <row r="374" spans="1:10" x14ac:dyDescent="0.25">
      <c r="A374" s="8" t="s">
        <v>1401</v>
      </c>
      <c r="B374" s="8" t="s">
        <v>94</v>
      </c>
      <c r="C374" s="8" t="s">
        <v>394</v>
      </c>
      <c r="D374" s="8" t="s">
        <v>1402</v>
      </c>
      <c r="E374" s="9">
        <v>43235</v>
      </c>
      <c r="F374" s="9">
        <v>43312</v>
      </c>
      <c r="G374" s="8" t="s">
        <v>317</v>
      </c>
      <c r="H374" s="8" t="s">
        <v>13</v>
      </c>
      <c r="I374" s="16">
        <f t="shared" si="9"/>
        <v>77</v>
      </c>
      <c r="J374" s="10"/>
    </row>
    <row r="375" spans="1:10" x14ac:dyDescent="0.25">
      <c r="A375" s="8" t="s">
        <v>1403</v>
      </c>
      <c r="B375" s="8" t="s">
        <v>94</v>
      </c>
      <c r="C375" s="8" t="s">
        <v>225</v>
      </c>
      <c r="D375" s="8" t="s">
        <v>1404</v>
      </c>
      <c r="E375" s="9">
        <v>43231</v>
      </c>
      <c r="F375" s="9">
        <v>43251</v>
      </c>
      <c r="G375" s="8" t="s">
        <v>317</v>
      </c>
      <c r="H375" s="8" t="s">
        <v>13</v>
      </c>
      <c r="I375" s="16">
        <f t="shared" si="9"/>
        <v>20</v>
      </c>
      <c r="J375" s="10"/>
    </row>
    <row r="376" spans="1:10" x14ac:dyDescent="0.25">
      <c r="A376" s="8" t="s">
        <v>235</v>
      </c>
      <c r="B376" s="8" t="s">
        <v>94</v>
      </c>
      <c r="C376" s="8" t="s">
        <v>236</v>
      </c>
      <c r="D376" s="8" t="s">
        <v>234</v>
      </c>
      <c r="E376" s="9">
        <v>43230</v>
      </c>
      <c r="F376" s="9">
        <v>43250</v>
      </c>
      <c r="G376" s="8" t="s">
        <v>317</v>
      </c>
      <c r="H376" s="8" t="s">
        <v>13</v>
      </c>
      <c r="I376" s="16">
        <f t="shared" si="9"/>
        <v>20</v>
      </c>
      <c r="J376" s="10"/>
    </row>
    <row r="377" spans="1:10" x14ac:dyDescent="0.25">
      <c r="A377" s="8" t="s">
        <v>57</v>
      </c>
      <c r="B377" s="8" t="s">
        <v>94</v>
      </c>
      <c r="C377" s="8" t="s">
        <v>58</v>
      </c>
      <c r="D377" s="8" t="s">
        <v>59</v>
      </c>
      <c r="E377" s="9">
        <v>43221</v>
      </c>
      <c r="F377" s="9">
        <v>43235</v>
      </c>
      <c r="G377" s="8" t="s">
        <v>317</v>
      </c>
      <c r="H377" s="8" t="s">
        <v>13</v>
      </c>
      <c r="I377" s="16">
        <f t="shared" ref="I377:I379" si="10">_xlfn.DAYS(F377,E377)</f>
        <v>14</v>
      </c>
      <c r="J377" s="10"/>
    </row>
    <row r="378" spans="1:10" x14ac:dyDescent="0.25">
      <c r="A378" s="8" t="s">
        <v>1405</v>
      </c>
      <c r="B378" s="8" t="s">
        <v>94</v>
      </c>
      <c r="C378" s="8" t="s">
        <v>1406</v>
      </c>
      <c r="D378" s="8" t="s">
        <v>1407</v>
      </c>
      <c r="E378" s="9">
        <v>43217</v>
      </c>
      <c r="F378" s="9">
        <v>43320</v>
      </c>
      <c r="G378" s="8" t="s">
        <v>317</v>
      </c>
      <c r="H378" s="8" t="s">
        <v>19</v>
      </c>
      <c r="I378" s="16">
        <f t="shared" si="10"/>
        <v>103</v>
      </c>
      <c r="J378" s="10"/>
    </row>
    <row r="379" spans="1:10" x14ac:dyDescent="0.25">
      <c r="A379" s="8" t="s">
        <v>1408</v>
      </c>
      <c r="B379" s="8" t="s">
        <v>94</v>
      </c>
      <c r="C379" s="8" t="s">
        <v>1409</v>
      </c>
      <c r="D379" s="8" t="s">
        <v>1410</v>
      </c>
      <c r="E379" s="9">
        <v>43215</v>
      </c>
      <c r="F379" s="9">
        <v>43320</v>
      </c>
      <c r="G379" s="8" t="s">
        <v>317</v>
      </c>
      <c r="H379" s="8" t="s">
        <v>19</v>
      </c>
      <c r="I379" s="16">
        <f t="shared" si="10"/>
        <v>105</v>
      </c>
      <c r="J379" s="10"/>
    </row>
    <row r="380" spans="1:10" x14ac:dyDescent="0.25">
      <c r="A380" s="72"/>
      <c r="B380" s="72"/>
      <c r="C380" s="72"/>
      <c r="D380" s="72"/>
      <c r="E380" s="73"/>
      <c r="F380" s="73"/>
      <c r="G380" s="72"/>
      <c r="H380" s="72"/>
      <c r="I380" s="72"/>
      <c r="J380" s="67"/>
    </row>
    <row r="381" spans="1:10" ht="18.75" x14ac:dyDescent="0.3">
      <c r="E381" s="13" t="s">
        <v>222</v>
      </c>
      <c r="F381" s="43">
        <v>3</v>
      </c>
      <c r="G381" s="2" t="s">
        <v>223</v>
      </c>
      <c r="H381" s="19">
        <f>COUNTIF(H248:H379, "assigned")</f>
        <v>56</v>
      </c>
    </row>
    <row r="383" spans="1:10" ht="37.5" x14ac:dyDescent="0.3">
      <c r="A383" s="20" t="s">
        <v>0</v>
      </c>
      <c r="B383" s="20" t="s">
        <v>1</v>
      </c>
      <c r="C383" s="20" t="s">
        <v>2</v>
      </c>
      <c r="D383" s="20" t="s">
        <v>3</v>
      </c>
      <c r="E383" s="23" t="s">
        <v>4</v>
      </c>
      <c r="F383" s="23" t="s">
        <v>5</v>
      </c>
      <c r="G383" s="20" t="s">
        <v>6</v>
      </c>
      <c r="H383" s="20" t="s">
        <v>7</v>
      </c>
      <c r="I383" s="23" t="s">
        <v>72</v>
      </c>
      <c r="J383" s="20" t="s">
        <v>174</v>
      </c>
    </row>
    <row r="384" spans="1:10" ht="21" x14ac:dyDescent="0.35">
      <c r="A384" s="110" t="s">
        <v>318</v>
      </c>
      <c r="B384" s="111"/>
      <c r="C384" s="111"/>
      <c r="D384" s="111"/>
      <c r="E384" s="111"/>
      <c r="F384" s="111"/>
      <c r="G384" s="111"/>
      <c r="H384" s="111"/>
      <c r="I384" s="111"/>
      <c r="J384" s="17"/>
    </row>
    <row r="385" spans="1:10" x14ac:dyDescent="0.25">
      <c r="A385" s="48" t="s">
        <v>1296</v>
      </c>
      <c r="B385" s="48" t="s">
        <v>168</v>
      </c>
      <c r="C385" s="48" t="s">
        <v>1297</v>
      </c>
      <c r="D385" s="48" t="s">
        <v>1298</v>
      </c>
      <c r="E385" s="50">
        <v>43314</v>
      </c>
      <c r="F385" s="50">
        <v>43334</v>
      </c>
      <c r="G385" s="48" t="s">
        <v>318</v>
      </c>
      <c r="H385" s="48" t="s">
        <v>10</v>
      </c>
      <c r="I385" s="16">
        <f t="shared" ref="I385:I416" si="11">_xlfn.DAYS(F385,E385)</f>
        <v>20</v>
      </c>
      <c r="J385" s="18"/>
    </row>
    <row r="386" spans="1:10" x14ac:dyDescent="0.25">
      <c r="A386" s="48" t="s">
        <v>1299</v>
      </c>
      <c r="B386" s="48" t="s">
        <v>168</v>
      </c>
      <c r="C386" s="48" t="s">
        <v>1297</v>
      </c>
      <c r="D386" s="48" t="s">
        <v>1300</v>
      </c>
      <c r="E386" s="50">
        <v>43314</v>
      </c>
      <c r="F386" s="50">
        <v>43334</v>
      </c>
      <c r="G386" s="48" t="s">
        <v>318</v>
      </c>
      <c r="H386" s="48" t="s">
        <v>10</v>
      </c>
      <c r="I386" s="16">
        <f t="shared" si="11"/>
        <v>20</v>
      </c>
      <c r="J386" s="18"/>
    </row>
    <row r="387" spans="1:10" x14ac:dyDescent="0.25">
      <c r="A387" s="48" t="s">
        <v>1301</v>
      </c>
      <c r="B387" s="48" t="s">
        <v>168</v>
      </c>
      <c r="C387" s="48" t="s">
        <v>1297</v>
      </c>
      <c r="D387" s="48" t="s">
        <v>1302</v>
      </c>
      <c r="E387" s="50">
        <v>43314</v>
      </c>
      <c r="F387" s="50">
        <v>43334</v>
      </c>
      <c r="G387" s="48" t="s">
        <v>318</v>
      </c>
      <c r="H387" s="48" t="s">
        <v>10</v>
      </c>
      <c r="I387" s="16">
        <f t="shared" si="11"/>
        <v>20</v>
      </c>
      <c r="J387" s="18"/>
    </row>
    <row r="388" spans="1:10" x14ac:dyDescent="0.25">
      <c r="A388" s="48" t="s">
        <v>1303</v>
      </c>
      <c r="B388" s="48" t="s">
        <v>168</v>
      </c>
      <c r="C388" s="48" t="s">
        <v>1297</v>
      </c>
      <c r="D388" s="48" t="s">
        <v>1304</v>
      </c>
      <c r="E388" s="50">
        <v>43314</v>
      </c>
      <c r="F388" s="50">
        <v>43334</v>
      </c>
      <c r="G388" s="48" t="s">
        <v>318</v>
      </c>
      <c r="H388" s="48" t="s">
        <v>10</v>
      </c>
      <c r="I388" s="16">
        <f t="shared" si="11"/>
        <v>20</v>
      </c>
      <c r="J388" s="18"/>
    </row>
    <row r="389" spans="1:10" x14ac:dyDescent="0.25">
      <c r="A389" s="48" t="s">
        <v>1305</v>
      </c>
      <c r="B389" s="48" t="s">
        <v>168</v>
      </c>
      <c r="C389" s="48" t="s">
        <v>1297</v>
      </c>
      <c r="D389" s="48" t="s">
        <v>1306</v>
      </c>
      <c r="E389" s="50">
        <v>43314</v>
      </c>
      <c r="F389" s="50">
        <v>43334</v>
      </c>
      <c r="G389" s="48" t="s">
        <v>318</v>
      </c>
      <c r="H389" s="48" t="s">
        <v>10</v>
      </c>
      <c r="I389" s="16">
        <f t="shared" si="11"/>
        <v>20</v>
      </c>
      <c r="J389" s="18"/>
    </row>
    <row r="390" spans="1:10" x14ac:dyDescent="0.25">
      <c r="A390" s="48" t="s">
        <v>1307</v>
      </c>
      <c r="B390" s="48" t="s">
        <v>168</v>
      </c>
      <c r="C390" s="48" t="s">
        <v>1297</v>
      </c>
      <c r="D390" s="48" t="s">
        <v>1308</v>
      </c>
      <c r="E390" s="50">
        <v>43314</v>
      </c>
      <c r="F390" s="50">
        <v>43334</v>
      </c>
      <c r="G390" s="48" t="s">
        <v>318</v>
      </c>
      <c r="H390" s="48" t="s">
        <v>10</v>
      </c>
      <c r="I390" s="16">
        <f t="shared" si="11"/>
        <v>20</v>
      </c>
      <c r="J390" s="18"/>
    </row>
    <row r="391" spans="1:10" x14ac:dyDescent="0.25">
      <c r="A391" s="48" t="s">
        <v>1309</v>
      </c>
      <c r="B391" s="48" t="s">
        <v>168</v>
      </c>
      <c r="C391" s="48" t="s">
        <v>1297</v>
      </c>
      <c r="D391" s="48" t="s">
        <v>1310</v>
      </c>
      <c r="E391" s="50">
        <v>43314</v>
      </c>
      <c r="F391" s="50">
        <v>43334</v>
      </c>
      <c r="G391" s="48" t="s">
        <v>318</v>
      </c>
      <c r="H391" s="48" t="s">
        <v>10</v>
      </c>
      <c r="I391" s="16">
        <f t="shared" si="11"/>
        <v>20</v>
      </c>
      <c r="J391" s="18"/>
    </row>
    <row r="392" spans="1:10" x14ac:dyDescent="0.25">
      <c r="A392" s="48" t="s">
        <v>1313</v>
      </c>
      <c r="B392" s="48" t="s">
        <v>168</v>
      </c>
      <c r="C392" s="48" t="s">
        <v>1314</v>
      </c>
      <c r="D392" s="48" t="s">
        <v>1315</v>
      </c>
      <c r="E392" s="50">
        <v>43314</v>
      </c>
      <c r="F392" s="50">
        <v>43334</v>
      </c>
      <c r="G392" s="48" t="s">
        <v>318</v>
      </c>
      <c r="H392" s="48" t="s">
        <v>10</v>
      </c>
      <c r="I392" s="16">
        <f t="shared" si="11"/>
        <v>20</v>
      </c>
      <c r="J392" s="18"/>
    </row>
    <row r="393" spans="1:10" x14ac:dyDescent="0.25">
      <c r="A393" s="8" t="s">
        <v>1228</v>
      </c>
      <c r="B393" s="8" t="s">
        <v>168</v>
      </c>
      <c r="C393" s="8" t="s">
        <v>1229</v>
      </c>
      <c r="D393" s="8" t="s">
        <v>1230</v>
      </c>
      <c r="E393" s="9">
        <v>43313</v>
      </c>
      <c r="F393" s="9">
        <v>43333</v>
      </c>
      <c r="G393" s="8" t="s">
        <v>318</v>
      </c>
      <c r="H393" s="8" t="s">
        <v>13</v>
      </c>
      <c r="I393" s="16">
        <f t="shared" si="11"/>
        <v>20</v>
      </c>
      <c r="J393" s="18"/>
    </row>
    <row r="394" spans="1:10" x14ac:dyDescent="0.25">
      <c r="A394" s="8" t="s">
        <v>1179</v>
      </c>
      <c r="B394" s="8" t="s">
        <v>168</v>
      </c>
      <c r="C394" s="8" t="s">
        <v>1180</v>
      </c>
      <c r="D394" s="8" t="s">
        <v>1181</v>
      </c>
      <c r="E394" s="9">
        <v>43312</v>
      </c>
      <c r="F394" s="9">
        <v>43332</v>
      </c>
      <c r="G394" s="8" t="s">
        <v>318</v>
      </c>
      <c r="H394" s="8" t="s">
        <v>13</v>
      </c>
      <c r="I394" s="16">
        <f t="shared" si="11"/>
        <v>20</v>
      </c>
      <c r="J394" s="18"/>
    </row>
    <row r="395" spans="1:10" x14ac:dyDescent="0.25">
      <c r="A395" s="8" t="s">
        <v>1231</v>
      </c>
      <c r="B395" s="8" t="s">
        <v>168</v>
      </c>
      <c r="C395" s="8" t="s">
        <v>1113</v>
      </c>
      <c r="D395" s="8" t="s">
        <v>1232</v>
      </c>
      <c r="E395" s="9">
        <v>43312</v>
      </c>
      <c r="F395" s="9">
        <v>43332</v>
      </c>
      <c r="G395" s="8" t="s">
        <v>318</v>
      </c>
      <c r="H395" s="8" t="s">
        <v>13</v>
      </c>
      <c r="I395" s="16">
        <f t="shared" si="11"/>
        <v>20</v>
      </c>
      <c r="J395" s="18"/>
    </row>
    <row r="396" spans="1:10" x14ac:dyDescent="0.25">
      <c r="A396" s="8" t="s">
        <v>1212</v>
      </c>
      <c r="B396" s="8" t="s">
        <v>168</v>
      </c>
      <c r="C396" s="8" t="s">
        <v>1213</v>
      </c>
      <c r="D396" s="8" t="s">
        <v>1214</v>
      </c>
      <c r="E396" s="9">
        <v>43312</v>
      </c>
      <c r="F396" s="9">
        <v>43332</v>
      </c>
      <c r="G396" s="8" t="s">
        <v>318</v>
      </c>
      <c r="H396" s="8" t="s">
        <v>13</v>
      </c>
      <c r="I396" s="16">
        <f t="shared" si="11"/>
        <v>20</v>
      </c>
      <c r="J396" s="18"/>
    </row>
    <row r="397" spans="1:10" x14ac:dyDescent="0.25">
      <c r="A397" s="48" t="s">
        <v>1311</v>
      </c>
      <c r="B397" s="48" t="s">
        <v>168</v>
      </c>
      <c r="C397" s="48" t="s">
        <v>1297</v>
      </c>
      <c r="D397" s="48" t="s">
        <v>1312</v>
      </c>
      <c r="E397" s="50">
        <v>43314</v>
      </c>
      <c r="F397" s="50">
        <v>43328</v>
      </c>
      <c r="G397" s="48" t="s">
        <v>318</v>
      </c>
      <c r="H397" s="48" t="s">
        <v>10</v>
      </c>
      <c r="I397" s="16">
        <f t="shared" si="11"/>
        <v>14</v>
      </c>
      <c r="J397" s="18"/>
    </row>
    <row r="398" spans="1:10" x14ac:dyDescent="0.25">
      <c r="A398" s="48" t="s">
        <v>1331</v>
      </c>
      <c r="B398" s="48" t="s">
        <v>168</v>
      </c>
      <c r="C398" s="48" t="s">
        <v>1332</v>
      </c>
      <c r="D398" s="48" t="s">
        <v>1333</v>
      </c>
      <c r="E398" s="50">
        <v>43313</v>
      </c>
      <c r="F398" s="50">
        <v>43327</v>
      </c>
      <c r="G398" s="48" t="s">
        <v>318</v>
      </c>
      <c r="H398" s="48" t="s">
        <v>10</v>
      </c>
      <c r="I398" s="16">
        <f t="shared" si="11"/>
        <v>14</v>
      </c>
      <c r="J398" s="18"/>
    </row>
    <row r="399" spans="1:10" x14ac:dyDescent="0.25">
      <c r="A399" s="8" t="s">
        <v>696</v>
      </c>
      <c r="B399" s="8" t="s">
        <v>168</v>
      </c>
      <c r="C399" s="8" t="s">
        <v>627</v>
      </c>
      <c r="D399" s="8" t="s">
        <v>697</v>
      </c>
      <c r="E399" s="9">
        <v>43305</v>
      </c>
      <c r="F399" s="9">
        <v>43325</v>
      </c>
      <c r="G399" s="8" t="s">
        <v>318</v>
      </c>
      <c r="H399" s="8" t="s">
        <v>13</v>
      </c>
      <c r="I399" s="16">
        <f t="shared" si="11"/>
        <v>20</v>
      </c>
      <c r="J399" s="18"/>
    </row>
    <row r="400" spans="1:10" x14ac:dyDescent="0.25">
      <c r="A400" s="8" t="s">
        <v>700</v>
      </c>
      <c r="B400" s="8" t="s">
        <v>168</v>
      </c>
      <c r="C400" s="8" t="s">
        <v>627</v>
      </c>
      <c r="D400" s="8" t="s">
        <v>701</v>
      </c>
      <c r="E400" s="9">
        <v>43305</v>
      </c>
      <c r="F400" s="9">
        <v>43325</v>
      </c>
      <c r="G400" s="8" t="s">
        <v>318</v>
      </c>
      <c r="H400" s="8" t="s">
        <v>13</v>
      </c>
      <c r="I400" s="16">
        <f t="shared" si="11"/>
        <v>20</v>
      </c>
      <c r="J400" s="18"/>
    </row>
    <row r="401" spans="1:10" x14ac:dyDescent="0.25">
      <c r="A401" s="8" t="s">
        <v>694</v>
      </c>
      <c r="B401" s="8" t="s">
        <v>168</v>
      </c>
      <c r="C401" s="8" t="s">
        <v>627</v>
      </c>
      <c r="D401" s="8" t="s">
        <v>695</v>
      </c>
      <c r="E401" s="9">
        <v>43305</v>
      </c>
      <c r="F401" s="9">
        <v>43325</v>
      </c>
      <c r="G401" s="8" t="s">
        <v>318</v>
      </c>
      <c r="H401" s="8" t="s">
        <v>13</v>
      </c>
      <c r="I401" s="16">
        <f t="shared" si="11"/>
        <v>20</v>
      </c>
      <c r="J401" s="18"/>
    </row>
    <row r="402" spans="1:10" x14ac:dyDescent="0.25">
      <c r="A402" s="8" t="s">
        <v>706</v>
      </c>
      <c r="B402" s="8" t="s">
        <v>168</v>
      </c>
      <c r="C402" s="8" t="s">
        <v>627</v>
      </c>
      <c r="D402" s="8" t="s">
        <v>707</v>
      </c>
      <c r="E402" s="9">
        <v>43305</v>
      </c>
      <c r="F402" s="9">
        <v>43325</v>
      </c>
      <c r="G402" s="8" t="s">
        <v>318</v>
      </c>
      <c r="H402" s="8" t="s">
        <v>13</v>
      </c>
      <c r="I402" s="16">
        <f t="shared" si="11"/>
        <v>20</v>
      </c>
      <c r="J402" s="18"/>
    </row>
    <row r="403" spans="1:10" x14ac:dyDescent="0.25">
      <c r="A403" s="8" t="s">
        <v>708</v>
      </c>
      <c r="B403" s="8" t="s">
        <v>168</v>
      </c>
      <c r="C403" s="8" t="s">
        <v>627</v>
      </c>
      <c r="D403" s="8" t="s">
        <v>709</v>
      </c>
      <c r="E403" s="9">
        <v>43305</v>
      </c>
      <c r="F403" s="9">
        <v>43325</v>
      </c>
      <c r="G403" s="8" t="s">
        <v>318</v>
      </c>
      <c r="H403" s="8" t="s">
        <v>13</v>
      </c>
      <c r="I403" s="16">
        <f t="shared" si="11"/>
        <v>20</v>
      </c>
      <c r="J403" s="18"/>
    </row>
    <row r="404" spans="1:10" x14ac:dyDescent="0.25">
      <c r="A404" s="8" t="s">
        <v>702</v>
      </c>
      <c r="B404" s="8" t="s">
        <v>168</v>
      </c>
      <c r="C404" s="8" t="s">
        <v>627</v>
      </c>
      <c r="D404" s="8" t="s">
        <v>703</v>
      </c>
      <c r="E404" s="9">
        <v>43305</v>
      </c>
      <c r="F404" s="9">
        <v>43325</v>
      </c>
      <c r="G404" s="8" t="s">
        <v>318</v>
      </c>
      <c r="H404" s="8" t="s">
        <v>13</v>
      </c>
      <c r="I404" s="16">
        <f t="shared" si="11"/>
        <v>20</v>
      </c>
      <c r="J404" s="18"/>
    </row>
    <row r="405" spans="1:10" x14ac:dyDescent="0.25">
      <c r="A405" s="8" t="s">
        <v>698</v>
      </c>
      <c r="B405" s="8" t="s">
        <v>168</v>
      </c>
      <c r="C405" s="8" t="s">
        <v>627</v>
      </c>
      <c r="D405" s="8" t="s">
        <v>699</v>
      </c>
      <c r="E405" s="9">
        <v>43305</v>
      </c>
      <c r="F405" s="9">
        <v>43325</v>
      </c>
      <c r="G405" s="8" t="s">
        <v>318</v>
      </c>
      <c r="H405" s="8" t="s">
        <v>13</v>
      </c>
      <c r="I405" s="16">
        <f t="shared" si="11"/>
        <v>20</v>
      </c>
      <c r="J405" s="18"/>
    </row>
    <row r="406" spans="1:10" x14ac:dyDescent="0.25">
      <c r="A406" s="8" t="s">
        <v>689</v>
      </c>
      <c r="B406" s="8" t="s">
        <v>168</v>
      </c>
      <c r="C406" s="8" t="s">
        <v>627</v>
      </c>
      <c r="D406" s="8" t="s">
        <v>690</v>
      </c>
      <c r="E406" s="9">
        <v>43305</v>
      </c>
      <c r="F406" s="9">
        <v>43325</v>
      </c>
      <c r="G406" s="8" t="s">
        <v>318</v>
      </c>
      <c r="H406" s="8" t="s">
        <v>13</v>
      </c>
      <c r="I406" s="16">
        <f t="shared" si="11"/>
        <v>20</v>
      </c>
      <c r="J406" s="18"/>
    </row>
    <row r="407" spans="1:10" x14ac:dyDescent="0.25">
      <c r="A407" s="8" t="s">
        <v>712</v>
      </c>
      <c r="B407" s="8" t="s">
        <v>168</v>
      </c>
      <c r="C407" s="8" t="s">
        <v>627</v>
      </c>
      <c r="D407" s="8" t="s">
        <v>713</v>
      </c>
      <c r="E407" s="9">
        <v>43305</v>
      </c>
      <c r="F407" s="9">
        <v>43325</v>
      </c>
      <c r="G407" s="8" t="s">
        <v>318</v>
      </c>
      <c r="H407" s="8" t="s">
        <v>13</v>
      </c>
      <c r="I407" s="16">
        <f t="shared" si="11"/>
        <v>20</v>
      </c>
      <c r="J407" s="18"/>
    </row>
    <row r="408" spans="1:10" x14ac:dyDescent="0.25">
      <c r="A408" s="8" t="s">
        <v>704</v>
      </c>
      <c r="B408" s="8" t="s">
        <v>168</v>
      </c>
      <c r="C408" s="8" t="s">
        <v>627</v>
      </c>
      <c r="D408" s="8" t="s">
        <v>705</v>
      </c>
      <c r="E408" s="9">
        <v>43305</v>
      </c>
      <c r="F408" s="9">
        <v>43325</v>
      </c>
      <c r="G408" s="8" t="s">
        <v>318</v>
      </c>
      <c r="H408" s="8" t="s">
        <v>13</v>
      </c>
      <c r="I408" s="16">
        <f t="shared" si="11"/>
        <v>20</v>
      </c>
      <c r="J408" s="18"/>
    </row>
    <row r="409" spans="1:10" x14ac:dyDescent="0.25">
      <c r="A409" s="8" t="s">
        <v>710</v>
      </c>
      <c r="B409" s="8" t="s">
        <v>168</v>
      </c>
      <c r="C409" s="8" t="s">
        <v>627</v>
      </c>
      <c r="D409" s="8" t="s">
        <v>711</v>
      </c>
      <c r="E409" s="9">
        <v>43305</v>
      </c>
      <c r="F409" s="9">
        <v>43325</v>
      </c>
      <c r="G409" s="8" t="s">
        <v>318</v>
      </c>
      <c r="H409" s="8" t="s">
        <v>13</v>
      </c>
      <c r="I409" s="16">
        <f t="shared" si="11"/>
        <v>20</v>
      </c>
      <c r="J409" s="18"/>
    </row>
    <row r="410" spans="1:10" x14ac:dyDescent="0.25">
      <c r="A410" s="8" t="s">
        <v>1464</v>
      </c>
      <c r="B410" s="8" t="s">
        <v>168</v>
      </c>
      <c r="C410" s="8" t="s">
        <v>1072</v>
      </c>
      <c r="D410" s="8" t="s">
        <v>1465</v>
      </c>
      <c r="E410" s="9">
        <v>43311</v>
      </c>
      <c r="F410" s="9">
        <v>43325</v>
      </c>
      <c r="G410" s="8" t="s">
        <v>318</v>
      </c>
      <c r="H410" s="8" t="s">
        <v>13</v>
      </c>
      <c r="I410" s="16">
        <f t="shared" si="11"/>
        <v>14</v>
      </c>
      <c r="J410" s="18"/>
    </row>
    <row r="411" spans="1:10" x14ac:dyDescent="0.25">
      <c r="A411" s="8" t="s">
        <v>1466</v>
      </c>
      <c r="B411" s="8" t="s">
        <v>168</v>
      </c>
      <c r="C411" s="8" t="s">
        <v>1072</v>
      </c>
      <c r="D411" s="8" t="s">
        <v>1467</v>
      </c>
      <c r="E411" s="9">
        <v>43311</v>
      </c>
      <c r="F411" s="9">
        <v>43325</v>
      </c>
      <c r="G411" s="8" t="s">
        <v>318</v>
      </c>
      <c r="H411" s="8" t="s">
        <v>13</v>
      </c>
      <c r="I411" s="16">
        <f t="shared" si="11"/>
        <v>14</v>
      </c>
      <c r="J411" s="18"/>
    </row>
    <row r="412" spans="1:10" x14ac:dyDescent="0.25">
      <c r="A412" s="8" t="s">
        <v>1468</v>
      </c>
      <c r="B412" s="8" t="s">
        <v>168</v>
      </c>
      <c r="C412" s="8" t="s">
        <v>1072</v>
      </c>
      <c r="D412" s="8" t="s">
        <v>1469</v>
      </c>
      <c r="E412" s="9">
        <v>43311</v>
      </c>
      <c r="F412" s="9">
        <v>43325</v>
      </c>
      <c r="G412" s="8" t="s">
        <v>318</v>
      </c>
      <c r="H412" s="8" t="s">
        <v>13</v>
      </c>
      <c r="I412" s="16">
        <f t="shared" si="11"/>
        <v>14</v>
      </c>
      <c r="J412" s="18"/>
    </row>
    <row r="413" spans="1:10" x14ac:dyDescent="0.25">
      <c r="A413" s="8" t="s">
        <v>1470</v>
      </c>
      <c r="B413" s="8" t="s">
        <v>168</v>
      </c>
      <c r="C413" s="8" t="s">
        <v>1072</v>
      </c>
      <c r="D413" s="8" t="s">
        <v>1471</v>
      </c>
      <c r="E413" s="9">
        <v>43311</v>
      </c>
      <c r="F413" s="9">
        <v>43325</v>
      </c>
      <c r="G413" s="8" t="s">
        <v>318</v>
      </c>
      <c r="H413" s="8" t="s">
        <v>13</v>
      </c>
      <c r="I413" s="16">
        <f t="shared" si="11"/>
        <v>14</v>
      </c>
      <c r="J413" s="18"/>
    </row>
    <row r="414" spans="1:10" x14ac:dyDescent="0.25">
      <c r="A414" s="8" t="s">
        <v>1472</v>
      </c>
      <c r="B414" s="8" t="s">
        <v>168</v>
      </c>
      <c r="C414" s="8" t="s">
        <v>1072</v>
      </c>
      <c r="D414" s="8" t="s">
        <v>1473</v>
      </c>
      <c r="E414" s="9">
        <v>43311</v>
      </c>
      <c r="F414" s="9">
        <v>43325</v>
      </c>
      <c r="G414" s="8" t="s">
        <v>318</v>
      </c>
      <c r="H414" s="8" t="s">
        <v>13</v>
      </c>
      <c r="I414" s="16">
        <f t="shared" si="11"/>
        <v>14</v>
      </c>
      <c r="J414" s="18"/>
    </row>
    <row r="415" spans="1:10" x14ac:dyDescent="0.25">
      <c r="A415" s="8" t="s">
        <v>1474</v>
      </c>
      <c r="B415" s="8" t="s">
        <v>168</v>
      </c>
      <c r="C415" s="8" t="s">
        <v>1072</v>
      </c>
      <c r="D415" s="8" t="s">
        <v>1475</v>
      </c>
      <c r="E415" s="9">
        <v>43311</v>
      </c>
      <c r="F415" s="9">
        <v>43325</v>
      </c>
      <c r="G415" s="8" t="s">
        <v>318</v>
      </c>
      <c r="H415" s="8" t="s">
        <v>13</v>
      </c>
      <c r="I415" s="16">
        <f t="shared" si="11"/>
        <v>14</v>
      </c>
      <c r="J415" s="18"/>
    </row>
    <row r="416" spans="1:10" x14ac:dyDescent="0.25">
      <c r="A416" s="8" t="s">
        <v>1476</v>
      </c>
      <c r="B416" s="8" t="s">
        <v>168</v>
      </c>
      <c r="C416" s="8" t="s">
        <v>1072</v>
      </c>
      <c r="D416" s="8" t="s">
        <v>1477</v>
      </c>
      <c r="E416" s="9">
        <v>43311</v>
      </c>
      <c r="F416" s="9">
        <v>43325</v>
      </c>
      <c r="G416" s="8" t="s">
        <v>318</v>
      </c>
      <c r="H416" s="8" t="s">
        <v>13</v>
      </c>
      <c r="I416" s="16">
        <f t="shared" si="11"/>
        <v>14</v>
      </c>
      <c r="J416" s="18"/>
    </row>
    <row r="417" spans="1:10" x14ac:dyDescent="0.25">
      <c r="A417" s="8" t="s">
        <v>1478</v>
      </c>
      <c r="B417" s="8" t="s">
        <v>168</v>
      </c>
      <c r="C417" s="8" t="s">
        <v>1072</v>
      </c>
      <c r="D417" s="8" t="s">
        <v>1479</v>
      </c>
      <c r="E417" s="9">
        <v>43311</v>
      </c>
      <c r="F417" s="9">
        <v>43325</v>
      </c>
      <c r="G417" s="8" t="s">
        <v>318</v>
      </c>
      <c r="H417" s="8" t="s">
        <v>13</v>
      </c>
      <c r="I417" s="16">
        <f t="shared" ref="I417:I448" si="12">_xlfn.DAYS(F417,E417)</f>
        <v>14</v>
      </c>
      <c r="J417" s="18"/>
    </row>
    <row r="418" spans="1:10" x14ac:dyDescent="0.25">
      <c r="A418" s="8" t="s">
        <v>1480</v>
      </c>
      <c r="B418" s="8" t="s">
        <v>168</v>
      </c>
      <c r="C418" s="8" t="s">
        <v>1072</v>
      </c>
      <c r="D418" s="8" t="s">
        <v>1481</v>
      </c>
      <c r="E418" s="9">
        <v>43311</v>
      </c>
      <c r="F418" s="9">
        <v>43325</v>
      </c>
      <c r="G418" s="8" t="s">
        <v>318</v>
      </c>
      <c r="H418" s="8" t="s">
        <v>13</v>
      </c>
      <c r="I418" s="16">
        <f t="shared" si="12"/>
        <v>14</v>
      </c>
      <c r="J418" s="18"/>
    </row>
    <row r="419" spans="1:10" x14ac:dyDescent="0.25">
      <c r="A419" s="8" t="s">
        <v>1482</v>
      </c>
      <c r="B419" s="8" t="s">
        <v>168</v>
      </c>
      <c r="C419" s="8" t="s">
        <v>1072</v>
      </c>
      <c r="D419" s="8" t="s">
        <v>1483</v>
      </c>
      <c r="E419" s="9">
        <v>43311</v>
      </c>
      <c r="F419" s="9">
        <v>43325</v>
      </c>
      <c r="G419" s="8" t="s">
        <v>318</v>
      </c>
      <c r="H419" s="8" t="s">
        <v>13</v>
      </c>
      <c r="I419" s="16">
        <f t="shared" si="12"/>
        <v>14</v>
      </c>
      <c r="J419" s="18"/>
    </row>
    <row r="420" spans="1:10" x14ac:dyDescent="0.25">
      <c r="A420" s="8" t="s">
        <v>1484</v>
      </c>
      <c r="B420" s="8" t="s">
        <v>168</v>
      </c>
      <c r="C420" s="8" t="s">
        <v>1072</v>
      </c>
      <c r="D420" s="8" t="s">
        <v>1485</v>
      </c>
      <c r="E420" s="9">
        <v>43311</v>
      </c>
      <c r="F420" s="9">
        <v>43325</v>
      </c>
      <c r="G420" s="8" t="s">
        <v>318</v>
      </c>
      <c r="H420" s="8" t="s">
        <v>13</v>
      </c>
      <c r="I420" s="16">
        <f t="shared" si="12"/>
        <v>14</v>
      </c>
      <c r="J420" s="18"/>
    </row>
    <row r="421" spans="1:10" x14ac:dyDescent="0.25">
      <c r="A421" s="8" t="s">
        <v>1486</v>
      </c>
      <c r="B421" s="8" t="s">
        <v>168</v>
      </c>
      <c r="C421" s="8" t="s">
        <v>1072</v>
      </c>
      <c r="D421" s="8" t="s">
        <v>1487</v>
      </c>
      <c r="E421" s="9">
        <v>43311</v>
      </c>
      <c r="F421" s="9">
        <v>43325</v>
      </c>
      <c r="G421" s="8" t="s">
        <v>318</v>
      </c>
      <c r="H421" s="8" t="s">
        <v>13</v>
      </c>
      <c r="I421" s="16">
        <f t="shared" si="12"/>
        <v>14</v>
      </c>
      <c r="J421" s="18"/>
    </row>
    <row r="422" spans="1:10" x14ac:dyDescent="0.25">
      <c r="A422" s="8" t="s">
        <v>1488</v>
      </c>
      <c r="B422" s="8" t="s">
        <v>168</v>
      </c>
      <c r="C422" s="8" t="s">
        <v>1072</v>
      </c>
      <c r="D422" s="8" t="s">
        <v>1489</v>
      </c>
      <c r="E422" s="9">
        <v>43311</v>
      </c>
      <c r="F422" s="9">
        <v>43325</v>
      </c>
      <c r="G422" s="8" t="s">
        <v>318</v>
      </c>
      <c r="H422" s="8" t="s">
        <v>13</v>
      </c>
      <c r="I422" s="16">
        <f t="shared" si="12"/>
        <v>14</v>
      </c>
      <c r="J422" s="18"/>
    </row>
    <row r="423" spans="1:10" x14ac:dyDescent="0.25">
      <c r="A423" s="8" t="s">
        <v>1490</v>
      </c>
      <c r="B423" s="8" t="s">
        <v>168</v>
      </c>
      <c r="C423" s="8" t="s">
        <v>1072</v>
      </c>
      <c r="D423" s="8" t="s">
        <v>1491</v>
      </c>
      <c r="E423" s="9">
        <v>43311</v>
      </c>
      <c r="F423" s="9">
        <v>43325</v>
      </c>
      <c r="G423" s="8" t="s">
        <v>318</v>
      </c>
      <c r="H423" s="8" t="s">
        <v>13</v>
      </c>
      <c r="I423" s="16">
        <f t="shared" si="12"/>
        <v>14</v>
      </c>
      <c r="J423" s="18"/>
    </row>
    <row r="424" spans="1:10" x14ac:dyDescent="0.25">
      <c r="A424" s="8" t="s">
        <v>1492</v>
      </c>
      <c r="B424" s="8" t="s">
        <v>168</v>
      </c>
      <c r="C424" s="8" t="s">
        <v>1072</v>
      </c>
      <c r="D424" s="8" t="s">
        <v>1493</v>
      </c>
      <c r="E424" s="9">
        <v>43311</v>
      </c>
      <c r="F424" s="9">
        <v>43325</v>
      </c>
      <c r="G424" s="8" t="s">
        <v>318</v>
      </c>
      <c r="H424" s="8" t="s">
        <v>13</v>
      </c>
      <c r="I424" s="16">
        <f t="shared" si="12"/>
        <v>14</v>
      </c>
      <c r="J424" s="18"/>
    </row>
    <row r="425" spans="1:10" x14ac:dyDescent="0.25">
      <c r="A425" s="8" t="s">
        <v>1494</v>
      </c>
      <c r="B425" s="8" t="s">
        <v>168</v>
      </c>
      <c r="C425" s="8" t="s">
        <v>1072</v>
      </c>
      <c r="D425" s="8" t="s">
        <v>1495</v>
      </c>
      <c r="E425" s="9">
        <v>43311</v>
      </c>
      <c r="F425" s="9">
        <v>43325</v>
      </c>
      <c r="G425" s="8" t="s">
        <v>318</v>
      </c>
      <c r="H425" s="8" t="s">
        <v>13</v>
      </c>
      <c r="I425" s="16">
        <f t="shared" si="12"/>
        <v>14</v>
      </c>
      <c r="J425" s="18"/>
    </row>
    <row r="426" spans="1:10" x14ac:dyDescent="0.25">
      <c r="A426" s="8" t="s">
        <v>1496</v>
      </c>
      <c r="B426" s="8" t="s">
        <v>168</v>
      </c>
      <c r="C426" s="8" t="s">
        <v>1072</v>
      </c>
      <c r="D426" s="8" t="s">
        <v>1497</v>
      </c>
      <c r="E426" s="9">
        <v>43311</v>
      </c>
      <c r="F426" s="9">
        <v>43325</v>
      </c>
      <c r="G426" s="8" t="s">
        <v>318</v>
      </c>
      <c r="H426" s="8" t="s">
        <v>13</v>
      </c>
      <c r="I426" s="16">
        <f t="shared" si="12"/>
        <v>14</v>
      </c>
      <c r="J426" s="18"/>
    </row>
    <row r="427" spans="1:10" x14ac:dyDescent="0.25">
      <c r="A427" s="8" t="s">
        <v>1498</v>
      </c>
      <c r="B427" s="8" t="s">
        <v>168</v>
      </c>
      <c r="C427" s="8" t="s">
        <v>1072</v>
      </c>
      <c r="D427" s="8" t="s">
        <v>1499</v>
      </c>
      <c r="E427" s="9">
        <v>43311</v>
      </c>
      <c r="F427" s="9">
        <v>43325</v>
      </c>
      <c r="G427" s="8" t="s">
        <v>318</v>
      </c>
      <c r="H427" s="8" t="s">
        <v>13</v>
      </c>
      <c r="I427" s="16">
        <f t="shared" si="12"/>
        <v>14</v>
      </c>
      <c r="J427" s="18"/>
    </row>
    <row r="428" spans="1:10" x14ac:dyDescent="0.25">
      <c r="A428" s="8" t="s">
        <v>1500</v>
      </c>
      <c r="B428" s="8" t="s">
        <v>168</v>
      </c>
      <c r="C428" s="8" t="s">
        <v>1072</v>
      </c>
      <c r="D428" s="8" t="s">
        <v>1501</v>
      </c>
      <c r="E428" s="9">
        <v>43311</v>
      </c>
      <c r="F428" s="9">
        <v>43325</v>
      </c>
      <c r="G428" s="8" t="s">
        <v>318</v>
      </c>
      <c r="H428" s="8" t="s">
        <v>13</v>
      </c>
      <c r="I428" s="16">
        <f t="shared" si="12"/>
        <v>14</v>
      </c>
      <c r="J428" s="18"/>
    </row>
    <row r="429" spans="1:10" x14ac:dyDescent="0.25">
      <c r="A429" s="8" t="s">
        <v>1502</v>
      </c>
      <c r="B429" s="8" t="s">
        <v>168</v>
      </c>
      <c r="C429" s="8" t="s">
        <v>1072</v>
      </c>
      <c r="D429" s="8" t="s">
        <v>1503</v>
      </c>
      <c r="E429" s="9">
        <v>43311</v>
      </c>
      <c r="F429" s="9">
        <v>43325</v>
      </c>
      <c r="G429" s="8" t="s">
        <v>318</v>
      </c>
      <c r="H429" s="8" t="s">
        <v>13</v>
      </c>
      <c r="I429" s="16">
        <f t="shared" si="12"/>
        <v>14</v>
      </c>
      <c r="J429" s="18"/>
    </row>
    <row r="430" spans="1:10" x14ac:dyDescent="0.25">
      <c r="A430" s="8" t="s">
        <v>1504</v>
      </c>
      <c r="B430" s="8" t="s">
        <v>168</v>
      </c>
      <c r="C430" s="8" t="s">
        <v>1072</v>
      </c>
      <c r="D430" s="8" t="s">
        <v>1505</v>
      </c>
      <c r="E430" s="9">
        <v>43311</v>
      </c>
      <c r="F430" s="9">
        <v>43325</v>
      </c>
      <c r="G430" s="8" t="s">
        <v>318</v>
      </c>
      <c r="H430" s="8" t="s">
        <v>13</v>
      </c>
      <c r="I430" s="16">
        <f t="shared" si="12"/>
        <v>14</v>
      </c>
      <c r="J430" s="18"/>
    </row>
    <row r="431" spans="1:10" x14ac:dyDescent="0.25">
      <c r="A431" s="8" t="s">
        <v>263</v>
      </c>
      <c r="B431" s="8" t="s">
        <v>168</v>
      </c>
      <c r="C431" s="8" t="s">
        <v>264</v>
      </c>
      <c r="D431" s="8" t="s">
        <v>265</v>
      </c>
      <c r="E431" s="9">
        <v>43279</v>
      </c>
      <c r="F431" s="9">
        <v>43322</v>
      </c>
      <c r="G431" s="8" t="s">
        <v>318</v>
      </c>
      <c r="H431" s="8" t="s">
        <v>13</v>
      </c>
      <c r="I431" s="16">
        <f t="shared" si="12"/>
        <v>43</v>
      </c>
      <c r="J431" s="18"/>
    </row>
    <row r="432" spans="1:10" x14ac:dyDescent="0.25">
      <c r="A432" s="8" t="s">
        <v>629</v>
      </c>
      <c r="B432" s="8" t="s">
        <v>168</v>
      </c>
      <c r="C432" s="8" t="s">
        <v>627</v>
      </c>
      <c r="D432" s="8" t="s">
        <v>630</v>
      </c>
      <c r="E432" s="9">
        <v>43305</v>
      </c>
      <c r="F432" s="9">
        <v>43322</v>
      </c>
      <c r="G432" s="8" t="s">
        <v>318</v>
      </c>
      <c r="H432" s="8" t="s">
        <v>13</v>
      </c>
      <c r="I432" s="16">
        <f t="shared" si="12"/>
        <v>17</v>
      </c>
      <c r="J432" s="18"/>
    </row>
    <row r="433" spans="1:10" x14ac:dyDescent="0.25">
      <c r="A433" s="8" t="s">
        <v>626</v>
      </c>
      <c r="B433" s="8" t="s">
        <v>168</v>
      </c>
      <c r="C433" s="8" t="s">
        <v>627</v>
      </c>
      <c r="D433" s="8" t="s">
        <v>628</v>
      </c>
      <c r="E433" s="9">
        <v>43305</v>
      </c>
      <c r="F433" s="9">
        <v>43322</v>
      </c>
      <c r="G433" s="8" t="s">
        <v>318</v>
      </c>
      <c r="H433" s="8" t="s">
        <v>13</v>
      </c>
      <c r="I433" s="16">
        <f t="shared" si="12"/>
        <v>17</v>
      </c>
      <c r="J433" s="18"/>
    </row>
    <row r="434" spans="1:10" x14ac:dyDescent="0.25">
      <c r="A434" s="8" t="s">
        <v>638</v>
      </c>
      <c r="B434" s="8" t="s">
        <v>168</v>
      </c>
      <c r="C434" s="8" t="s">
        <v>627</v>
      </c>
      <c r="D434" s="8" t="s">
        <v>639</v>
      </c>
      <c r="E434" s="9">
        <v>43305</v>
      </c>
      <c r="F434" s="9">
        <v>43322</v>
      </c>
      <c r="G434" s="8" t="s">
        <v>318</v>
      </c>
      <c r="H434" s="8" t="s">
        <v>13</v>
      </c>
      <c r="I434" s="16">
        <f t="shared" si="12"/>
        <v>17</v>
      </c>
      <c r="J434" s="18"/>
    </row>
    <row r="435" spans="1:10" x14ac:dyDescent="0.25">
      <c r="A435" s="8" t="s">
        <v>636</v>
      </c>
      <c r="B435" s="8" t="s">
        <v>168</v>
      </c>
      <c r="C435" s="8" t="s">
        <v>627</v>
      </c>
      <c r="D435" s="8" t="s">
        <v>637</v>
      </c>
      <c r="E435" s="9">
        <v>43305</v>
      </c>
      <c r="F435" s="9">
        <v>43322</v>
      </c>
      <c r="G435" s="8" t="s">
        <v>318</v>
      </c>
      <c r="H435" s="8" t="s">
        <v>13</v>
      </c>
      <c r="I435" s="16">
        <f t="shared" si="12"/>
        <v>17</v>
      </c>
      <c r="J435" s="18"/>
    </row>
    <row r="436" spans="1:10" x14ac:dyDescent="0.25">
      <c r="A436" s="8" t="s">
        <v>1547</v>
      </c>
      <c r="B436" s="8" t="s">
        <v>168</v>
      </c>
      <c r="C436" s="8" t="s">
        <v>1548</v>
      </c>
      <c r="D436" s="8" t="s">
        <v>1549</v>
      </c>
      <c r="E436" s="9">
        <v>43286</v>
      </c>
      <c r="F436" s="9">
        <v>43321</v>
      </c>
      <c r="G436" s="8" t="s">
        <v>318</v>
      </c>
      <c r="H436" s="8" t="s">
        <v>19</v>
      </c>
      <c r="I436" s="16">
        <f t="shared" si="12"/>
        <v>35</v>
      </c>
      <c r="J436" s="18"/>
    </row>
    <row r="437" spans="1:10" x14ac:dyDescent="0.25">
      <c r="A437" s="8" t="s">
        <v>379</v>
      </c>
      <c r="B437" s="8" t="s">
        <v>168</v>
      </c>
      <c r="C437" s="8" t="s">
        <v>374</v>
      </c>
      <c r="D437" s="8" t="s">
        <v>380</v>
      </c>
      <c r="E437" s="9">
        <v>43293</v>
      </c>
      <c r="F437" s="9">
        <v>43321</v>
      </c>
      <c r="G437" s="8" t="s">
        <v>318</v>
      </c>
      <c r="H437" s="8" t="s">
        <v>19</v>
      </c>
      <c r="I437" s="16">
        <f t="shared" si="12"/>
        <v>28</v>
      </c>
      <c r="J437" s="18"/>
    </row>
    <row r="438" spans="1:10" x14ac:dyDescent="0.25">
      <c r="A438" s="8" t="s">
        <v>720</v>
      </c>
      <c r="B438" s="8" t="s">
        <v>168</v>
      </c>
      <c r="C438" s="8" t="s">
        <v>721</v>
      </c>
      <c r="D438" s="8" t="s">
        <v>722</v>
      </c>
      <c r="E438" s="9">
        <v>43293</v>
      </c>
      <c r="F438" s="9">
        <v>43321</v>
      </c>
      <c r="G438" s="8" t="s">
        <v>318</v>
      </c>
      <c r="H438" s="8" t="s">
        <v>19</v>
      </c>
      <c r="I438" s="16">
        <f t="shared" si="12"/>
        <v>28</v>
      </c>
      <c r="J438" s="18"/>
    </row>
    <row r="439" spans="1:10" x14ac:dyDescent="0.25">
      <c r="A439" s="8" t="s">
        <v>590</v>
      </c>
      <c r="B439" s="8" t="s">
        <v>168</v>
      </c>
      <c r="C439" s="8" t="s">
        <v>591</v>
      </c>
      <c r="D439" s="8" t="s">
        <v>592</v>
      </c>
      <c r="E439" s="9">
        <v>43307</v>
      </c>
      <c r="F439" s="9">
        <v>43321</v>
      </c>
      <c r="G439" s="8" t="s">
        <v>318</v>
      </c>
      <c r="H439" s="8" t="s">
        <v>13</v>
      </c>
      <c r="I439" s="16">
        <f t="shared" si="12"/>
        <v>14</v>
      </c>
      <c r="J439" s="18"/>
    </row>
    <row r="440" spans="1:10" x14ac:dyDescent="0.25">
      <c r="A440" s="8" t="s">
        <v>1027</v>
      </c>
      <c r="B440" s="8" t="s">
        <v>168</v>
      </c>
      <c r="C440" s="8" t="s">
        <v>163</v>
      </c>
      <c r="D440" s="8" t="s">
        <v>1028</v>
      </c>
      <c r="E440" s="9">
        <v>43306</v>
      </c>
      <c r="F440" s="9">
        <v>43320</v>
      </c>
      <c r="G440" s="8" t="s">
        <v>318</v>
      </c>
      <c r="H440" s="8" t="s">
        <v>13</v>
      </c>
      <c r="I440" s="16">
        <f t="shared" si="12"/>
        <v>14</v>
      </c>
      <c r="J440" s="18"/>
    </row>
    <row r="441" spans="1:10" x14ac:dyDescent="0.25">
      <c r="A441" s="8" t="s">
        <v>643</v>
      </c>
      <c r="B441" s="8" t="s">
        <v>168</v>
      </c>
      <c r="C441" s="8" t="s">
        <v>644</v>
      </c>
      <c r="D441" s="8" t="s">
        <v>645</v>
      </c>
      <c r="E441" s="9">
        <v>43306</v>
      </c>
      <c r="F441" s="9">
        <v>43320</v>
      </c>
      <c r="G441" s="8" t="s">
        <v>318</v>
      </c>
      <c r="H441" s="8" t="s">
        <v>13</v>
      </c>
      <c r="I441" s="16">
        <f t="shared" si="12"/>
        <v>14</v>
      </c>
      <c r="J441" s="18"/>
    </row>
    <row r="442" spans="1:10" x14ac:dyDescent="0.25">
      <c r="A442" s="8" t="s">
        <v>451</v>
      </c>
      <c r="B442" s="8" t="s">
        <v>168</v>
      </c>
      <c r="C442" s="8" t="s">
        <v>452</v>
      </c>
      <c r="D442" s="8" t="s">
        <v>453</v>
      </c>
      <c r="E442" s="9">
        <v>43305</v>
      </c>
      <c r="F442" s="9">
        <v>43319</v>
      </c>
      <c r="G442" s="8" t="s">
        <v>318</v>
      </c>
      <c r="H442" s="8" t="s">
        <v>13</v>
      </c>
      <c r="I442" s="16">
        <f t="shared" si="12"/>
        <v>14</v>
      </c>
      <c r="J442" s="18"/>
    </row>
    <row r="443" spans="1:10" x14ac:dyDescent="0.25">
      <c r="A443" s="8" t="s">
        <v>460</v>
      </c>
      <c r="B443" s="8" t="s">
        <v>168</v>
      </c>
      <c r="C443" s="8" t="s">
        <v>452</v>
      </c>
      <c r="D443" s="8" t="s">
        <v>461</v>
      </c>
      <c r="E443" s="9">
        <v>43305</v>
      </c>
      <c r="F443" s="9">
        <v>43319</v>
      </c>
      <c r="G443" s="8" t="s">
        <v>318</v>
      </c>
      <c r="H443" s="8" t="s">
        <v>13</v>
      </c>
      <c r="I443" s="16">
        <f t="shared" si="12"/>
        <v>14</v>
      </c>
      <c r="J443" s="18"/>
    </row>
    <row r="444" spans="1:10" x14ac:dyDescent="0.25">
      <c r="A444" s="8" t="s">
        <v>685</v>
      </c>
      <c r="B444" s="8" t="s">
        <v>168</v>
      </c>
      <c r="C444" s="8" t="s">
        <v>452</v>
      </c>
      <c r="D444" s="8" t="s">
        <v>686</v>
      </c>
      <c r="E444" s="9">
        <v>43305</v>
      </c>
      <c r="F444" s="9">
        <v>43319</v>
      </c>
      <c r="G444" s="8" t="s">
        <v>318</v>
      </c>
      <c r="H444" s="8" t="s">
        <v>13</v>
      </c>
      <c r="I444" s="16">
        <f t="shared" si="12"/>
        <v>14</v>
      </c>
      <c r="J444" s="18"/>
    </row>
    <row r="445" spans="1:10" x14ac:dyDescent="0.25">
      <c r="A445" s="8" t="s">
        <v>668</v>
      </c>
      <c r="B445" s="8" t="s">
        <v>168</v>
      </c>
      <c r="C445" s="8" t="s">
        <v>452</v>
      </c>
      <c r="D445" s="8" t="s">
        <v>669</v>
      </c>
      <c r="E445" s="9">
        <v>43305</v>
      </c>
      <c r="F445" s="9">
        <v>43319</v>
      </c>
      <c r="G445" s="8" t="s">
        <v>318</v>
      </c>
      <c r="H445" s="8" t="s">
        <v>13</v>
      </c>
      <c r="I445" s="16">
        <f t="shared" si="12"/>
        <v>14</v>
      </c>
      <c r="J445" s="18"/>
    </row>
    <row r="446" spans="1:10" x14ac:dyDescent="0.25">
      <c r="A446" s="8" t="s">
        <v>464</v>
      </c>
      <c r="B446" s="8" t="s">
        <v>168</v>
      </c>
      <c r="C446" s="8" t="s">
        <v>452</v>
      </c>
      <c r="D446" s="8" t="s">
        <v>465</v>
      </c>
      <c r="E446" s="9">
        <v>43305</v>
      </c>
      <c r="F446" s="9">
        <v>43319</v>
      </c>
      <c r="G446" s="8" t="s">
        <v>318</v>
      </c>
      <c r="H446" s="8" t="s">
        <v>13</v>
      </c>
      <c r="I446" s="16">
        <f t="shared" si="12"/>
        <v>14</v>
      </c>
      <c r="J446" s="18"/>
    </row>
    <row r="447" spans="1:10" x14ac:dyDescent="0.25">
      <c r="A447" s="8" t="s">
        <v>462</v>
      </c>
      <c r="B447" s="8" t="s">
        <v>168</v>
      </c>
      <c r="C447" s="8" t="s">
        <v>452</v>
      </c>
      <c r="D447" s="8" t="s">
        <v>463</v>
      </c>
      <c r="E447" s="9">
        <v>43305</v>
      </c>
      <c r="F447" s="9">
        <v>43319</v>
      </c>
      <c r="G447" s="8" t="s">
        <v>318</v>
      </c>
      <c r="H447" s="8" t="s">
        <v>13</v>
      </c>
      <c r="I447" s="16">
        <f t="shared" si="12"/>
        <v>14</v>
      </c>
      <c r="J447" s="18"/>
    </row>
    <row r="448" spans="1:10" x14ac:dyDescent="0.25">
      <c r="A448" s="8" t="s">
        <v>672</v>
      </c>
      <c r="B448" s="8" t="s">
        <v>168</v>
      </c>
      <c r="C448" s="8" t="s">
        <v>673</v>
      </c>
      <c r="D448" s="8" t="s">
        <v>674</v>
      </c>
      <c r="E448" s="9">
        <v>43305</v>
      </c>
      <c r="F448" s="9">
        <v>43319</v>
      </c>
      <c r="G448" s="8" t="s">
        <v>318</v>
      </c>
      <c r="H448" s="8" t="s">
        <v>13</v>
      </c>
      <c r="I448" s="16">
        <f t="shared" si="12"/>
        <v>14</v>
      </c>
      <c r="J448" s="18"/>
    </row>
    <row r="449" spans="1:10" x14ac:dyDescent="0.25">
      <c r="A449" s="8" t="s">
        <v>1052</v>
      </c>
      <c r="B449" s="8" t="s">
        <v>168</v>
      </c>
      <c r="C449" s="8" t="s">
        <v>1053</v>
      </c>
      <c r="D449" s="8" t="s">
        <v>1054</v>
      </c>
      <c r="E449" s="9">
        <v>43305</v>
      </c>
      <c r="F449" s="9">
        <v>43319</v>
      </c>
      <c r="G449" s="8" t="s">
        <v>318</v>
      </c>
      <c r="H449" s="8" t="s">
        <v>13</v>
      </c>
      <c r="I449" s="16">
        <f t="shared" ref="I449:I480" si="13">_xlfn.DAYS(F449,E449)</f>
        <v>14</v>
      </c>
      <c r="J449" s="18"/>
    </row>
    <row r="450" spans="1:10" x14ac:dyDescent="0.25">
      <c r="A450" s="8" t="s">
        <v>73</v>
      </c>
      <c r="B450" s="8" t="s">
        <v>168</v>
      </c>
      <c r="C450" s="8" t="s">
        <v>74</v>
      </c>
      <c r="D450" s="8" t="s">
        <v>75</v>
      </c>
      <c r="E450" s="9">
        <v>43284</v>
      </c>
      <c r="F450" s="9">
        <v>43318</v>
      </c>
      <c r="G450" s="8" t="s">
        <v>318</v>
      </c>
      <c r="H450" s="8" t="s">
        <v>13</v>
      </c>
      <c r="I450" s="16">
        <f t="shared" si="13"/>
        <v>34</v>
      </c>
      <c r="J450" s="18"/>
    </row>
    <row r="451" spans="1:10" x14ac:dyDescent="0.25">
      <c r="A451" s="8" t="s">
        <v>714</v>
      </c>
      <c r="B451" s="8" t="s">
        <v>168</v>
      </c>
      <c r="C451" s="8" t="s">
        <v>715</v>
      </c>
      <c r="D451" s="8" t="s">
        <v>716</v>
      </c>
      <c r="E451" s="9">
        <v>43298</v>
      </c>
      <c r="F451" s="9">
        <v>43318</v>
      </c>
      <c r="G451" s="8" t="s">
        <v>318</v>
      </c>
      <c r="H451" s="8"/>
      <c r="I451" s="16">
        <f t="shared" si="13"/>
        <v>20</v>
      </c>
      <c r="J451" s="18"/>
    </row>
    <row r="452" spans="1:10" x14ac:dyDescent="0.25">
      <c r="A452" s="8" t="s">
        <v>366</v>
      </c>
      <c r="B452" s="8" t="s">
        <v>168</v>
      </c>
      <c r="C452" s="8" t="s">
        <v>367</v>
      </c>
      <c r="D452" s="8" t="s">
        <v>368</v>
      </c>
      <c r="E452" s="9">
        <v>43297</v>
      </c>
      <c r="F452" s="9">
        <v>43315</v>
      </c>
      <c r="G452" s="8" t="s">
        <v>318</v>
      </c>
      <c r="H452" s="8" t="s">
        <v>13</v>
      </c>
      <c r="I452" s="16">
        <f t="shared" si="13"/>
        <v>18</v>
      </c>
      <c r="J452" s="18"/>
    </row>
    <row r="453" spans="1:10" x14ac:dyDescent="0.25">
      <c r="A453" s="8" t="s">
        <v>371</v>
      </c>
      <c r="B453" s="8" t="s">
        <v>168</v>
      </c>
      <c r="C453" s="8" t="s">
        <v>367</v>
      </c>
      <c r="D453" s="8" t="s">
        <v>372</v>
      </c>
      <c r="E453" s="9">
        <v>43297</v>
      </c>
      <c r="F453" s="9">
        <v>43315</v>
      </c>
      <c r="G453" s="8" t="s">
        <v>318</v>
      </c>
      <c r="H453" s="8" t="s">
        <v>13</v>
      </c>
      <c r="I453" s="16">
        <f t="shared" si="13"/>
        <v>18</v>
      </c>
      <c r="J453" s="18"/>
    </row>
    <row r="454" spans="1:10" x14ac:dyDescent="0.25">
      <c r="A454" s="8" t="s">
        <v>1134</v>
      </c>
      <c r="B454" s="8" t="s">
        <v>168</v>
      </c>
      <c r="C454" s="8" t="s">
        <v>1135</v>
      </c>
      <c r="D454" s="8" t="s">
        <v>1136</v>
      </c>
      <c r="E454" s="9">
        <v>43297</v>
      </c>
      <c r="F454" s="9">
        <v>43315</v>
      </c>
      <c r="G454" s="8" t="s">
        <v>318</v>
      </c>
      <c r="H454" s="8" t="s">
        <v>13</v>
      </c>
      <c r="I454" s="16">
        <f t="shared" si="13"/>
        <v>18</v>
      </c>
      <c r="J454" s="18"/>
    </row>
    <row r="455" spans="1:10" x14ac:dyDescent="0.25">
      <c r="A455" s="8" t="s">
        <v>1190</v>
      </c>
      <c r="B455" s="8" t="s">
        <v>168</v>
      </c>
      <c r="C455" s="8" t="s">
        <v>1191</v>
      </c>
      <c r="D455" s="8" t="s">
        <v>1192</v>
      </c>
      <c r="E455" s="9">
        <v>43297</v>
      </c>
      <c r="F455" s="9">
        <v>43315</v>
      </c>
      <c r="G455" s="8" t="s">
        <v>318</v>
      </c>
      <c r="H455" s="8" t="s">
        <v>13</v>
      </c>
      <c r="I455" s="16">
        <f t="shared" si="13"/>
        <v>18</v>
      </c>
      <c r="J455" s="18"/>
    </row>
    <row r="456" spans="1:10" x14ac:dyDescent="0.25">
      <c r="A456" s="8" t="s">
        <v>729</v>
      </c>
      <c r="B456" s="8" t="s">
        <v>168</v>
      </c>
      <c r="C456" s="8" t="s">
        <v>730</v>
      </c>
      <c r="D456" s="8" t="s">
        <v>731</v>
      </c>
      <c r="E456" s="9">
        <v>43301</v>
      </c>
      <c r="F456" s="9">
        <v>43315</v>
      </c>
      <c r="G456" s="8" t="s">
        <v>318</v>
      </c>
      <c r="H456" s="8" t="s">
        <v>13</v>
      </c>
      <c r="I456" s="16">
        <f t="shared" si="13"/>
        <v>14</v>
      </c>
      <c r="J456" s="18"/>
    </row>
    <row r="457" spans="1:10" x14ac:dyDescent="0.25">
      <c r="A457" s="8" t="s">
        <v>348</v>
      </c>
      <c r="B457" s="8" t="s">
        <v>168</v>
      </c>
      <c r="C457" s="8" t="s">
        <v>349</v>
      </c>
      <c r="D457" s="8" t="s">
        <v>350</v>
      </c>
      <c r="E457" s="9">
        <v>43301</v>
      </c>
      <c r="F457" s="9">
        <v>43315</v>
      </c>
      <c r="G457" s="8" t="s">
        <v>318</v>
      </c>
      <c r="H457" s="8" t="s">
        <v>13</v>
      </c>
      <c r="I457" s="16">
        <f t="shared" si="13"/>
        <v>14</v>
      </c>
      <c r="J457" s="18"/>
    </row>
    <row r="458" spans="1:10" x14ac:dyDescent="0.25">
      <c r="A458" s="8" t="s">
        <v>502</v>
      </c>
      <c r="B458" s="8" t="s">
        <v>168</v>
      </c>
      <c r="C458" s="8" t="s">
        <v>503</v>
      </c>
      <c r="D458" s="8" t="s">
        <v>504</v>
      </c>
      <c r="E458" s="9">
        <v>43112</v>
      </c>
      <c r="F458" s="9">
        <v>43313</v>
      </c>
      <c r="G458" s="8" t="s">
        <v>318</v>
      </c>
      <c r="H458" s="8" t="s">
        <v>13</v>
      </c>
      <c r="I458" s="16">
        <f t="shared" si="13"/>
        <v>201</v>
      </c>
      <c r="J458" s="18"/>
    </row>
    <row r="459" spans="1:10" x14ac:dyDescent="0.25">
      <c r="A459" s="8" t="s">
        <v>373</v>
      </c>
      <c r="B459" s="8" t="s">
        <v>168</v>
      </c>
      <c r="C459" s="8" t="s">
        <v>374</v>
      </c>
      <c r="D459" s="8" t="s">
        <v>375</v>
      </c>
      <c r="E459" s="9">
        <v>43293</v>
      </c>
      <c r="F459" s="9">
        <v>43313</v>
      </c>
      <c r="G459" s="8" t="s">
        <v>318</v>
      </c>
      <c r="H459" s="8" t="s">
        <v>13</v>
      </c>
      <c r="I459" s="16">
        <f t="shared" si="13"/>
        <v>20</v>
      </c>
      <c r="J459" s="18"/>
    </row>
    <row r="460" spans="1:10" x14ac:dyDescent="0.25">
      <c r="A460" s="8" t="s">
        <v>1401</v>
      </c>
      <c r="B460" s="8" t="s">
        <v>168</v>
      </c>
      <c r="C460" s="8" t="s">
        <v>394</v>
      </c>
      <c r="D460" s="8" t="s">
        <v>1402</v>
      </c>
      <c r="E460" s="9">
        <v>43235</v>
      </c>
      <c r="F460" s="9">
        <v>43312</v>
      </c>
      <c r="G460" s="8" t="s">
        <v>318</v>
      </c>
      <c r="H460" s="8" t="s">
        <v>13</v>
      </c>
      <c r="I460" s="16">
        <f t="shared" si="13"/>
        <v>77</v>
      </c>
      <c r="J460" s="18"/>
    </row>
    <row r="461" spans="1:10" x14ac:dyDescent="0.25">
      <c r="A461" s="8" t="s">
        <v>1550</v>
      </c>
      <c r="B461" s="8" t="s">
        <v>168</v>
      </c>
      <c r="C461" s="8" t="s">
        <v>11</v>
      </c>
      <c r="D461" s="8" t="s">
        <v>1551</v>
      </c>
      <c r="E461" s="9">
        <v>43006</v>
      </c>
      <c r="F461" s="9">
        <v>43311</v>
      </c>
      <c r="G461" s="8" t="s">
        <v>318</v>
      </c>
      <c r="H461" s="8" t="s">
        <v>13</v>
      </c>
      <c r="I461" s="16">
        <f t="shared" si="13"/>
        <v>305</v>
      </c>
      <c r="J461" s="18"/>
    </row>
    <row r="462" spans="1:10" x14ac:dyDescent="0.25">
      <c r="A462" s="8" t="s">
        <v>727</v>
      </c>
      <c r="B462" s="8" t="s">
        <v>168</v>
      </c>
      <c r="C462" s="8" t="s">
        <v>11</v>
      </c>
      <c r="D462" s="8" t="s">
        <v>728</v>
      </c>
      <c r="E462" s="9">
        <v>43006</v>
      </c>
      <c r="F462" s="9">
        <v>43311</v>
      </c>
      <c r="G462" s="8" t="s">
        <v>318</v>
      </c>
      <c r="H462" s="8" t="s">
        <v>13</v>
      </c>
      <c r="I462" s="16">
        <f t="shared" si="13"/>
        <v>305</v>
      </c>
      <c r="J462" s="18"/>
    </row>
    <row r="463" spans="1:10" x14ac:dyDescent="0.25">
      <c r="A463" s="8" t="s">
        <v>725</v>
      </c>
      <c r="B463" s="8" t="s">
        <v>168</v>
      </c>
      <c r="C463" s="8" t="s">
        <v>11</v>
      </c>
      <c r="D463" s="8" t="s">
        <v>726</v>
      </c>
      <c r="E463" s="9">
        <v>43006</v>
      </c>
      <c r="F463" s="9">
        <v>43311</v>
      </c>
      <c r="G463" s="8" t="s">
        <v>318</v>
      </c>
      <c r="H463" s="8" t="s">
        <v>13</v>
      </c>
      <c r="I463" s="16">
        <f t="shared" si="13"/>
        <v>305</v>
      </c>
      <c r="J463" s="18"/>
    </row>
    <row r="464" spans="1:10" x14ac:dyDescent="0.25">
      <c r="A464" s="8" t="s">
        <v>1552</v>
      </c>
      <c r="B464" s="8" t="s">
        <v>168</v>
      </c>
      <c r="C464" s="8" t="s">
        <v>1553</v>
      </c>
      <c r="D464" s="8" t="s">
        <v>1554</v>
      </c>
      <c r="E464" s="9">
        <v>43192</v>
      </c>
      <c r="F464" s="9">
        <v>43311</v>
      </c>
      <c r="G464" s="8" t="s">
        <v>318</v>
      </c>
      <c r="H464" s="8" t="s">
        <v>13</v>
      </c>
      <c r="I464" s="16">
        <f t="shared" si="13"/>
        <v>119</v>
      </c>
      <c r="J464" s="18"/>
    </row>
    <row r="465" spans="1:10" x14ac:dyDescent="0.25">
      <c r="A465" s="8" t="s">
        <v>369</v>
      </c>
      <c r="B465" s="8" t="s">
        <v>168</v>
      </c>
      <c r="C465" s="8" t="s">
        <v>367</v>
      </c>
      <c r="D465" s="8" t="s">
        <v>370</v>
      </c>
      <c r="E465" s="9">
        <v>43297</v>
      </c>
      <c r="F465" s="9">
        <v>43311</v>
      </c>
      <c r="G465" s="8" t="s">
        <v>318</v>
      </c>
      <c r="H465" s="8" t="s">
        <v>13</v>
      </c>
      <c r="I465" s="16">
        <f t="shared" si="13"/>
        <v>14</v>
      </c>
      <c r="J465" s="18"/>
    </row>
    <row r="466" spans="1:10" x14ac:dyDescent="0.25">
      <c r="A466" s="8" t="s">
        <v>1357</v>
      </c>
      <c r="B466" s="8" t="s">
        <v>168</v>
      </c>
      <c r="C466" s="8" t="s">
        <v>510</v>
      </c>
      <c r="D466" s="8" t="s">
        <v>1358</v>
      </c>
      <c r="E466" s="9">
        <v>43297</v>
      </c>
      <c r="F466" s="9">
        <v>43311</v>
      </c>
      <c r="G466" s="8" t="s">
        <v>318</v>
      </c>
      <c r="H466" s="8" t="s">
        <v>13</v>
      </c>
      <c r="I466" s="16">
        <f t="shared" si="13"/>
        <v>14</v>
      </c>
      <c r="J466" s="18"/>
    </row>
    <row r="467" spans="1:10" x14ac:dyDescent="0.25">
      <c r="A467" s="8" t="s">
        <v>1359</v>
      </c>
      <c r="B467" s="8" t="s">
        <v>168</v>
      </c>
      <c r="C467" s="8" t="s">
        <v>510</v>
      </c>
      <c r="D467" s="8" t="s">
        <v>1360</v>
      </c>
      <c r="E467" s="9">
        <v>43297</v>
      </c>
      <c r="F467" s="9">
        <v>43311</v>
      </c>
      <c r="G467" s="8" t="s">
        <v>318</v>
      </c>
      <c r="H467" s="8" t="s">
        <v>13</v>
      </c>
      <c r="I467" s="16">
        <f t="shared" si="13"/>
        <v>14</v>
      </c>
      <c r="J467" s="18"/>
    </row>
    <row r="468" spans="1:10" x14ac:dyDescent="0.25">
      <c r="A468" s="8" t="s">
        <v>1361</v>
      </c>
      <c r="B468" s="8" t="s">
        <v>168</v>
      </c>
      <c r="C468" s="8" t="s">
        <v>510</v>
      </c>
      <c r="D468" s="8" t="s">
        <v>1362</v>
      </c>
      <c r="E468" s="9">
        <v>43297</v>
      </c>
      <c r="F468" s="9">
        <v>43311</v>
      </c>
      <c r="G468" s="8" t="s">
        <v>318</v>
      </c>
      <c r="H468" s="8" t="s">
        <v>13</v>
      </c>
      <c r="I468" s="16">
        <f t="shared" si="13"/>
        <v>14</v>
      </c>
      <c r="J468" s="18"/>
    </row>
    <row r="469" spans="1:10" x14ac:dyDescent="0.25">
      <c r="A469" s="8" t="s">
        <v>1555</v>
      </c>
      <c r="B469" s="8" t="s">
        <v>168</v>
      </c>
      <c r="C469" s="8" t="s">
        <v>1556</v>
      </c>
      <c r="D469" s="8" t="s">
        <v>1557</v>
      </c>
      <c r="E469" s="9">
        <v>43284</v>
      </c>
      <c r="F469" s="9">
        <v>43307</v>
      </c>
      <c r="G469" s="8" t="s">
        <v>318</v>
      </c>
      <c r="H469" s="8" t="s">
        <v>19</v>
      </c>
      <c r="I469" s="16">
        <f t="shared" si="13"/>
        <v>23</v>
      </c>
      <c r="J469" s="18"/>
    </row>
    <row r="470" spans="1:10" x14ac:dyDescent="0.25">
      <c r="A470" s="8" t="s">
        <v>1558</v>
      </c>
      <c r="B470" s="8" t="s">
        <v>168</v>
      </c>
      <c r="C470" s="8" t="s">
        <v>1556</v>
      </c>
      <c r="D470" s="8" t="s">
        <v>1559</v>
      </c>
      <c r="E470" s="9">
        <v>43284</v>
      </c>
      <c r="F470" s="9">
        <v>43307</v>
      </c>
      <c r="G470" s="8" t="s">
        <v>318</v>
      </c>
      <c r="H470" s="8" t="s">
        <v>19</v>
      </c>
      <c r="I470" s="16">
        <f t="shared" si="13"/>
        <v>23</v>
      </c>
      <c r="J470" s="18"/>
    </row>
    <row r="471" spans="1:10" x14ac:dyDescent="0.25">
      <c r="A471" s="8" t="s">
        <v>1560</v>
      </c>
      <c r="B471" s="8" t="s">
        <v>168</v>
      </c>
      <c r="C471" s="8" t="s">
        <v>1556</v>
      </c>
      <c r="D471" s="8" t="s">
        <v>1561</v>
      </c>
      <c r="E471" s="9">
        <v>43284</v>
      </c>
      <c r="F471" s="9">
        <v>43307</v>
      </c>
      <c r="G471" s="8" t="s">
        <v>318</v>
      </c>
      <c r="H471" s="8" t="s">
        <v>19</v>
      </c>
      <c r="I471" s="16">
        <f t="shared" si="13"/>
        <v>23</v>
      </c>
      <c r="J471" s="18"/>
    </row>
    <row r="472" spans="1:10" x14ac:dyDescent="0.25">
      <c r="A472" s="8" t="s">
        <v>1562</v>
      </c>
      <c r="B472" s="8" t="s">
        <v>168</v>
      </c>
      <c r="C472" s="8" t="s">
        <v>1556</v>
      </c>
      <c r="D472" s="8" t="s">
        <v>1563</v>
      </c>
      <c r="E472" s="9">
        <v>43284</v>
      </c>
      <c r="F472" s="9">
        <v>43307</v>
      </c>
      <c r="G472" s="8" t="s">
        <v>318</v>
      </c>
      <c r="H472" s="8" t="s">
        <v>19</v>
      </c>
      <c r="I472" s="16">
        <f t="shared" si="13"/>
        <v>23</v>
      </c>
      <c r="J472" s="18"/>
    </row>
    <row r="473" spans="1:10" x14ac:dyDescent="0.25">
      <c r="A473" s="8" t="s">
        <v>1564</v>
      </c>
      <c r="B473" s="8" t="s">
        <v>168</v>
      </c>
      <c r="C473" s="8" t="s">
        <v>1556</v>
      </c>
      <c r="D473" s="8" t="s">
        <v>1565</v>
      </c>
      <c r="E473" s="9">
        <v>43284</v>
      </c>
      <c r="F473" s="9">
        <v>43307</v>
      </c>
      <c r="G473" s="8" t="s">
        <v>318</v>
      </c>
      <c r="H473" s="8" t="s">
        <v>19</v>
      </c>
      <c r="I473" s="16">
        <f t="shared" si="13"/>
        <v>23</v>
      </c>
      <c r="J473" s="18"/>
    </row>
    <row r="474" spans="1:10" x14ac:dyDescent="0.25">
      <c r="A474" s="8" t="s">
        <v>1078</v>
      </c>
      <c r="B474" s="8" t="s">
        <v>168</v>
      </c>
      <c r="C474" s="8" t="s">
        <v>1079</v>
      </c>
      <c r="D474" s="8" t="s">
        <v>1080</v>
      </c>
      <c r="E474" s="9">
        <v>43292</v>
      </c>
      <c r="F474" s="9">
        <v>43306</v>
      </c>
      <c r="G474" s="8" t="s">
        <v>318</v>
      </c>
      <c r="H474" s="8" t="s">
        <v>13</v>
      </c>
      <c r="I474" s="16">
        <f t="shared" si="13"/>
        <v>14</v>
      </c>
      <c r="J474" s="18"/>
    </row>
    <row r="475" spans="1:10" x14ac:dyDescent="0.25">
      <c r="A475" s="8" t="s">
        <v>1509</v>
      </c>
      <c r="B475" s="8" t="s">
        <v>168</v>
      </c>
      <c r="C475" s="8" t="s">
        <v>1510</v>
      </c>
      <c r="D475" s="8" t="s">
        <v>1511</v>
      </c>
      <c r="E475" s="9">
        <v>43271</v>
      </c>
      <c r="F475" s="9">
        <v>43304</v>
      </c>
      <c r="G475" s="8" t="s">
        <v>318</v>
      </c>
      <c r="H475" s="8" t="s">
        <v>13</v>
      </c>
      <c r="I475" s="16">
        <f t="shared" si="13"/>
        <v>33</v>
      </c>
      <c r="J475" s="18"/>
    </row>
    <row r="476" spans="1:10" x14ac:dyDescent="0.25">
      <c r="A476" s="8" t="s">
        <v>518</v>
      </c>
      <c r="B476" s="8" t="s">
        <v>168</v>
      </c>
      <c r="C476" s="8" t="s">
        <v>519</v>
      </c>
      <c r="D476" s="8" t="s">
        <v>520</v>
      </c>
      <c r="E476" s="9">
        <v>43087</v>
      </c>
      <c r="F476" s="9">
        <v>43300</v>
      </c>
      <c r="G476" s="8" t="s">
        <v>318</v>
      </c>
      <c r="H476" s="8" t="s">
        <v>13</v>
      </c>
      <c r="I476" s="16">
        <f t="shared" si="13"/>
        <v>213</v>
      </c>
      <c r="J476" s="18"/>
    </row>
    <row r="477" spans="1:10" x14ac:dyDescent="0.25">
      <c r="A477" s="8" t="s">
        <v>1083</v>
      </c>
      <c r="B477" s="8" t="s">
        <v>168</v>
      </c>
      <c r="C477" s="8" t="s">
        <v>1084</v>
      </c>
      <c r="D477" s="8" t="s">
        <v>1085</v>
      </c>
      <c r="E477" s="9">
        <v>43286</v>
      </c>
      <c r="F477" s="9">
        <v>43300</v>
      </c>
      <c r="G477" s="8" t="s">
        <v>318</v>
      </c>
      <c r="H477" s="8" t="s">
        <v>13</v>
      </c>
      <c r="I477" s="16">
        <f t="shared" si="13"/>
        <v>14</v>
      </c>
      <c r="J477" s="18"/>
    </row>
    <row r="478" spans="1:10" x14ac:dyDescent="0.25">
      <c r="A478" s="8" t="s">
        <v>384</v>
      </c>
      <c r="B478" s="8" t="s">
        <v>168</v>
      </c>
      <c r="C478" s="8" t="s">
        <v>385</v>
      </c>
      <c r="D478" s="8" t="s">
        <v>386</v>
      </c>
      <c r="E478" s="9">
        <v>43286</v>
      </c>
      <c r="F478" s="9">
        <v>43300</v>
      </c>
      <c r="G478" s="8" t="s">
        <v>318</v>
      </c>
      <c r="H478" s="8" t="s">
        <v>13</v>
      </c>
      <c r="I478" s="16">
        <f t="shared" si="13"/>
        <v>14</v>
      </c>
      <c r="J478" s="18"/>
    </row>
    <row r="479" spans="1:10" x14ac:dyDescent="0.25">
      <c r="A479" s="8" t="s">
        <v>1023</v>
      </c>
      <c r="B479" s="8" t="s">
        <v>168</v>
      </c>
      <c r="C479" s="8" t="s">
        <v>1024</v>
      </c>
      <c r="D479" s="8" t="s">
        <v>1025</v>
      </c>
      <c r="E479" s="9">
        <v>43286</v>
      </c>
      <c r="F479" s="9">
        <v>43300</v>
      </c>
      <c r="G479" s="8" t="s">
        <v>318</v>
      </c>
      <c r="H479" s="8" t="s">
        <v>13</v>
      </c>
      <c r="I479" s="16">
        <f t="shared" si="13"/>
        <v>14</v>
      </c>
      <c r="J479" s="18"/>
    </row>
    <row r="480" spans="1:10" x14ac:dyDescent="0.25">
      <c r="A480" s="8" t="s">
        <v>1026</v>
      </c>
      <c r="B480" s="8" t="s">
        <v>168</v>
      </c>
      <c r="C480" s="8" t="s">
        <v>1024</v>
      </c>
      <c r="D480" s="8" t="s">
        <v>1025</v>
      </c>
      <c r="E480" s="9">
        <v>43286</v>
      </c>
      <c r="F480" s="9">
        <v>43300</v>
      </c>
      <c r="G480" s="8" t="s">
        <v>318</v>
      </c>
      <c r="H480" s="8" t="s">
        <v>13</v>
      </c>
      <c r="I480" s="16">
        <f t="shared" si="13"/>
        <v>14</v>
      </c>
      <c r="J480" s="18"/>
    </row>
    <row r="481" spans="1:10" x14ac:dyDescent="0.25">
      <c r="A481" s="8" t="s">
        <v>1373</v>
      </c>
      <c r="B481" s="8" t="s">
        <v>168</v>
      </c>
      <c r="C481" s="8" t="s">
        <v>1374</v>
      </c>
      <c r="D481" s="8" t="s">
        <v>1375</v>
      </c>
      <c r="E481" s="9">
        <v>43276</v>
      </c>
      <c r="F481" s="9">
        <v>43291</v>
      </c>
      <c r="G481" s="8" t="s">
        <v>318</v>
      </c>
      <c r="H481" s="8" t="s">
        <v>13</v>
      </c>
      <c r="I481" s="16">
        <f t="shared" ref="I481:I489" si="14">_xlfn.DAYS(F481,E481)</f>
        <v>15</v>
      </c>
      <c r="J481" s="18"/>
    </row>
    <row r="482" spans="1:10" x14ac:dyDescent="0.25">
      <c r="A482" s="8" t="s">
        <v>184</v>
      </c>
      <c r="B482" s="8" t="s">
        <v>168</v>
      </c>
      <c r="C482" s="8" t="s">
        <v>185</v>
      </c>
      <c r="D482" s="8" t="s">
        <v>1160</v>
      </c>
      <c r="E482" s="9">
        <v>43273</v>
      </c>
      <c r="F482" s="9">
        <v>43287</v>
      </c>
      <c r="G482" s="8" t="s">
        <v>318</v>
      </c>
      <c r="H482" s="8" t="s">
        <v>13</v>
      </c>
      <c r="I482" s="16">
        <f t="shared" si="14"/>
        <v>14</v>
      </c>
      <c r="J482" s="18"/>
    </row>
    <row r="483" spans="1:10" x14ac:dyDescent="0.25">
      <c r="A483" s="8" t="s">
        <v>1566</v>
      </c>
      <c r="B483" s="8" t="s">
        <v>168</v>
      </c>
      <c r="C483" s="8" t="s">
        <v>385</v>
      </c>
      <c r="D483" s="8" t="s">
        <v>1567</v>
      </c>
      <c r="E483" s="9">
        <v>43272</v>
      </c>
      <c r="F483" s="9">
        <v>43287</v>
      </c>
      <c r="G483" s="8" t="s">
        <v>318</v>
      </c>
      <c r="H483" s="8" t="s">
        <v>13</v>
      </c>
      <c r="I483" s="16">
        <f t="shared" si="14"/>
        <v>15</v>
      </c>
      <c r="J483" s="18"/>
    </row>
    <row r="484" spans="1:10" x14ac:dyDescent="0.25">
      <c r="A484" s="8" t="s">
        <v>717</v>
      </c>
      <c r="B484" s="8" t="s">
        <v>168</v>
      </c>
      <c r="C484" s="8" t="s">
        <v>536</v>
      </c>
      <c r="D484" s="8" t="s">
        <v>718</v>
      </c>
      <c r="E484" s="9">
        <v>43264</v>
      </c>
      <c r="F484" s="9">
        <v>43284</v>
      </c>
      <c r="G484" s="8" t="s">
        <v>318</v>
      </c>
      <c r="H484" s="8"/>
      <c r="I484" s="16">
        <f t="shared" si="14"/>
        <v>20</v>
      </c>
      <c r="J484" s="18"/>
    </row>
    <row r="485" spans="1:10" x14ac:dyDescent="0.25">
      <c r="A485" s="8" t="s">
        <v>1382</v>
      </c>
      <c r="B485" s="8" t="s">
        <v>168</v>
      </c>
      <c r="C485" s="8" t="s">
        <v>1383</v>
      </c>
      <c r="D485" s="8" t="s">
        <v>1384</v>
      </c>
      <c r="E485" s="9">
        <v>43270</v>
      </c>
      <c r="F485" s="9">
        <v>43284</v>
      </c>
      <c r="G485" s="8" t="s">
        <v>318</v>
      </c>
      <c r="H485" s="8" t="s">
        <v>13</v>
      </c>
      <c r="I485" s="16">
        <f t="shared" si="14"/>
        <v>14</v>
      </c>
      <c r="J485" s="18"/>
    </row>
    <row r="486" spans="1:10" x14ac:dyDescent="0.25">
      <c r="A486" s="8" t="s">
        <v>193</v>
      </c>
      <c r="B486" s="8" t="s">
        <v>168</v>
      </c>
      <c r="C486" s="8" t="s">
        <v>194</v>
      </c>
      <c r="D486" s="8" t="s">
        <v>1146</v>
      </c>
      <c r="E486" s="9">
        <v>43263</v>
      </c>
      <c r="F486" s="9">
        <v>43277</v>
      </c>
      <c r="G486" s="8" t="s">
        <v>318</v>
      </c>
      <c r="H486" s="8" t="s">
        <v>13</v>
      </c>
      <c r="I486" s="16">
        <f t="shared" si="14"/>
        <v>14</v>
      </c>
      <c r="J486" s="18"/>
    </row>
    <row r="487" spans="1:10" x14ac:dyDescent="0.25">
      <c r="A487" s="8" t="s">
        <v>1568</v>
      </c>
      <c r="B487" s="8" t="s">
        <v>168</v>
      </c>
      <c r="C487" s="8" t="s">
        <v>1569</v>
      </c>
      <c r="D487" s="8" t="s">
        <v>1570</v>
      </c>
      <c r="E487" s="9">
        <v>42800</v>
      </c>
      <c r="F487" s="9">
        <v>43262</v>
      </c>
      <c r="G487" s="8" t="s">
        <v>318</v>
      </c>
      <c r="H487" s="8" t="s">
        <v>13</v>
      </c>
      <c r="I487" s="16">
        <f t="shared" si="14"/>
        <v>462</v>
      </c>
      <c r="J487" s="18"/>
    </row>
    <row r="488" spans="1:10" x14ac:dyDescent="0.25">
      <c r="A488" s="8" t="s">
        <v>1571</v>
      </c>
      <c r="B488" s="8" t="s">
        <v>168</v>
      </c>
      <c r="C488" s="8" t="s">
        <v>1569</v>
      </c>
      <c r="D488" s="8" t="s">
        <v>1572</v>
      </c>
      <c r="E488" s="9">
        <v>42800</v>
      </c>
      <c r="F488" s="9">
        <v>43262</v>
      </c>
      <c r="G488" s="8" t="s">
        <v>318</v>
      </c>
      <c r="H488" s="8" t="s">
        <v>13</v>
      </c>
      <c r="I488" s="16">
        <f t="shared" si="14"/>
        <v>462</v>
      </c>
      <c r="J488" s="18"/>
    </row>
    <row r="489" spans="1:10" x14ac:dyDescent="0.25">
      <c r="A489" s="8" t="s">
        <v>687</v>
      </c>
      <c r="B489" s="8" t="s">
        <v>168</v>
      </c>
      <c r="C489" s="8" t="s">
        <v>173</v>
      </c>
      <c r="D489" s="8" t="s">
        <v>688</v>
      </c>
      <c r="E489" s="9">
        <v>43238</v>
      </c>
      <c r="F489" s="9">
        <v>43252</v>
      </c>
      <c r="G489" s="8" t="s">
        <v>318</v>
      </c>
      <c r="H489" s="8" t="s">
        <v>10</v>
      </c>
      <c r="I489" s="16">
        <f t="shared" si="14"/>
        <v>14</v>
      </c>
      <c r="J489" s="18"/>
    </row>
    <row r="490" spans="1:10" x14ac:dyDescent="0.25">
      <c r="A490" s="76"/>
      <c r="B490" s="76"/>
      <c r="C490" s="76"/>
      <c r="D490" s="76"/>
      <c r="E490" s="77"/>
      <c r="F490" s="77"/>
      <c r="G490" s="76"/>
      <c r="H490" s="76"/>
      <c r="I490" s="78"/>
      <c r="J490" s="67"/>
    </row>
    <row r="491" spans="1:10" ht="18.75" x14ac:dyDescent="0.3">
      <c r="E491" s="13" t="s">
        <v>222</v>
      </c>
      <c r="F491" s="43">
        <v>0</v>
      </c>
      <c r="G491" s="2" t="s">
        <v>223</v>
      </c>
      <c r="H491" s="19">
        <f>COUNTIF(H388:H489, "assigned")</f>
        <v>8</v>
      </c>
    </row>
    <row r="903" spans="8:8" x14ac:dyDescent="0.25">
      <c r="H903" t="s">
        <v>1639</v>
      </c>
    </row>
    <row r="904" spans="8:8" x14ac:dyDescent="0.25">
      <c r="H904" t="s">
        <v>1637</v>
      </c>
    </row>
  </sheetData>
  <mergeCells count="9">
    <mergeCell ref="A2:J2"/>
    <mergeCell ref="A247:I247"/>
    <mergeCell ref="A384:I384"/>
    <mergeCell ref="A54:I54"/>
    <mergeCell ref="A104:J104"/>
    <mergeCell ref="A177:I177"/>
    <mergeCell ref="A224:I224"/>
    <mergeCell ref="A159:J159"/>
    <mergeCell ref="A168:J16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6E69-2E82-4BE2-81EA-FCD6AD515330}">
  <sheetPr>
    <tabColor theme="2" tint="-0.249977111117893"/>
  </sheetPr>
  <dimension ref="A1:K130"/>
  <sheetViews>
    <sheetView zoomScale="70" zoomScaleNormal="70" workbookViewId="0">
      <selection sqref="A1:XFD1"/>
    </sheetView>
  </sheetViews>
  <sheetFormatPr defaultRowHeight="15" x14ac:dyDescent="0.25"/>
  <cols>
    <col min="1" max="1" width="13.140625" bestFit="1" customWidth="1"/>
    <col min="2" max="2" width="21.5703125" customWidth="1"/>
    <col min="3" max="3" width="35.85546875" customWidth="1"/>
    <col min="4" max="4" width="26" customWidth="1"/>
    <col min="5" max="5" width="12.28515625" customWidth="1"/>
    <col min="6" max="6" width="14" customWidth="1"/>
    <col min="7" max="7" width="13.85546875" customWidth="1"/>
    <col min="8" max="8" width="20.42578125" customWidth="1"/>
    <col min="9" max="9" width="11.5703125" customWidth="1"/>
  </cols>
  <sheetData>
    <row r="1" spans="1:10" ht="39" customHeight="1" x14ac:dyDescent="0.3">
      <c r="A1" s="20" t="s">
        <v>0</v>
      </c>
      <c r="B1" s="20" t="s">
        <v>1</v>
      </c>
      <c r="C1" s="20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72</v>
      </c>
      <c r="J1" s="20" t="s">
        <v>174</v>
      </c>
    </row>
    <row r="2" spans="1:10" ht="21" x14ac:dyDescent="0.35">
      <c r="A2" s="113" t="s">
        <v>310</v>
      </c>
      <c r="B2" s="113"/>
      <c r="C2" s="113"/>
      <c r="D2" s="113"/>
      <c r="E2" s="113"/>
      <c r="F2" s="113"/>
      <c r="G2" s="113"/>
      <c r="H2" s="113"/>
      <c r="I2" s="113"/>
      <c r="J2" s="113"/>
    </row>
    <row r="3" spans="1:10" x14ac:dyDescent="0.25">
      <c r="A3" s="48" t="s">
        <v>1242</v>
      </c>
      <c r="B3" s="49"/>
      <c r="C3" s="48" t="s">
        <v>1243</v>
      </c>
      <c r="D3" s="48" t="s">
        <v>1244</v>
      </c>
      <c r="E3" s="50">
        <v>43314</v>
      </c>
      <c r="F3" s="50">
        <v>43321</v>
      </c>
      <c r="G3" s="48" t="s">
        <v>310</v>
      </c>
      <c r="H3" s="48" t="s">
        <v>10</v>
      </c>
      <c r="I3" s="16">
        <f t="shared" ref="I3:I19" si="0">_xlfn.DAYS(F3,E3)</f>
        <v>7</v>
      </c>
      <c r="J3" s="10"/>
    </row>
    <row r="4" spans="1:10" x14ac:dyDescent="0.25">
      <c r="A4" s="48" t="s">
        <v>1245</v>
      </c>
      <c r="B4" s="49"/>
      <c r="C4" s="48" t="s">
        <v>1246</v>
      </c>
      <c r="D4" s="48" t="s">
        <v>1247</v>
      </c>
      <c r="E4" s="50">
        <v>43314</v>
      </c>
      <c r="F4" s="50">
        <v>43321</v>
      </c>
      <c r="G4" s="48" t="s">
        <v>310</v>
      </c>
      <c r="H4" s="48" t="s">
        <v>10</v>
      </c>
      <c r="I4" s="16">
        <f t="shared" si="0"/>
        <v>7</v>
      </c>
      <c r="J4" s="10"/>
    </row>
    <row r="5" spans="1:10" x14ac:dyDescent="0.25">
      <c r="A5" s="48" t="s">
        <v>1248</v>
      </c>
      <c r="B5" s="49"/>
      <c r="C5" s="48" t="s">
        <v>1249</v>
      </c>
      <c r="D5" s="48" t="s">
        <v>1250</v>
      </c>
      <c r="E5" s="50">
        <v>43314</v>
      </c>
      <c r="F5" s="50">
        <v>43321</v>
      </c>
      <c r="G5" s="48" t="s">
        <v>310</v>
      </c>
      <c r="H5" s="48" t="s">
        <v>10</v>
      </c>
      <c r="I5" s="16">
        <f t="shared" si="0"/>
        <v>7</v>
      </c>
      <c r="J5" s="10"/>
    </row>
    <row r="6" spans="1:10" x14ac:dyDescent="0.25">
      <c r="A6" s="48" t="s">
        <v>1251</v>
      </c>
      <c r="B6" s="49"/>
      <c r="C6" s="48" t="s">
        <v>1252</v>
      </c>
      <c r="D6" s="48" t="s">
        <v>1253</v>
      </c>
      <c r="E6" s="50">
        <v>43313</v>
      </c>
      <c r="F6" s="50">
        <v>43320</v>
      </c>
      <c r="G6" s="48" t="s">
        <v>310</v>
      </c>
      <c r="H6" s="48" t="s">
        <v>10</v>
      </c>
      <c r="I6" s="16">
        <f t="shared" si="0"/>
        <v>7</v>
      </c>
      <c r="J6" s="10"/>
    </row>
    <row r="7" spans="1:10" x14ac:dyDescent="0.25">
      <c r="A7" s="48" t="s">
        <v>1254</v>
      </c>
      <c r="B7" s="48"/>
      <c r="C7" s="48" t="s">
        <v>1255</v>
      </c>
      <c r="D7" s="48" t="s">
        <v>1256</v>
      </c>
      <c r="E7" s="50">
        <v>43312</v>
      </c>
      <c r="F7" s="50">
        <v>43319</v>
      </c>
      <c r="G7" s="48" t="s">
        <v>310</v>
      </c>
      <c r="H7" s="48" t="s">
        <v>10</v>
      </c>
      <c r="I7" s="16">
        <f t="shared" si="0"/>
        <v>7</v>
      </c>
      <c r="J7" s="10"/>
    </row>
    <row r="8" spans="1:10" x14ac:dyDescent="0.25">
      <c r="A8" s="48" t="s">
        <v>1257</v>
      </c>
      <c r="B8" s="48"/>
      <c r="C8" s="48" t="s">
        <v>1258</v>
      </c>
      <c r="D8" s="48" t="s">
        <v>1259</v>
      </c>
      <c r="E8" s="50">
        <v>43308</v>
      </c>
      <c r="F8" s="50">
        <v>43315</v>
      </c>
      <c r="G8" s="48" t="s">
        <v>310</v>
      </c>
      <c r="H8" s="48" t="s">
        <v>10</v>
      </c>
      <c r="I8" s="16">
        <f t="shared" si="0"/>
        <v>7</v>
      </c>
      <c r="J8" s="10"/>
    </row>
    <row r="9" spans="1:10" x14ac:dyDescent="0.25">
      <c r="A9" s="48" t="s">
        <v>1260</v>
      </c>
      <c r="B9" s="48"/>
      <c r="C9" s="48" t="s">
        <v>1261</v>
      </c>
      <c r="D9" s="48" t="s">
        <v>1262</v>
      </c>
      <c r="E9" s="50">
        <v>43308</v>
      </c>
      <c r="F9" s="50">
        <v>43315</v>
      </c>
      <c r="G9" s="48" t="s">
        <v>310</v>
      </c>
      <c r="H9" s="48" t="s">
        <v>10</v>
      </c>
      <c r="I9" s="16">
        <f t="shared" si="0"/>
        <v>7</v>
      </c>
      <c r="J9" s="10"/>
    </row>
    <row r="10" spans="1:10" x14ac:dyDescent="0.25">
      <c r="A10" s="48" t="s">
        <v>732</v>
      </c>
      <c r="B10" s="48"/>
      <c r="C10" s="48" t="s">
        <v>733</v>
      </c>
      <c r="D10" s="48" t="s">
        <v>734</v>
      </c>
      <c r="E10" s="50">
        <v>43307</v>
      </c>
      <c r="F10" s="50">
        <v>43314</v>
      </c>
      <c r="G10" s="48" t="s">
        <v>310</v>
      </c>
      <c r="H10" s="48" t="s">
        <v>10</v>
      </c>
      <c r="I10" s="16">
        <f t="shared" si="0"/>
        <v>7</v>
      </c>
      <c r="J10" s="10"/>
    </row>
    <row r="11" spans="1:10" x14ac:dyDescent="0.25">
      <c r="A11" s="10" t="s">
        <v>752</v>
      </c>
      <c r="B11" s="10"/>
      <c r="C11" s="10" t="s">
        <v>753</v>
      </c>
      <c r="D11" s="10" t="s">
        <v>754</v>
      </c>
      <c r="E11" s="11">
        <v>43293</v>
      </c>
      <c r="F11" s="11">
        <v>43314</v>
      </c>
      <c r="G11" s="10" t="s">
        <v>310</v>
      </c>
      <c r="H11" s="10" t="s">
        <v>19</v>
      </c>
      <c r="I11" s="16">
        <f t="shared" si="0"/>
        <v>21</v>
      </c>
      <c r="J11" s="10" t="s">
        <v>922</v>
      </c>
    </row>
    <row r="12" spans="1:10" s="17" customFormat="1" x14ac:dyDescent="0.25">
      <c r="A12" s="10" t="s">
        <v>755</v>
      </c>
      <c r="B12" s="10"/>
      <c r="C12" s="10" t="s">
        <v>319</v>
      </c>
      <c r="D12" s="10" t="s">
        <v>324</v>
      </c>
      <c r="E12" s="11">
        <v>43287</v>
      </c>
      <c r="F12" s="11">
        <v>43314</v>
      </c>
      <c r="G12" s="10" t="s">
        <v>310</v>
      </c>
      <c r="H12" s="10" t="s">
        <v>19</v>
      </c>
      <c r="I12" s="16">
        <f t="shared" si="0"/>
        <v>27</v>
      </c>
      <c r="J12" s="10"/>
    </row>
    <row r="13" spans="1:10" x14ac:dyDescent="0.25">
      <c r="A13" s="48" t="s">
        <v>736</v>
      </c>
      <c r="B13" s="48"/>
      <c r="C13" s="48" t="s">
        <v>737</v>
      </c>
      <c r="D13" s="48" t="s">
        <v>738</v>
      </c>
      <c r="E13" s="50">
        <v>43305</v>
      </c>
      <c r="F13" s="50">
        <v>43312</v>
      </c>
      <c r="G13" s="48" t="s">
        <v>310</v>
      </c>
      <c r="H13" s="48" t="s">
        <v>10</v>
      </c>
      <c r="I13" s="16">
        <f t="shared" si="0"/>
        <v>7</v>
      </c>
      <c r="J13" s="10"/>
    </row>
    <row r="14" spans="1:10" x14ac:dyDescent="0.25">
      <c r="A14" s="48" t="s">
        <v>739</v>
      </c>
      <c r="B14" s="48"/>
      <c r="C14" s="48" t="s">
        <v>740</v>
      </c>
      <c r="D14" s="48" t="s">
        <v>741</v>
      </c>
      <c r="E14" s="50">
        <v>43305</v>
      </c>
      <c r="F14" s="50">
        <v>43312</v>
      </c>
      <c r="G14" s="48" t="s">
        <v>310</v>
      </c>
      <c r="H14" s="48" t="s">
        <v>10</v>
      </c>
      <c r="I14" s="16">
        <f t="shared" si="0"/>
        <v>7</v>
      </c>
      <c r="J14" s="10"/>
    </row>
    <row r="15" spans="1:10" x14ac:dyDescent="0.25">
      <c r="A15" s="8" t="s">
        <v>742</v>
      </c>
      <c r="B15" s="10"/>
      <c r="C15" s="8" t="s">
        <v>743</v>
      </c>
      <c r="D15" s="8" t="s">
        <v>744</v>
      </c>
      <c r="E15" s="9">
        <v>43206</v>
      </c>
      <c r="F15" s="9">
        <v>43312</v>
      </c>
      <c r="G15" s="8" t="s">
        <v>310</v>
      </c>
      <c r="H15" s="8" t="s">
        <v>19</v>
      </c>
      <c r="I15" s="16">
        <f t="shared" si="0"/>
        <v>106</v>
      </c>
      <c r="J15" s="10" t="s">
        <v>922</v>
      </c>
    </row>
    <row r="16" spans="1:10" x14ac:dyDescent="0.25">
      <c r="A16" s="8" t="s">
        <v>745</v>
      </c>
      <c r="B16" s="10"/>
      <c r="C16" s="8" t="s">
        <v>746</v>
      </c>
      <c r="D16" s="8" t="s">
        <v>747</v>
      </c>
      <c r="E16" s="9">
        <v>43300</v>
      </c>
      <c r="F16" s="9">
        <v>43307</v>
      </c>
      <c r="G16" s="8" t="s">
        <v>310</v>
      </c>
      <c r="H16" s="8" t="s">
        <v>13</v>
      </c>
      <c r="I16" s="16">
        <f t="shared" si="0"/>
        <v>7</v>
      </c>
      <c r="J16" s="10"/>
    </row>
    <row r="17" spans="1:10" x14ac:dyDescent="0.25">
      <c r="A17" s="8" t="s">
        <v>749</v>
      </c>
      <c r="B17" s="10"/>
      <c r="C17" s="8" t="s">
        <v>750</v>
      </c>
      <c r="D17" s="8" t="s">
        <v>751</v>
      </c>
      <c r="E17" s="9">
        <v>43297</v>
      </c>
      <c r="F17" s="9">
        <v>43304</v>
      </c>
      <c r="G17" s="8" t="s">
        <v>310</v>
      </c>
      <c r="H17" s="8" t="s">
        <v>13</v>
      </c>
      <c r="I17" s="16">
        <f t="shared" si="0"/>
        <v>7</v>
      </c>
      <c r="J17" s="8"/>
    </row>
    <row r="18" spans="1:10" x14ac:dyDescent="0.25">
      <c r="A18" s="8" t="s">
        <v>756</v>
      </c>
      <c r="B18" s="10"/>
      <c r="C18" s="8" t="s">
        <v>757</v>
      </c>
      <c r="D18" s="8" t="s">
        <v>758</v>
      </c>
      <c r="E18" s="9">
        <v>43210</v>
      </c>
      <c r="F18" s="9">
        <v>43249</v>
      </c>
      <c r="G18" s="8" t="s">
        <v>310</v>
      </c>
      <c r="H18" s="8" t="s">
        <v>13</v>
      </c>
      <c r="I18" s="16">
        <f t="shared" si="0"/>
        <v>39</v>
      </c>
      <c r="J18" s="8"/>
    </row>
    <row r="19" spans="1:10" x14ac:dyDescent="0.25">
      <c r="A19" s="8" t="s">
        <v>759</v>
      </c>
      <c r="B19" s="10"/>
      <c r="C19" s="8" t="s">
        <v>760</v>
      </c>
      <c r="D19" s="8" t="s">
        <v>761</v>
      </c>
      <c r="E19" s="9">
        <v>43231</v>
      </c>
      <c r="F19" s="9">
        <v>43238</v>
      </c>
      <c r="G19" s="8" t="s">
        <v>310</v>
      </c>
      <c r="H19" s="8" t="s">
        <v>13</v>
      </c>
      <c r="I19" s="16">
        <f t="shared" si="0"/>
        <v>7</v>
      </c>
      <c r="J19" s="8"/>
    </row>
    <row r="20" spans="1:10" ht="15.75" thickBot="1" x14ac:dyDescent="0.3"/>
    <row r="21" spans="1:10" ht="19.5" thickBot="1" x14ac:dyDescent="0.35">
      <c r="E21" s="6" t="s">
        <v>69</v>
      </c>
      <c r="F21" s="41">
        <v>0</v>
      </c>
      <c r="G21" s="7" t="s">
        <v>70</v>
      </c>
      <c r="H21" s="42">
        <f>COUNTIF(H3:H19, "assigned")</f>
        <v>10</v>
      </c>
    </row>
    <row r="23" spans="1:10" ht="37.5" x14ac:dyDescent="0.3">
      <c r="A23" s="20" t="s">
        <v>0</v>
      </c>
      <c r="B23" s="20" t="s">
        <v>1</v>
      </c>
      <c r="C23" s="20" t="s">
        <v>2</v>
      </c>
      <c r="D23" s="23" t="s">
        <v>3</v>
      </c>
      <c r="E23" s="23" t="s">
        <v>4</v>
      </c>
      <c r="F23" s="23" t="s">
        <v>5</v>
      </c>
      <c r="G23" s="23" t="s">
        <v>6</v>
      </c>
      <c r="H23" s="23" t="s">
        <v>7</v>
      </c>
      <c r="I23" s="23" t="s">
        <v>72</v>
      </c>
      <c r="J23" s="20" t="s">
        <v>174</v>
      </c>
    </row>
    <row r="24" spans="1:10" ht="21" x14ac:dyDescent="0.35">
      <c r="A24" s="112" t="s">
        <v>308</v>
      </c>
      <c r="B24" s="112"/>
      <c r="C24" s="112"/>
      <c r="D24" s="112"/>
      <c r="E24" s="112"/>
      <c r="F24" s="112"/>
      <c r="G24" s="112"/>
      <c r="H24" s="112"/>
      <c r="I24" s="112"/>
      <c r="J24" s="112"/>
    </row>
    <row r="25" spans="1:10" x14ac:dyDescent="0.25">
      <c r="A25" s="48" t="s">
        <v>762</v>
      </c>
      <c r="B25" s="48"/>
      <c r="C25" s="48" t="s">
        <v>763</v>
      </c>
      <c r="D25" s="48" t="s">
        <v>764</v>
      </c>
      <c r="E25" s="50">
        <v>43307</v>
      </c>
      <c r="F25" s="50">
        <v>43314</v>
      </c>
      <c r="G25" s="48" t="s">
        <v>308</v>
      </c>
      <c r="H25" s="48" t="s">
        <v>10</v>
      </c>
      <c r="I25" s="28">
        <f>_xlfn.DAYS(F25,E25)</f>
        <v>7</v>
      </c>
      <c r="J25" s="31"/>
    </row>
    <row r="26" spans="1:10" x14ac:dyDescent="0.25">
      <c r="A26" s="48" t="s">
        <v>765</v>
      </c>
      <c r="B26" s="48"/>
      <c r="C26" s="48" t="s">
        <v>766</v>
      </c>
      <c r="D26" s="48" t="s">
        <v>767</v>
      </c>
      <c r="E26" s="50">
        <v>43307</v>
      </c>
      <c r="F26" s="50">
        <v>43314</v>
      </c>
      <c r="G26" s="48" t="s">
        <v>308</v>
      </c>
      <c r="H26" s="48" t="s">
        <v>10</v>
      </c>
      <c r="I26" s="28">
        <f t="shared" ref="I26:I53" si="1">_xlfn.DAYS(F26,E26)</f>
        <v>7</v>
      </c>
      <c r="J26" s="31"/>
    </row>
    <row r="27" spans="1:10" x14ac:dyDescent="0.25">
      <c r="A27" s="48" t="s">
        <v>768</v>
      </c>
      <c r="B27" s="48"/>
      <c r="C27" s="48" t="s">
        <v>769</v>
      </c>
      <c r="D27" s="48" t="s">
        <v>770</v>
      </c>
      <c r="E27" s="50">
        <v>43307</v>
      </c>
      <c r="F27" s="50">
        <v>43314</v>
      </c>
      <c r="G27" s="48" t="s">
        <v>308</v>
      </c>
      <c r="H27" s="48" t="s">
        <v>10</v>
      </c>
      <c r="I27" s="28">
        <f t="shared" si="1"/>
        <v>7</v>
      </c>
      <c r="J27" s="31"/>
    </row>
    <row r="28" spans="1:10" x14ac:dyDescent="0.25">
      <c r="A28" s="48" t="s">
        <v>771</v>
      </c>
      <c r="B28" s="48"/>
      <c r="C28" s="48" t="s">
        <v>772</v>
      </c>
      <c r="D28" s="48" t="s">
        <v>773</v>
      </c>
      <c r="E28" s="50">
        <v>43306</v>
      </c>
      <c r="F28" s="50">
        <v>43313</v>
      </c>
      <c r="G28" s="48" t="s">
        <v>308</v>
      </c>
      <c r="H28" s="48" t="s">
        <v>10</v>
      </c>
      <c r="I28" s="28">
        <f t="shared" si="1"/>
        <v>7</v>
      </c>
      <c r="J28" s="31"/>
    </row>
    <row r="29" spans="1:10" x14ac:dyDescent="0.25">
      <c r="A29" s="48" t="s">
        <v>774</v>
      </c>
      <c r="B29" s="48"/>
      <c r="C29" s="48" t="s">
        <v>775</v>
      </c>
      <c r="D29" s="48" t="s">
        <v>776</v>
      </c>
      <c r="E29" s="50">
        <v>43305</v>
      </c>
      <c r="F29" s="50">
        <v>43312</v>
      </c>
      <c r="G29" s="48" t="s">
        <v>308</v>
      </c>
      <c r="H29" s="48" t="s">
        <v>10</v>
      </c>
      <c r="I29" s="28">
        <f t="shared" si="1"/>
        <v>7</v>
      </c>
      <c r="J29" s="31"/>
    </row>
    <row r="30" spans="1:10" x14ac:dyDescent="0.25">
      <c r="A30" s="48" t="s">
        <v>777</v>
      </c>
      <c r="B30" s="48"/>
      <c r="C30" s="48" t="s">
        <v>778</v>
      </c>
      <c r="D30" s="48" t="s">
        <v>779</v>
      </c>
      <c r="E30" s="50">
        <v>43305</v>
      </c>
      <c r="F30" s="50">
        <v>43312</v>
      </c>
      <c r="G30" s="48" t="s">
        <v>308</v>
      </c>
      <c r="H30" s="48" t="s">
        <v>10</v>
      </c>
      <c r="I30" s="28">
        <f t="shared" si="1"/>
        <v>7</v>
      </c>
      <c r="J30" s="31"/>
    </row>
    <row r="31" spans="1:10" x14ac:dyDescent="0.25">
      <c r="A31" s="48" t="s">
        <v>780</v>
      </c>
      <c r="B31" s="48"/>
      <c r="C31" s="48" t="s">
        <v>781</v>
      </c>
      <c r="D31" s="48" t="s">
        <v>782</v>
      </c>
      <c r="E31" s="50">
        <v>43304</v>
      </c>
      <c r="F31" s="50">
        <v>43311</v>
      </c>
      <c r="G31" s="48" t="s">
        <v>308</v>
      </c>
      <c r="H31" s="48" t="s">
        <v>10</v>
      </c>
      <c r="I31" s="28">
        <f t="shared" si="1"/>
        <v>7</v>
      </c>
      <c r="J31" s="31"/>
    </row>
    <row r="32" spans="1:10" x14ac:dyDescent="0.25">
      <c r="A32" s="8" t="s">
        <v>783</v>
      </c>
      <c r="B32" s="8"/>
      <c r="C32" s="8" t="s">
        <v>784</v>
      </c>
      <c r="D32" s="8" t="s">
        <v>785</v>
      </c>
      <c r="E32" s="9">
        <v>43298</v>
      </c>
      <c r="F32" s="9">
        <v>43308</v>
      </c>
      <c r="G32" s="8" t="s">
        <v>308</v>
      </c>
      <c r="H32" s="8" t="s">
        <v>19</v>
      </c>
      <c r="I32" s="51">
        <f t="shared" si="1"/>
        <v>10</v>
      </c>
      <c r="J32" s="31"/>
    </row>
    <row r="33" spans="1:10" x14ac:dyDescent="0.25">
      <c r="A33" s="8" t="s">
        <v>786</v>
      </c>
      <c r="B33" s="8"/>
      <c r="C33" s="8" t="s">
        <v>787</v>
      </c>
      <c r="D33" s="8" t="s">
        <v>788</v>
      </c>
      <c r="E33" s="9">
        <v>43300</v>
      </c>
      <c r="F33" s="9">
        <v>43307</v>
      </c>
      <c r="G33" s="8" t="s">
        <v>308</v>
      </c>
      <c r="H33" s="8" t="s">
        <v>13</v>
      </c>
      <c r="I33" s="51">
        <f t="shared" si="1"/>
        <v>7</v>
      </c>
      <c r="J33" s="31"/>
    </row>
    <row r="34" spans="1:10" x14ac:dyDescent="0.25">
      <c r="A34" s="8" t="s">
        <v>789</v>
      </c>
      <c r="B34" s="8"/>
      <c r="C34" s="8" t="s">
        <v>790</v>
      </c>
      <c r="D34" s="8" t="s">
        <v>791</v>
      </c>
      <c r="E34" s="9">
        <v>43300</v>
      </c>
      <c r="F34" s="9">
        <v>43307</v>
      </c>
      <c r="G34" s="8" t="s">
        <v>308</v>
      </c>
      <c r="H34" s="8" t="s">
        <v>13</v>
      </c>
      <c r="I34" s="51">
        <f t="shared" si="1"/>
        <v>7</v>
      </c>
      <c r="J34" s="31"/>
    </row>
    <row r="35" spans="1:10" x14ac:dyDescent="0.25">
      <c r="A35" s="8" t="s">
        <v>792</v>
      </c>
      <c r="B35" s="10"/>
      <c r="C35" s="10" t="s">
        <v>793</v>
      </c>
      <c r="D35" s="10" t="s">
        <v>794</v>
      </c>
      <c r="E35" s="11">
        <v>43299</v>
      </c>
      <c r="F35" s="11">
        <v>43306</v>
      </c>
      <c r="G35" s="10" t="s">
        <v>308</v>
      </c>
      <c r="H35" s="8" t="s">
        <v>13</v>
      </c>
      <c r="I35" s="51">
        <f t="shared" si="1"/>
        <v>7</v>
      </c>
      <c r="J35" s="31"/>
    </row>
    <row r="36" spans="1:10" x14ac:dyDescent="0.25">
      <c r="A36" s="8" t="s">
        <v>795</v>
      </c>
      <c r="B36" s="8"/>
      <c r="C36" s="8" t="s">
        <v>796</v>
      </c>
      <c r="D36" s="8" t="s">
        <v>797</v>
      </c>
      <c r="E36" s="9">
        <v>43294</v>
      </c>
      <c r="F36" s="9">
        <v>43301</v>
      </c>
      <c r="G36" s="8" t="s">
        <v>308</v>
      </c>
      <c r="H36" s="8" t="s">
        <v>13</v>
      </c>
      <c r="I36" s="51">
        <f t="shared" si="1"/>
        <v>7</v>
      </c>
      <c r="J36" s="31"/>
    </row>
    <row r="37" spans="1:10" x14ac:dyDescent="0.25">
      <c r="A37" s="8" t="s">
        <v>798</v>
      </c>
      <c r="B37" s="10"/>
      <c r="C37" s="8" t="s">
        <v>799</v>
      </c>
      <c r="D37" s="8" t="s">
        <v>800</v>
      </c>
      <c r="E37" s="9">
        <v>43293</v>
      </c>
      <c r="F37" s="9">
        <v>43300</v>
      </c>
      <c r="G37" s="10" t="s">
        <v>308</v>
      </c>
      <c r="H37" s="8" t="s">
        <v>13</v>
      </c>
      <c r="I37" s="51">
        <f t="shared" si="1"/>
        <v>7</v>
      </c>
      <c r="J37" s="31"/>
    </row>
    <row r="38" spans="1:10" x14ac:dyDescent="0.25">
      <c r="A38" s="8" t="s">
        <v>801</v>
      </c>
      <c r="B38" s="10"/>
      <c r="C38" s="8" t="s">
        <v>802</v>
      </c>
      <c r="D38" s="8" t="s">
        <v>803</v>
      </c>
      <c r="E38" s="9">
        <v>43292</v>
      </c>
      <c r="F38" s="9">
        <v>43299</v>
      </c>
      <c r="G38" s="10" t="s">
        <v>308</v>
      </c>
      <c r="H38" s="8" t="s">
        <v>13</v>
      </c>
      <c r="I38" s="51">
        <f t="shared" si="1"/>
        <v>7</v>
      </c>
      <c r="J38" s="31"/>
    </row>
    <row r="39" spans="1:10" x14ac:dyDescent="0.25">
      <c r="A39" s="8" t="s">
        <v>804</v>
      </c>
      <c r="B39" s="10"/>
      <c r="C39" s="8" t="s">
        <v>805</v>
      </c>
      <c r="D39" s="8" t="s">
        <v>806</v>
      </c>
      <c r="E39" s="9">
        <v>43292</v>
      </c>
      <c r="F39" s="9">
        <v>43299</v>
      </c>
      <c r="G39" s="10" t="s">
        <v>308</v>
      </c>
      <c r="H39" s="8" t="s">
        <v>13</v>
      </c>
      <c r="I39" s="51">
        <f t="shared" si="1"/>
        <v>7</v>
      </c>
      <c r="J39" s="31"/>
    </row>
    <row r="40" spans="1:10" x14ac:dyDescent="0.25">
      <c r="A40" s="8" t="s">
        <v>807</v>
      </c>
      <c r="B40" s="10"/>
      <c r="C40" s="8" t="s">
        <v>808</v>
      </c>
      <c r="D40" s="8" t="s">
        <v>809</v>
      </c>
      <c r="E40" s="9">
        <v>43290</v>
      </c>
      <c r="F40" s="9">
        <v>43297</v>
      </c>
      <c r="G40" s="10" t="s">
        <v>308</v>
      </c>
      <c r="H40" s="8" t="s">
        <v>13</v>
      </c>
      <c r="I40" s="51">
        <f t="shared" si="1"/>
        <v>7</v>
      </c>
      <c r="J40" s="31"/>
    </row>
    <row r="41" spans="1:10" x14ac:dyDescent="0.25">
      <c r="A41" s="8" t="s">
        <v>810</v>
      </c>
      <c r="B41" s="10"/>
      <c r="C41" s="8" t="s">
        <v>811</v>
      </c>
      <c r="D41" s="8" t="s">
        <v>812</v>
      </c>
      <c r="E41" s="9">
        <v>43280</v>
      </c>
      <c r="F41" s="9">
        <v>43287</v>
      </c>
      <c r="G41" s="10" t="s">
        <v>308</v>
      </c>
      <c r="H41" s="8" t="s">
        <v>13</v>
      </c>
      <c r="I41" s="51">
        <f t="shared" si="1"/>
        <v>7</v>
      </c>
      <c r="J41" s="31"/>
    </row>
    <row r="42" spans="1:10" x14ac:dyDescent="0.25">
      <c r="A42" s="8" t="s">
        <v>813</v>
      </c>
      <c r="B42" s="8"/>
      <c r="C42" s="8" t="s">
        <v>814</v>
      </c>
      <c r="D42" s="8" t="s">
        <v>320</v>
      </c>
      <c r="E42" s="9">
        <v>43270</v>
      </c>
      <c r="F42" s="9">
        <v>43299</v>
      </c>
      <c r="G42" s="8" t="s">
        <v>308</v>
      </c>
      <c r="H42" s="8" t="s">
        <v>13</v>
      </c>
      <c r="I42" s="51">
        <f t="shared" si="1"/>
        <v>29</v>
      </c>
      <c r="J42" s="31"/>
    </row>
    <row r="43" spans="1:10" x14ac:dyDescent="0.25">
      <c r="A43" s="8" t="s">
        <v>815</v>
      </c>
      <c r="B43" s="8"/>
      <c r="C43" s="8" t="s">
        <v>816</v>
      </c>
      <c r="D43" s="8" t="s">
        <v>324</v>
      </c>
      <c r="E43" s="9">
        <v>43257</v>
      </c>
      <c r="F43" s="9">
        <v>43264</v>
      </c>
      <c r="G43" s="8" t="s">
        <v>308</v>
      </c>
      <c r="H43" s="8" t="s">
        <v>13</v>
      </c>
      <c r="I43" s="51">
        <f t="shared" si="1"/>
        <v>7</v>
      </c>
      <c r="J43" s="31"/>
    </row>
    <row r="44" spans="1:10" x14ac:dyDescent="0.25">
      <c r="A44" s="8" t="s">
        <v>817</v>
      </c>
      <c r="B44" s="8"/>
      <c r="C44" s="8" t="s">
        <v>818</v>
      </c>
      <c r="D44" s="8" t="s">
        <v>819</v>
      </c>
      <c r="E44" s="9">
        <v>43257</v>
      </c>
      <c r="F44" s="9">
        <v>43264</v>
      </c>
      <c r="G44" s="8" t="s">
        <v>308</v>
      </c>
      <c r="H44" s="8" t="s">
        <v>13</v>
      </c>
      <c r="I44" s="51">
        <f t="shared" si="1"/>
        <v>7</v>
      </c>
      <c r="J44" s="31"/>
    </row>
    <row r="45" spans="1:10" x14ac:dyDescent="0.25">
      <c r="A45" s="8" t="s">
        <v>820</v>
      </c>
      <c r="B45" s="8"/>
      <c r="C45" s="8" t="s">
        <v>821</v>
      </c>
      <c r="D45" s="8" t="s">
        <v>822</v>
      </c>
      <c r="E45" s="9">
        <v>43243</v>
      </c>
      <c r="F45" s="9">
        <v>43251</v>
      </c>
      <c r="G45" s="8" t="s">
        <v>308</v>
      </c>
      <c r="H45" s="8" t="s">
        <v>13</v>
      </c>
      <c r="I45" s="51">
        <f t="shared" si="1"/>
        <v>8</v>
      </c>
      <c r="J45" s="31"/>
    </row>
    <row r="46" spans="1:10" x14ac:dyDescent="0.25">
      <c r="A46" s="8" t="s">
        <v>823</v>
      </c>
      <c r="B46" s="8"/>
      <c r="C46" s="8" t="s">
        <v>824</v>
      </c>
      <c r="D46" s="8" t="s">
        <v>825</v>
      </c>
      <c r="E46" s="9">
        <v>43237</v>
      </c>
      <c r="F46" s="9">
        <v>43245</v>
      </c>
      <c r="G46" s="8" t="s">
        <v>308</v>
      </c>
      <c r="H46" s="8" t="s">
        <v>13</v>
      </c>
      <c r="I46" s="51">
        <f t="shared" si="1"/>
        <v>8</v>
      </c>
      <c r="J46" s="31"/>
    </row>
    <row r="47" spans="1:10" x14ac:dyDescent="0.25">
      <c r="A47" s="8" t="s">
        <v>826</v>
      </c>
      <c r="B47" s="8"/>
      <c r="C47" s="8" t="s">
        <v>827</v>
      </c>
      <c r="D47" s="8" t="s">
        <v>828</v>
      </c>
      <c r="E47" s="9">
        <v>43185</v>
      </c>
      <c r="F47" s="9">
        <v>43227</v>
      </c>
      <c r="G47" s="8" t="s">
        <v>308</v>
      </c>
      <c r="H47" s="8" t="s">
        <v>13</v>
      </c>
      <c r="I47" s="51">
        <f t="shared" si="1"/>
        <v>42</v>
      </c>
      <c r="J47" s="31"/>
    </row>
    <row r="48" spans="1:10" x14ac:dyDescent="0.25">
      <c r="A48" s="8" t="s">
        <v>829</v>
      </c>
      <c r="B48" s="8"/>
      <c r="C48" s="8" t="s">
        <v>830</v>
      </c>
      <c r="D48" s="8" t="s">
        <v>831</v>
      </c>
      <c r="E48" s="9">
        <v>43185</v>
      </c>
      <c r="F48" s="9">
        <v>43193</v>
      </c>
      <c r="G48" s="8" t="s">
        <v>308</v>
      </c>
      <c r="H48" s="8" t="s">
        <v>13</v>
      </c>
      <c r="I48" s="51">
        <f t="shared" si="1"/>
        <v>8</v>
      </c>
      <c r="J48" s="31"/>
    </row>
    <row r="49" spans="1:10" x14ac:dyDescent="0.25">
      <c r="A49" s="8" t="s">
        <v>832</v>
      </c>
      <c r="B49" s="8"/>
      <c r="C49" s="8" t="s">
        <v>833</v>
      </c>
      <c r="D49" s="8" t="s">
        <v>834</v>
      </c>
      <c r="E49" s="9">
        <v>43160</v>
      </c>
      <c r="F49" s="9">
        <v>43167</v>
      </c>
      <c r="G49" s="8" t="s">
        <v>308</v>
      </c>
      <c r="H49" s="8" t="s">
        <v>13</v>
      </c>
      <c r="I49" s="51">
        <f t="shared" si="1"/>
        <v>7</v>
      </c>
      <c r="J49" s="31"/>
    </row>
    <row r="50" spans="1:10" x14ac:dyDescent="0.25">
      <c r="A50" s="8" t="s">
        <v>835</v>
      </c>
      <c r="B50" s="8"/>
      <c r="C50" s="8" t="s">
        <v>836</v>
      </c>
      <c r="D50" s="8" t="s">
        <v>837</v>
      </c>
      <c r="E50" s="9">
        <v>43136</v>
      </c>
      <c r="F50" s="9">
        <v>43143</v>
      </c>
      <c r="G50" s="8" t="s">
        <v>308</v>
      </c>
      <c r="H50" s="8" t="s">
        <v>13</v>
      </c>
      <c r="I50" s="51">
        <f t="shared" si="1"/>
        <v>7</v>
      </c>
      <c r="J50" s="31"/>
    </row>
    <row r="51" spans="1:10" x14ac:dyDescent="0.25">
      <c r="A51" s="8" t="s">
        <v>838</v>
      </c>
      <c r="B51" s="8"/>
      <c r="C51" s="8" t="s">
        <v>839</v>
      </c>
      <c r="D51" s="8" t="s">
        <v>840</v>
      </c>
      <c r="E51" s="9">
        <v>43126</v>
      </c>
      <c r="F51" s="9">
        <v>43306</v>
      </c>
      <c r="G51" s="8" t="s">
        <v>308</v>
      </c>
      <c r="H51" s="8" t="s">
        <v>13</v>
      </c>
      <c r="I51" s="51">
        <f t="shared" si="1"/>
        <v>180</v>
      </c>
      <c r="J51" s="31"/>
    </row>
    <row r="52" spans="1:10" x14ac:dyDescent="0.25">
      <c r="A52" s="8" t="s">
        <v>841</v>
      </c>
      <c r="B52" s="8"/>
      <c r="C52" s="8" t="s">
        <v>842</v>
      </c>
      <c r="D52" s="8" t="s">
        <v>843</v>
      </c>
      <c r="E52" s="9">
        <v>43119</v>
      </c>
      <c r="F52" s="9">
        <v>43126</v>
      </c>
      <c r="G52" s="8" t="s">
        <v>308</v>
      </c>
      <c r="H52" s="8" t="s">
        <v>13</v>
      </c>
      <c r="I52" s="51">
        <f t="shared" si="1"/>
        <v>7</v>
      </c>
      <c r="J52" s="31"/>
    </row>
    <row r="53" spans="1:10" x14ac:dyDescent="0.25">
      <c r="A53" s="8" t="s">
        <v>844</v>
      </c>
      <c r="B53" s="8"/>
      <c r="C53" s="8" t="s">
        <v>845</v>
      </c>
      <c r="D53" s="8" t="s">
        <v>846</v>
      </c>
      <c r="E53" s="9">
        <v>43090</v>
      </c>
      <c r="F53" s="9">
        <v>43096</v>
      </c>
      <c r="G53" s="8" t="s">
        <v>308</v>
      </c>
      <c r="H53" s="8" t="s">
        <v>13</v>
      </c>
      <c r="I53" s="51">
        <f t="shared" si="1"/>
        <v>6</v>
      </c>
      <c r="J53" s="31"/>
    </row>
    <row r="54" spans="1:10" ht="15.75" thickBot="1" x14ac:dyDescent="0.3"/>
    <row r="55" spans="1:10" ht="19.5" thickBot="1" x14ac:dyDescent="0.35">
      <c r="E55" s="6" t="s">
        <v>69</v>
      </c>
      <c r="F55" s="41">
        <v>0</v>
      </c>
      <c r="G55" s="7" t="s">
        <v>70</v>
      </c>
      <c r="H55" s="42">
        <f>COUNTIF(H25:H53, "assigned")</f>
        <v>7</v>
      </c>
    </row>
    <row r="57" spans="1:10" ht="37.5" x14ac:dyDescent="0.3">
      <c r="A57" s="20" t="s">
        <v>0</v>
      </c>
      <c r="B57" s="20" t="s">
        <v>1</v>
      </c>
      <c r="C57" s="20" t="s">
        <v>2</v>
      </c>
      <c r="D57" s="23" t="s">
        <v>3</v>
      </c>
      <c r="E57" s="23" t="s">
        <v>4</v>
      </c>
      <c r="F57" s="23" t="s">
        <v>5</v>
      </c>
      <c r="G57" s="23" t="s">
        <v>6</v>
      </c>
      <c r="H57" s="23" t="s">
        <v>7</v>
      </c>
      <c r="I57" s="23" t="s">
        <v>72</v>
      </c>
      <c r="J57" s="20" t="s">
        <v>174</v>
      </c>
    </row>
    <row r="58" spans="1:10" ht="21" x14ac:dyDescent="0.35">
      <c r="A58" s="112" t="s">
        <v>309</v>
      </c>
      <c r="B58" s="112"/>
      <c r="C58" s="112"/>
      <c r="D58" s="112"/>
      <c r="E58" s="112"/>
      <c r="F58" s="112"/>
      <c r="G58" s="112"/>
      <c r="H58" s="112"/>
      <c r="I58" s="112"/>
      <c r="J58" s="112"/>
    </row>
    <row r="59" spans="1:10" x14ac:dyDescent="0.25">
      <c r="A59" s="48" t="s">
        <v>847</v>
      </c>
      <c r="B59" s="48"/>
      <c r="C59" s="48" t="s">
        <v>848</v>
      </c>
      <c r="D59" s="48" t="s">
        <v>849</v>
      </c>
      <c r="E59" s="50">
        <v>43307</v>
      </c>
      <c r="F59" s="50">
        <v>43314</v>
      </c>
      <c r="G59" s="48" t="s">
        <v>309</v>
      </c>
      <c r="H59" s="48" t="s">
        <v>10</v>
      </c>
      <c r="I59" s="37">
        <f t="shared" ref="I59:I79" si="2">_xlfn.DAYS(F59,E59)</f>
        <v>7</v>
      </c>
      <c r="J59" s="36"/>
    </row>
    <row r="60" spans="1:10" x14ac:dyDescent="0.25">
      <c r="A60" s="48" t="s">
        <v>850</v>
      </c>
      <c r="B60" s="48"/>
      <c r="C60" s="48" t="s">
        <v>851</v>
      </c>
      <c r="D60" s="48" t="s">
        <v>852</v>
      </c>
      <c r="E60" s="50">
        <v>43307</v>
      </c>
      <c r="F60" s="50">
        <v>43314</v>
      </c>
      <c r="G60" s="48" t="s">
        <v>309</v>
      </c>
      <c r="H60" s="48" t="s">
        <v>10</v>
      </c>
      <c r="I60" s="37">
        <f t="shared" si="2"/>
        <v>7</v>
      </c>
      <c r="J60" s="36"/>
    </row>
    <row r="61" spans="1:10" x14ac:dyDescent="0.25">
      <c r="A61" s="48" t="s">
        <v>853</v>
      </c>
      <c r="B61" s="48"/>
      <c r="C61" s="48" t="s">
        <v>854</v>
      </c>
      <c r="D61" s="48" t="s">
        <v>855</v>
      </c>
      <c r="E61" s="50">
        <v>43307</v>
      </c>
      <c r="F61" s="50">
        <v>43314</v>
      </c>
      <c r="G61" s="48" t="s">
        <v>309</v>
      </c>
      <c r="H61" s="48" t="s">
        <v>10</v>
      </c>
      <c r="I61" s="37">
        <f t="shared" si="2"/>
        <v>7</v>
      </c>
      <c r="J61" s="36"/>
    </row>
    <row r="62" spans="1:10" x14ac:dyDescent="0.25">
      <c r="A62" s="48" t="s">
        <v>856</v>
      </c>
      <c r="B62" s="48"/>
      <c r="C62" s="48" t="s">
        <v>857</v>
      </c>
      <c r="D62" s="48" t="s">
        <v>858</v>
      </c>
      <c r="E62" s="50">
        <v>43307</v>
      </c>
      <c r="F62" s="50">
        <v>43314</v>
      </c>
      <c r="G62" s="48" t="s">
        <v>309</v>
      </c>
      <c r="H62" s="48" t="s">
        <v>10</v>
      </c>
      <c r="I62" s="37">
        <f t="shared" si="2"/>
        <v>7</v>
      </c>
      <c r="J62" s="36"/>
    </row>
    <row r="63" spans="1:10" x14ac:dyDescent="0.25">
      <c r="A63" s="8" t="s">
        <v>859</v>
      </c>
      <c r="B63" s="8"/>
      <c r="C63" s="8" t="s">
        <v>860</v>
      </c>
      <c r="D63" s="8" t="s">
        <v>861</v>
      </c>
      <c r="E63" s="9">
        <v>43306</v>
      </c>
      <c r="F63" s="9">
        <v>43313</v>
      </c>
      <c r="G63" s="8" t="s">
        <v>309</v>
      </c>
      <c r="H63" s="8" t="s">
        <v>13</v>
      </c>
      <c r="I63" s="37">
        <f t="shared" si="2"/>
        <v>7</v>
      </c>
      <c r="J63" s="36"/>
    </row>
    <row r="64" spans="1:10" x14ac:dyDescent="0.25">
      <c r="A64" s="8" t="s">
        <v>862</v>
      </c>
      <c r="B64" s="8"/>
      <c r="C64" s="8" t="s">
        <v>863</v>
      </c>
      <c r="D64" s="8" t="s">
        <v>864</v>
      </c>
      <c r="E64" s="9">
        <v>43305</v>
      </c>
      <c r="F64" s="9">
        <v>43312</v>
      </c>
      <c r="G64" s="8" t="s">
        <v>309</v>
      </c>
      <c r="H64" s="8" t="s">
        <v>13</v>
      </c>
      <c r="I64" s="37">
        <f t="shared" si="2"/>
        <v>7</v>
      </c>
      <c r="J64" s="36"/>
    </row>
    <row r="65" spans="1:11" x14ac:dyDescent="0.25">
      <c r="A65" s="8" t="s">
        <v>865</v>
      </c>
      <c r="B65" s="8"/>
      <c r="C65" s="8" t="s">
        <v>866</v>
      </c>
      <c r="D65" s="8" t="s">
        <v>867</v>
      </c>
      <c r="E65" s="9">
        <v>43307</v>
      </c>
      <c r="F65" s="9">
        <v>43312</v>
      </c>
      <c r="G65" s="8" t="s">
        <v>309</v>
      </c>
      <c r="H65" s="8" t="s">
        <v>19</v>
      </c>
      <c r="I65" s="37">
        <f t="shared" si="2"/>
        <v>5</v>
      </c>
      <c r="J65" s="36"/>
    </row>
    <row r="66" spans="1:11" x14ac:dyDescent="0.25">
      <c r="A66" s="8" t="s">
        <v>868</v>
      </c>
      <c r="B66" s="8"/>
      <c r="C66" s="8" t="s">
        <v>869</v>
      </c>
      <c r="D66" s="8" t="s">
        <v>870</v>
      </c>
      <c r="E66" s="9">
        <v>43290</v>
      </c>
      <c r="F66" s="9">
        <v>43312</v>
      </c>
      <c r="G66" s="8" t="s">
        <v>309</v>
      </c>
      <c r="H66" s="8" t="s">
        <v>19</v>
      </c>
      <c r="I66" s="37">
        <f t="shared" si="2"/>
        <v>22</v>
      </c>
      <c r="J66" s="36"/>
    </row>
    <row r="67" spans="1:11" x14ac:dyDescent="0.25">
      <c r="A67" s="8" t="s">
        <v>871</v>
      </c>
      <c r="B67" s="8"/>
      <c r="C67" s="8" t="s">
        <v>872</v>
      </c>
      <c r="D67" s="8" t="s">
        <v>873</v>
      </c>
      <c r="E67" s="9">
        <v>43304</v>
      </c>
      <c r="F67" s="9">
        <v>43311</v>
      </c>
      <c r="G67" s="8" t="s">
        <v>309</v>
      </c>
      <c r="H67" s="8" t="s">
        <v>13</v>
      </c>
      <c r="I67" s="37">
        <f t="shared" si="2"/>
        <v>7</v>
      </c>
      <c r="J67" s="36"/>
    </row>
    <row r="68" spans="1:11" x14ac:dyDescent="0.25">
      <c r="A68" s="8" t="s">
        <v>874</v>
      </c>
      <c r="B68" s="8"/>
      <c r="C68" s="8" t="s">
        <v>875</v>
      </c>
      <c r="D68" s="8" t="s">
        <v>876</v>
      </c>
      <c r="E68" s="9">
        <v>43304</v>
      </c>
      <c r="F68" s="9">
        <v>43311</v>
      </c>
      <c r="G68" s="8" t="s">
        <v>309</v>
      </c>
      <c r="H68" s="8" t="s">
        <v>13</v>
      </c>
      <c r="I68" s="37">
        <f t="shared" si="2"/>
        <v>7</v>
      </c>
      <c r="J68" s="36"/>
    </row>
    <row r="69" spans="1:11" x14ac:dyDescent="0.25">
      <c r="A69" s="48" t="s">
        <v>877</v>
      </c>
      <c r="B69" s="48"/>
      <c r="C69" s="48" t="s">
        <v>878</v>
      </c>
      <c r="D69" s="48" t="s">
        <v>879</v>
      </c>
      <c r="E69" s="50">
        <v>43301</v>
      </c>
      <c r="F69" s="50">
        <v>43308</v>
      </c>
      <c r="G69" s="48" t="s">
        <v>309</v>
      </c>
      <c r="H69" s="48" t="s">
        <v>10</v>
      </c>
      <c r="I69" s="37">
        <f t="shared" si="2"/>
        <v>7</v>
      </c>
      <c r="J69" s="36"/>
    </row>
    <row r="70" spans="1:11" x14ac:dyDescent="0.25">
      <c r="A70" s="10" t="s">
        <v>880</v>
      </c>
      <c r="B70" s="10"/>
      <c r="C70" s="10" t="s">
        <v>881</v>
      </c>
      <c r="D70" s="10" t="s">
        <v>882</v>
      </c>
      <c r="E70" s="11">
        <v>43242</v>
      </c>
      <c r="F70" s="11">
        <v>43307</v>
      </c>
      <c r="G70" s="10" t="s">
        <v>309</v>
      </c>
      <c r="H70" s="10" t="s">
        <v>19</v>
      </c>
      <c r="I70" s="37">
        <f t="shared" si="2"/>
        <v>65</v>
      </c>
      <c r="J70" s="36" t="s">
        <v>748</v>
      </c>
    </row>
    <row r="71" spans="1:11" x14ac:dyDescent="0.25">
      <c r="A71" s="8" t="s">
        <v>883</v>
      </c>
      <c r="B71" s="8"/>
      <c r="C71" s="8" t="s">
        <v>884</v>
      </c>
      <c r="D71" s="8" t="s">
        <v>885</v>
      </c>
      <c r="E71" s="9">
        <v>43298</v>
      </c>
      <c r="F71" s="9">
        <v>43305</v>
      </c>
      <c r="G71" s="8" t="s">
        <v>309</v>
      </c>
      <c r="H71" s="8" t="s">
        <v>13</v>
      </c>
      <c r="I71" s="37">
        <f t="shared" si="2"/>
        <v>7</v>
      </c>
      <c r="J71" s="36"/>
    </row>
    <row r="72" spans="1:11" x14ac:dyDescent="0.25">
      <c r="A72" s="8" t="s">
        <v>886</v>
      </c>
      <c r="B72" s="8"/>
      <c r="C72" s="8" t="s">
        <v>887</v>
      </c>
      <c r="D72" s="8" t="s">
        <v>888</v>
      </c>
      <c r="E72" s="9">
        <v>43284</v>
      </c>
      <c r="F72" s="9">
        <v>43301</v>
      </c>
      <c r="G72" s="8" t="s">
        <v>309</v>
      </c>
      <c r="H72" s="8" t="s">
        <v>13</v>
      </c>
      <c r="I72" s="37">
        <f t="shared" si="2"/>
        <v>17</v>
      </c>
      <c r="J72" s="36"/>
    </row>
    <row r="73" spans="1:11" x14ac:dyDescent="0.25">
      <c r="A73" s="8" t="s">
        <v>889</v>
      </c>
      <c r="B73" s="8"/>
      <c r="C73" s="8" t="s">
        <v>890</v>
      </c>
      <c r="D73" s="8" t="s">
        <v>891</v>
      </c>
      <c r="E73" s="9">
        <v>43272</v>
      </c>
      <c r="F73" s="9">
        <v>43290</v>
      </c>
      <c r="G73" s="8" t="s">
        <v>309</v>
      </c>
      <c r="H73" s="8" t="s">
        <v>13</v>
      </c>
      <c r="I73" s="37">
        <f t="shared" si="2"/>
        <v>18</v>
      </c>
      <c r="J73" s="36"/>
    </row>
    <row r="74" spans="1:11" x14ac:dyDescent="0.25">
      <c r="A74" s="8" t="s">
        <v>892</v>
      </c>
      <c r="B74" s="8"/>
      <c r="C74" s="8" t="s">
        <v>893</v>
      </c>
      <c r="D74" s="8" t="s">
        <v>894</v>
      </c>
      <c r="E74" s="9">
        <v>43272</v>
      </c>
      <c r="F74" s="9">
        <v>43279</v>
      </c>
      <c r="G74" s="8" t="s">
        <v>309</v>
      </c>
      <c r="H74" s="8" t="s">
        <v>13</v>
      </c>
      <c r="I74" s="37">
        <f t="shared" si="2"/>
        <v>7</v>
      </c>
      <c r="J74" s="36"/>
    </row>
    <row r="75" spans="1:11" x14ac:dyDescent="0.25">
      <c r="A75" s="8" t="s">
        <v>895</v>
      </c>
      <c r="B75" s="8"/>
      <c r="C75" s="8" t="s">
        <v>896</v>
      </c>
      <c r="D75" s="8" t="s">
        <v>897</v>
      </c>
      <c r="E75" s="9">
        <v>43272</v>
      </c>
      <c r="F75" s="9">
        <v>43279</v>
      </c>
      <c r="G75" s="8" t="s">
        <v>309</v>
      </c>
      <c r="H75" s="8" t="s">
        <v>13</v>
      </c>
      <c r="I75" s="37">
        <f t="shared" si="2"/>
        <v>7</v>
      </c>
      <c r="J75" s="36"/>
    </row>
    <row r="76" spans="1:11" x14ac:dyDescent="0.25">
      <c r="A76" s="8" t="s">
        <v>898</v>
      </c>
      <c r="B76" s="8"/>
      <c r="C76" s="8" t="s">
        <v>899</v>
      </c>
      <c r="D76" s="8" t="s">
        <v>900</v>
      </c>
      <c r="E76" s="9">
        <v>43272</v>
      </c>
      <c r="F76" s="9">
        <v>43278</v>
      </c>
      <c r="G76" s="8" t="s">
        <v>309</v>
      </c>
      <c r="H76" s="8" t="s">
        <v>13</v>
      </c>
      <c r="I76" s="37">
        <f t="shared" si="2"/>
        <v>6</v>
      </c>
      <c r="J76" s="36"/>
    </row>
    <row r="77" spans="1:11" x14ac:dyDescent="0.25">
      <c r="A77" s="8" t="s">
        <v>901</v>
      </c>
      <c r="B77" s="8"/>
      <c r="C77" s="8" t="s">
        <v>902</v>
      </c>
      <c r="D77" s="8" t="s">
        <v>903</v>
      </c>
      <c r="E77" s="9">
        <v>43231</v>
      </c>
      <c r="F77" s="9">
        <v>43238</v>
      </c>
      <c r="G77" s="8" t="s">
        <v>309</v>
      </c>
      <c r="H77" s="8" t="s">
        <v>13</v>
      </c>
      <c r="I77" s="37">
        <f t="shared" si="2"/>
        <v>7</v>
      </c>
      <c r="J77" s="36"/>
    </row>
    <row r="78" spans="1:11" x14ac:dyDescent="0.25">
      <c r="A78" s="8" t="s">
        <v>904</v>
      </c>
      <c r="B78" s="8"/>
      <c r="C78" s="8" t="s">
        <v>905</v>
      </c>
      <c r="D78" s="8" t="s">
        <v>906</v>
      </c>
      <c r="E78" s="9">
        <v>43217</v>
      </c>
      <c r="F78" s="9">
        <v>43224</v>
      </c>
      <c r="G78" s="8" t="s">
        <v>309</v>
      </c>
      <c r="H78" s="8" t="s">
        <v>13</v>
      </c>
      <c r="I78" s="37">
        <f t="shared" si="2"/>
        <v>7</v>
      </c>
      <c r="J78" s="36"/>
    </row>
    <row r="79" spans="1:11" x14ac:dyDescent="0.25">
      <c r="A79" s="8" t="s">
        <v>907</v>
      </c>
      <c r="B79" s="8"/>
      <c r="C79" s="8" t="s">
        <v>908</v>
      </c>
      <c r="D79" s="8" t="s">
        <v>909</v>
      </c>
      <c r="E79" s="9">
        <v>43192</v>
      </c>
      <c r="F79" s="9">
        <v>43199</v>
      </c>
      <c r="G79" s="8" t="s">
        <v>309</v>
      </c>
      <c r="H79" s="8" t="s">
        <v>13</v>
      </c>
      <c r="I79" s="37">
        <f t="shared" si="2"/>
        <v>7</v>
      </c>
      <c r="J79" s="36"/>
    </row>
    <row r="80" spans="1:11" ht="15.75" thickBot="1" x14ac:dyDescent="0.3">
      <c r="A80" s="14"/>
      <c r="B80" s="14"/>
      <c r="C80" s="14"/>
      <c r="D80" s="14"/>
      <c r="E80" s="52"/>
      <c r="F80" s="52"/>
      <c r="G80" s="14"/>
      <c r="H80" s="14"/>
      <c r="I80" s="53"/>
      <c r="J80" s="54"/>
      <c r="K80" s="14"/>
    </row>
    <row r="81" spans="1:10" ht="19.5" thickBot="1" x14ac:dyDescent="0.35">
      <c r="E81" s="55" t="s">
        <v>69</v>
      </c>
      <c r="F81" s="56">
        <v>0</v>
      </c>
      <c r="G81" s="57" t="s">
        <v>70</v>
      </c>
      <c r="H81" s="42">
        <f>COUNTIF(H59:H79, "assigned")</f>
        <v>5</v>
      </c>
    </row>
    <row r="83" spans="1:10" ht="37.5" x14ac:dyDescent="0.3">
      <c r="A83" s="20" t="s">
        <v>0</v>
      </c>
      <c r="B83" s="20" t="s">
        <v>1</v>
      </c>
      <c r="C83" s="20" t="s">
        <v>2</v>
      </c>
      <c r="D83" s="23" t="s">
        <v>3</v>
      </c>
      <c r="E83" s="23" t="s">
        <v>4</v>
      </c>
      <c r="F83" s="23" t="s">
        <v>5</v>
      </c>
      <c r="G83" s="23" t="s">
        <v>6</v>
      </c>
      <c r="H83" s="23" t="s">
        <v>7</v>
      </c>
      <c r="I83" s="23" t="s">
        <v>72</v>
      </c>
      <c r="J83" s="20" t="s">
        <v>174</v>
      </c>
    </row>
    <row r="84" spans="1:10" ht="21" x14ac:dyDescent="0.35">
      <c r="A84" s="112" t="s">
        <v>328</v>
      </c>
      <c r="B84" s="112"/>
      <c r="C84" s="112"/>
      <c r="D84" s="112"/>
      <c r="E84" s="112"/>
      <c r="F84" s="112"/>
      <c r="G84" s="112"/>
      <c r="H84" s="112"/>
      <c r="I84" s="112"/>
      <c r="J84" s="112"/>
    </row>
    <row r="85" spans="1:10" x14ac:dyDescent="0.25">
      <c r="A85" s="48" t="s">
        <v>1263</v>
      </c>
      <c r="B85" s="48"/>
      <c r="C85" s="48" t="s">
        <v>735</v>
      </c>
      <c r="D85" s="48" t="s">
        <v>1264</v>
      </c>
      <c r="E85" s="50">
        <v>43314</v>
      </c>
      <c r="F85" s="50">
        <v>43321</v>
      </c>
      <c r="G85" s="48" t="s">
        <v>323</v>
      </c>
      <c r="H85" s="48" t="s">
        <v>10</v>
      </c>
      <c r="I85" s="37">
        <f t="shared" ref="I85:I128" si="3">_xlfn.DAYS(F85,E85)</f>
        <v>7</v>
      </c>
      <c r="J85" s="31"/>
    </row>
    <row r="86" spans="1:10" x14ac:dyDescent="0.25">
      <c r="A86" s="48" t="s">
        <v>1265</v>
      </c>
      <c r="B86" s="48"/>
      <c r="C86" s="48" t="s">
        <v>1266</v>
      </c>
      <c r="D86" s="48" t="s">
        <v>1267</v>
      </c>
      <c r="E86" s="50">
        <v>43314</v>
      </c>
      <c r="F86" s="50">
        <v>43321</v>
      </c>
      <c r="G86" s="48" t="s">
        <v>323</v>
      </c>
      <c r="H86" s="48" t="s">
        <v>10</v>
      </c>
      <c r="I86" s="37">
        <f t="shared" si="3"/>
        <v>7</v>
      </c>
      <c r="J86" s="31"/>
    </row>
    <row r="87" spans="1:10" x14ac:dyDescent="0.25">
      <c r="A87" s="48" t="s">
        <v>1268</v>
      </c>
      <c r="B87" s="48"/>
      <c r="C87" s="48" t="s">
        <v>1269</v>
      </c>
      <c r="D87" s="48" t="s">
        <v>1270</v>
      </c>
      <c r="E87" s="50">
        <v>43314</v>
      </c>
      <c r="F87" s="50">
        <v>43321</v>
      </c>
      <c r="G87" s="48" t="s">
        <v>323</v>
      </c>
      <c r="H87" s="48" t="s">
        <v>10</v>
      </c>
      <c r="I87" s="37">
        <f t="shared" si="3"/>
        <v>7</v>
      </c>
      <c r="J87" s="31"/>
    </row>
    <row r="88" spans="1:10" x14ac:dyDescent="0.25">
      <c r="A88" s="48" t="s">
        <v>1271</v>
      </c>
      <c r="B88" s="48"/>
      <c r="C88" s="48" t="s">
        <v>1272</v>
      </c>
      <c r="D88" s="48" t="s">
        <v>1273</v>
      </c>
      <c r="E88" s="50">
        <v>43313</v>
      </c>
      <c r="F88" s="50">
        <v>43320</v>
      </c>
      <c r="G88" s="48" t="s">
        <v>323</v>
      </c>
      <c r="H88" s="48" t="s">
        <v>10</v>
      </c>
      <c r="I88" s="37">
        <f t="shared" si="3"/>
        <v>7</v>
      </c>
      <c r="J88" s="31"/>
    </row>
    <row r="89" spans="1:10" x14ac:dyDescent="0.25">
      <c r="A89" s="48" t="s">
        <v>1274</v>
      </c>
      <c r="B89" s="48"/>
      <c r="C89" s="48" t="s">
        <v>1275</v>
      </c>
      <c r="D89" s="48" t="s">
        <v>1276</v>
      </c>
      <c r="E89" s="50">
        <v>43312</v>
      </c>
      <c r="F89" s="50">
        <v>43319</v>
      </c>
      <c r="G89" s="48" t="s">
        <v>323</v>
      </c>
      <c r="H89" s="48" t="s">
        <v>10</v>
      </c>
      <c r="I89" s="37">
        <f t="shared" si="3"/>
        <v>7</v>
      </c>
      <c r="J89" s="31"/>
    </row>
    <row r="90" spans="1:10" x14ac:dyDescent="0.25">
      <c r="A90" s="48" t="s">
        <v>1277</v>
      </c>
      <c r="B90" s="48"/>
      <c r="C90" s="48" t="s">
        <v>1278</v>
      </c>
      <c r="D90" s="48" t="s">
        <v>1279</v>
      </c>
      <c r="E90" s="50">
        <v>43312</v>
      </c>
      <c r="F90" s="50">
        <v>43319</v>
      </c>
      <c r="G90" s="48" t="s">
        <v>323</v>
      </c>
      <c r="H90" s="48" t="s">
        <v>10</v>
      </c>
      <c r="I90" s="37">
        <f t="shared" si="3"/>
        <v>7</v>
      </c>
      <c r="J90" s="31"/>
    </row>
    <row r="91" spans="1:10" x14ac:dyDescent="0.25">
      <c r="A91" s="48" t="s">
        <v>1280</v>
      </c>
      <c r="B91" s="48"/>
      <c r="C91" s="48" t="s">
        <v>1275</v>
      </c>
      <c r="D91" s="48" t="s">
        <v>1281</v>
      </c>
      <c r="E91" s="50">
        <v>43312</v>
      </c>
      <c r="F91" s="50">
        <v>43319</v>
      </c>
      <c r="G91" s="48" t="s">
        <v>323</v>
      </c>
      <c r="H91" s="48" t="s">
        <v>10</v>
      </c>
      <c r="I91" s="37">
        <f t="shared" si="3"/>
        <v>7</v>
      </c>
      <c r="J91" s="31"/>
    </row>
    <row r="92" spans="1:10" x14ac:dyDescent="0.25">
      <c r="A92" s="8" t="s">
        <v>1282</v>
      </c>
      <c r="B92" s="10"/>
      <c r="C92" s="8" t="s">
        <v>1283</v>
      </c>
      <c r="D92" s="8" t="s">
        <v>1284</v>
      </c>
      <c r="E92" s="9">
        <v>43308</v>
      </c>
      <c r="F92" s="9">
        <v>43315</v>
      </c>
      <c r="G92" s="8" t="s">
        <v>323</v>
      </c>
      <c r="H92" s="8" t="s">
        <v>13</v>
      </c>
      <c r="I92" s="37">
        <f t="shared" si="3"/>
        <v>7</v>
      </c>
      <c r="J92" s="31"/>
    </row>
    <row r="93" spans="1:10" x14ac:dyDescent="0.25">
      <c r="A93" s="48" t="s">
        <v>1285</v>
      </c>
      <c r="B93" s="48"/>
      <c r="C93" s="48" t="s">
        <v>1286</v>
      </c>
      <c r="D93" s="48" t="s">
        <v>1287</v>
      </c>
      <c r="E93" s="50">
        <v>43308</v>
      </c>
      <c r="F93" s="50">
        <v>43315</v>
      </c>
      <c r="G93" s="48" t="s">
        <v>323</v>
      </c>
      <c r="H93" s="48" t="s">
        <v>10</v>
      </c>
      <c r="I93" s="37">
        <f t="shared" si="3"/>
        <v>7</v>
      </c>
      <c r="J93" s="31"/>
    </row>
    <row r="94" spans="1:10" x14ac:dyDescent="0.25">
      <c r="A94" s="48" t="s">
        <v>1288</v>
      </c>
      <c r="B94" s="48"/>
      <c r="C94" s="48" t="s">
        <v>1289</v>
      </c>
      <c r="D94" s="48" t="s">
        <v>1290</v>
      </c>
      <c r="E94" s="50">
        <v>43308</v>
      </c>
      <c r="F94" s="50">
        <v>43315</v>
      </c>
      <c r="G94" s="48" t="s">
        <v>323</v>
      </c>
      <c r="H94" s="48" t="s">
        <v>10</v>
      </c>
      <c r="I94" s="37">
        <f t="shared" si="3"/>
        <v>7</v>
      </c>
      <c r="J94" s="31"/>
    </row>
    <row r="95" spans="1:10" x14ac:dyDescent="0.25">
      <c r="A95" s="48" t="s">
        <v>1291</v>
      </c>
      <c r="B95" s="48"/>
      <c r="C95" s="48" t="s">
        <v>1278</v>
      </c>
      <c r="D95" s="48" t="s">
        <v>1292</v>
      </c>
      <c r="E95" s="50">
        <v>43308</v>
      </c>
      <c r="F95" s="50">
        <v>43315</v>
      </c>
      <c r="G95" s="48" t="s">
        <v>323</v>
      </c>
      <c r="H95" s="48" t="s">
        <v>10</v>
      </c>
      <c r="I95" s="37">
        <f t="shared" si="3"/>
        <v>7</v>
      </c>
      <c r="J95" s="31"/>
    </row>
    <row r="96" spans="1:10" x14ac:dyDescent="0.25">
      <c r="A96" s="8" t="s">
        <v>932</v>
      </c>
      <c r="B96" s="36"/>
      <c r="C96" s="8" t="s">
        <v>933</v>
      </c>
      <c r="D96" s="8" t="s">
        <v>934</v>
      </c>
      <c r="E96" s="9">
        <v>43294</v>
      </c>
      <c r="F96" s="9">
        <v>43315</v>
      </c>
      <c r="G96" s="8" t="s">
        <v>323</v>
      </c>
      <c r="H96" s="8" t="s">
        <v>19</v>
      </c>
      <c r="I96" s="37">
        <f t="shared" si="3"/>
        <v>21</v>
      </c>
      <c r="J96" s="31"/>
    </row>
    <row r="97" spans="1:10" s="17" customFormat="1" x14ac:dyDescent="0.25">
      <c r="A97" s="10" t="s">
        <v>910</v>
      </c>
      <c r="B97" s="10"/>
      <c r="C97" s="10" t="s">
        <v>911</v>
      </c>
      <c r="D97" s="10" t="s">
        <v>912</v>
      </c>
      <c r="E97" s="11">
        <v>43307</v>
      </c>
      <c r="F97" s="11">
        <v>43314</v>
      </c>
      <c r="G97" s="10" t="s">
        <v>323</v>
      </c>
      <c r="H97" s="10" t="s">
        <v>13</v>
      </c>
      <c r="I97" s="37">
        <f t="shared" si="3"/>
        <v>7</v>
      </c>
      <c r="J97" s="31"/>
    </row>
    <row r="98" spans="1:10" s="17" customFormat="1" x14ac:dyDescent="0.25">
      <c r="A98" s="10" t="s">
        <v>972</v>
      </c>
      <c r="B98" s="10"/>
      <c r="C98" s="10" t="s">
        <v>973</v>
      </c>
      <c r="D98" s="10" t="s">
        <v>974</v>
      </c>
      <c r="E98" s="11">
        <v>43231</v>
      </c>
      <c r="F98" s="11">
        <v>43314</v>
      </c>
      <c r="G98" s="10" t="s">
        <v>323</v>
      </c>
      <c r="H98" s="10" t="s">
        <v>19</v>
      </c>
      <c r="I98" s="37">
        <f t="shared" si="3"/>
        <v>83</v>
      </c>
      <c r="J98" s="31"/>
    </row>
    <row r="99" spans="1:10" x14ac:dyDescent="0.25">
      <c r="A99" s="8" t="s">
        <v>1293</v>
      </c>
      <c r="B99" s="10"/>
      <c r="C99" s="8" t="s">
        <v>1294</v>
      </c>
      <c r="D99" s="8" t="s">
        <v>1295</v>
      </c>
      <c r="E99" s="9">
        <v>43003</v>
      </c>
      <c r="F99" s="9">
        <v>43314</v>
      </c>
      <c r="G99" s="8" t="s">
        <v>323</v>
      </c>
      <c r="H99" s="8" t="s">
        <v>13</v>
      </c>
      <c r="I99" s="37">
        <f t="shared" si="3"/>
        <v>311</v>
      </c>
      <c r="J99" s="31"/>
    </row>
    <row r="100" spans="1:10" x14ac:dyDescent="0.25">
      <c r="A100" s="4" t="s">
        <v>913</v>
      </c>
      <c r="B100" s="4"/>
      <c r="C100" s="4" t="s">
        <v>914</v>
      </c>
      <c r="D100" s="4" t="s">
        <v>915</v>
      </c>
      <c r="E100" s="5">
        <v>43306</v>
      </c>
      <c r="F100" s="5">
        <v>43313</v>
      </c>
      <c r="G100" s="4" t="s">
        <v>323</v>
      </c>
      <c r="H100" s="4" t="s">
        <v>10</v>
      </c>
      <c r="I100" s="37">
        <f t="shared" si="3"/>
        <v>7</v>
      </c>
      <c r="J100" s="31"/>
    </row>
    <row r="101" spans="1:10" x14ac:dyDescent="0.25">
      <c r="A101" s="8" t="s">
        <v>916</v>
      </c>
      <c r="B101" s="10"/>
      <c r="C101" s="8" t="s">
        <v>917</v>
      </c>
      <c r="D101" s="8" t="s">
        <v>918</v>
      </c>
      <c r="E101" s="9">
        <v>43305</v>
      </c>
      <c r="F101" s="9">
        <v>43312</v>
      </c>
      <c r="G101" s="8" t="s">
        <v>323</v>
      </c>
      <c r="H101" s="8" t="s">
        <v>13</v>
      </c>
      <c r="I101" s="37">
        <f t="shared" si="3"/>
        <v>7</v>
      </c>
      <c r="J101" s="31"/>
    </row>
    <row r="102" spans="1:10" x14ac:dyDescent="0.25">
      <c r="A102" s="8" t="s">
        <v>919</v>
      </c>
      <c r="B102" s="8"/>
      <c r="C102" s="8" t="s">
        <v>920</v>
      </c>
      <c r="D102" s="8" t="s">
        <v>921</v>
      </c>
      <c r="E102" s="9">
        <v>43305</v>
      </c>
      <c r="F102" s="9">
        <v>43312</v>
      </c>
      <c r="G102" s="8" t="s">
        <v>323</v>
      </c>
      <c r="H102" s="8" t="s">
        <v>13</v>
      </c>
      <c r="I102" s="37">
        <f t="shared" si="3"/>
        <v>7</v>
      </c>
      <c r="J102" s="31"/>
    </row>
    <row r="103" spans="1:10" x14ac:dyDescent="0.25">
      <c r="A103" s="8" t="s">
        <v>923</v>
      </c>
      <c r="B103" s="8"/>
      <c r="C103" s="8" t="s">
        <v>924</v>
      </c>
      <c r="D103" s="8" t="s">
        <v>925</v>
      </c>
      <c r="E103" s="9">
        <v>43301</v>
      </c>
      <c r="F103" s="9">
        <v>43308</v>
      </c>
      <c r="G103" s="8" t="s">
        <v>323</v>
      </c>
      <c r="H103" s="8" t="s">
        <v>13</v>
      </c>
      <c r="I103" s="37">
        <f t="shared" si="3"/>
        <v>7</v>
      </c>
      <c r="J103" s="31"/>
    </row>
    <row r="104" spans="1:10" x14ac:dyDescent="0.25">
      <c r="A104" s="8" t="s">
        <v>926</v>
      </c>
      <c r="B104" s="8"/>
      <c r="C104" s="8" t="s">
        <v>927</v>
      </c>
      <c r="D104" s="8" t="s">
        <v>928</v>
      </c>
      <c r="E104" s="9">
        <v>43301</v>
      </c>
      <c r="F104" s="9">
        <v>43308</v>
      </c>
      <c r="G104" s="8" t="s">
        <v>323</v>
      </c>
      <c r="H104" s="8" t="s">
        <v>13</v>
      </c>
      <c r="I104" s="37">
        <f t="shared" si="3"/>
        <v>7</v>
      </c>
      <c r="J104" s="31"/>
    </row>
    <row r="105" spans="1:10" x14ac:dyDescent="0.25">
      <c r="A105" s="8" t="s">
        <v>929</v>
      </c>
      <c r="B105" s="8"/>
      <c r="C105" s="8" t="s">
        <v>930</v>
      </c>
      <c r="D105" s="8" t="s">
        <v>931</v>
      </c>
      <c r="E105" s="9">
        <v>43300</v>
      </c>
      <c r="F105" s="9">
        <v>43307</v>
      </c>
      <c r="G105" s="8" t="s">
        <v>323</v>
      </c>
      <c r="H105" s="8" t="s">
        <v>13</v>
      </c>
      <c r="I105" s="37">
        <f t="shared" si="3"/>
        <v>7</v>
      </c>
      <c r="J105" s="31"/>
    </row>
    <row r="106" spans="1:10" x14ac:dyDescent="0.25">
      <c r="A106" s="8" t="s">
        <v>935</v>
      </c>
      <c r="B106" s="8"/>
      <c r="C106" s="8" t="s">
        <v>936</v>
      </c>
      <c r="D106" s="8" t="s">
        <v>937</v>
      </c>
      <c r="E106" s="9">
        <v>43294</v>
      </c>
      <c r="F106" s="9">
        <v>43301</v>
      </c>
      <c r="G106" s="8" t="s">
        <v>323</v>
      </c>
      <c r="H106" s="8" t="s">
        <v>13</v>
      </c>
      <c r="I106" s="37">
        <f t="shared" si="3"/>
        <v>7</v>
      </c>
      <c r="J106" s="31"/>
    </row>
    <row r="107" spans="1:10" x14ac:dyDescent="0.25">
      <c r="A107" s="8" t="s">
        <v>938</v>
      </c>
      <c r="B107" s="8"/>
      <c r="C107" s="8" t="s">
        <v>939</v>
      </c>
      <c r="D107" s="8" t="s">
        <v>940</v>
      </c>
      <c r="E107" s="9">
        <v>43290</v>
      </c>
      <c r="F107" s="9">
        <v>43297</v>
      </c>
      <c r="G107" s="8" t="s">
        <v>323</v>
      </c>
      <c r="H107" s="8" t="s">
        <v>13</v>
      </c>
      <c r="I107" s="37">
        <f t="shared" si="3"/>
        <v>7</v>
      </c>
      <c r="J107" s="31"/>
    </row>
    <row r="108" spans="1:10" x14ac:dyDescent="0.25">
      <c r="A108" s="8" t="s">
        <v>941</v>
      </c>
      <c r="B108" s="8"/>
      <c r="C108" s="8" t="s">
        <v>942</v>
      </c>
      <c r="D108" s="8" t="s">
        <v>943</v>
      </c>
      <c r="E108" s="9">
        <v>43290</v>
      </c>
      <c r="F108" s="9">
        <v>43297</v>
      </c>
      <c r="G108" s="8" t="s">
        <v>323</v>
      </c>
      <c r="H108" s="8" t="s">
        <v>13</v>
      </c>
      <c r="I108" s="37">
        <f t="shared" si="3"/>
        <v>7</v>
      </c>
      <c r="J108" s="31"/>
    </row>
    <row r="109" spans="1:10" x14ac:dyDescent="0.25">
      <c r="A109" s="8" t="s">
        <v>944</v>
      </c>
      <c r="B109" s="8"/>
      <c r="C109" s="8" t="s">
        <v>945</v>
      </c>
      <c r="D109" s="8" t="s">
        <v>321</v>
      </c>
      <c r="E109" s="9">
        <v>43290</v>
      </c>
      <c r="F109" s="9">
        <v>43297</v>
      </c>
      <c r="G109" s="8" t="s">
        <v>323</v>
      </c>
      <c r="H109" s="8" t="s">
        <v>13</v>
      </c>
      <c r="I109" s="37">
        <f t="shared" si="3"/>
        <v>7</v>
      </c>
      <c r="J109" s="31"/>
    </row>
    <row r="110" spans="1:10" x14ac:dyDescent="0.25">
      <c r="A110" s="8" t="s">
        <v>946</v>
      </c>
      <c r="B110" s="8"/>
      <c r="C110" s="8" t="s">
        <v>947</v>
      </c>
      <c r="D110" s="8" t="s">
        <v>948</v>
      </c>
      <c r="E110" s="9">
        <v>43286</v>
      </c>
      <c r="F110" s="9">
        <v>43294</v>
      </c>
      <c r="G110" s="8" t="s">
        <v>323</v>
      </c>
      <c r="H110" s="8" t="s">
        <v>13</v>
      </c>
      <c r="I110" s="37">
        <f t="shared" si="3"/>
        <v>8</v>
      </c>
      <c r="J110" s="31"/>
    </row>
    <row r="111" spans="1:10" x14ac:dyDescent="0.25">
      <c r="A111" s="8" t="s">
        <v>949</v>
      </c>
      <c r="B111" s="8"/>
      <c r="C111" s="8" t="s">
        <v>950</v>
      </c>
      <c r="D111" s="8" t="s">
        <v>951</v>
      </c>
      <c r="E111" s="9">
        <v>43286</v>
      </c>
      <c r="F111" s="9">
        <v>43294</v>
      </c>
      <c r="G111" s="8" t="s">
        <v>323</v>
      </c>
      <c r="H111" s="8" t="s">
        <v>13</v>
      </c>
      <c r="I111" s="37">
        <f t="shared" si="3"/>
        <v>8</v>
      </c>
      <c r="J111" s="31"/>
    </row>
    <row r="112" spans="1:10" x14ac:dyDescent="0.25">
      <c r="A112" s="8" t="s">
        <v>952</v>
      </c>
      <c r="B112" s="8"/>
      <c r="C112" s="8" t="s">
        <v>953</v>
      </c>
      <c r="D112" s="8" t="s">
        <v>954</v>
      </c>
      <c r="E112" s="9">
        <v>43283</v>
      </c>
      <c r="F112" s="9">
        <v>43291</v>
      </c>
      <c r="G112" s="8" t="s">
        <v>323</v>
      </c>
      <c r="H112" s="8" t="s">
        <v>13</v>
      </c>
      <c r="I112" s="37">
        <f t="shared" si="3"/>
        <v>8</v>
      </c>
      <c r="J112" s="31"/>
    </row>
    <row r="113" spans="1:10" x14ac:dyDescent="0.25">
      <c r="A113" s="8" t="s">
        <v>325</v>
      </c>
      <c r="B113" s="8"/>
      <c r="C113" s="8" t="s">
        <v>326</v>
      </c>
      <c r="D113" s="8" t="s">
        <v>327</v>
      </c>
      <c r="E113" s="9">
        <v>43270</v>
      </c>
      <c r="F113" s="9">
        <v>43283</v>
      </c>
      <c r="G113" s="8" t="s">
        <v>323</v>
      </c>
      <c r="H113" s="8" t="s">
        <v>13</v>
      </c>
      <c r="I113" s="37">
        <f t="shared" si="3"/>
        <v>13</v>
      </c>
      <c r="J113" s="31"/>
    </row>
    <row r="114" spans="1:10" x14ac:dyDescent="0.25">
      <c r="A114" s="8" t="s">
        <v>955</v>
      </c>
      <c r="B114" s="8"/>
      <c r="C114" s="8" t="s">
        <v>956</v>
      </c>
      <c r="D114" s="8" t="s">
        <v>957</v>
      </c>
      <c r="E114" s="9">
        <v>43269</v>
      </c>
      <c r="F114" s="9">
        <v>43276</v>
      </c>
      <c r="G114" s="8" t="s">
        <v>323</v>
      </c>
      <c r="H114" s="8" t="s">
        <v>13</v>
      </c>
      <c r="I114" s="37">
        <f t="shared" si="3"/>
        <v>7</v>
      </c>
      <c r="J114" s="31"/>
    </row>
    <row r="115" spans="1:10" x14ac:dyDescent="0.25">
      <c r="A115" s="8" t="s">
        <v>958</v>
      </c>
      <c r="B115" s="8"/>
      <c r="C115" s="8" t="s">
        <v>956</v>
      </c>
      <c r="D115" s="8" t="s">
        <v>959</v>
      </c>
      <c r="E115" s="9">
        <v>43269</v>
      </c>
      <c r="F115" s="9">
        <v>43276</v>
      </c>
      <c r="G115" s="8" t="s">
        <v>323</v>
      </c>
      <c r="H115" s="8" t="s">
        <v>13</v>
      </c>
      <c r="I115" s="37">
        <f t="shared" si="3"/>
        <v>7</v>
      </c>
      <c r="J115" s="31"/>
    </row>
    <row r="116" spans="1:10" x14ac:dyDescent="0.25">
      <c r="A116" s="8" t="s">
        <v>960</v>
      </c>
      <c r="B116" s="8"/>
      <c r="C116" s="8" t="s">
        <v>961</v>
      </c>
      <c r="D116" s="8" t="s">
        <v>962</v>
      </c>
      <c r="E116" s="9">
        <v>43047</v>
      </c>
      <c r="F116" s="9">
        <v>43263</v>
      </c>
      <c r="G116" s="8" t="s">
        <v>323</v>
      </c>
      <c r="H116" s="8" t="s">
        <v>13</v>
      </c>
      <c r="I116" s="37">
        <f t="shared" si="3"/>
        <v>216</v>
      </c>
      <c r="J116" s="31"/>
    </row>
    <row r="117" spans="1:10" x14ac:dyDescent="0.25">
      <c r="A117" s="8" t="s">
        <v>963</v>
      </c>
      <c r="B117" s="8"/>
      <c r="C117" s="8" t="s">
        <v>964</v>
      </c>
      <c r="D117" s="8" t="s">
        <v>965</v>
      </c>
      <c r="E117" s="9">
        <v>43250</v>
      </c>
      <c r="F117" s="9">
        <v>43257</v>
      </c>
      <c r="G117" s="8" t="s">
        <v>323</v>
      </c>
      <c r="H117" s="8" t="s">
        <v>13</v>
      </c>
      <c r="I117" s="37">
        <f t="shared" si="3"/>
        <v>7</v>
      </c>
      <c r="J117" s="31"/>
    </row>
    <row r="118" spans="1:10" x14ac:dyDescent="0.25">
      <c r="A118" s="8" t="s">
        <v>966</v>
      </c>
      <c r="B118" s="8"/>
      <c r="C118" s="8" t="s">
        <v>967</v>
      </c>
      <c r="D118" s="8" t="s">
        <v>968</v>
      </c>
      <c r="E118" s="9">
        <v>43242</v>
      </c>
      <c r="F118" s="9">
        <v>43251</v>
      </c>
      <c r="G118" s="8" t="s">
        <v>323</v>
      </c>
      <c r="H118" s="8" t="s">
        <v>13</v>
      </c>
      <c r="I118" s="37">
        <f t="shared" si="3"/>
        <v>9</v>
      </c>
      <c r="J118" s="31"/>
    </row>
    <row r="119" spans="1:10" x14ac:dyDescent="0.25">
      <c r="A119" s="8" t="s">
        <v>969</v>
      </c>
      <c r="B119" s="8"/>
      <c r="C119" s="8" t="s">
        <v>970</v>
      </c>
      <c r="D119" s="8" t="s">
        <v>971</v>
      </c>
      <c r="E119" s="9">
        <v>43231</v>
      </c>
      <c r="F119" s="9">
        <v>43238</v>
      </c>
      <c r="G119" s="8" t="s">
        <v>323</v>
      </c>
      <c r="H119" s="8" t="s">
        <v>13</v>
      </c>
      <c r="I119" s="37">
        <f t="shared" si="3"/>
        <v>7</v>
      </c>
      <c r="J119" s="31"/>
    </row>
    <row r="120" spans="1:10" x14ac:dyDescent="0.25">
      <c r="A120" s="8" t="s">
        <v>975</v>
      </c>
      <c r="B120" s="8"/>
      <c r="C120" s="8" t="s">
        <v>976</v>
      </c>
      <c r="D120" s="8" t="s">
        <v>977</v>
      </c>
      <c r="E120" s="9">
        <v>43202</v>
      </c>
      <c r="F120" s="9">
        <v>43214</v>
      </c>
      <c r="G120" s="8" t="s">
        <v>323</v>
      </c>
      <c r="H120" s="8" t="s">
        <v>13</v>
      </c>
      <c r="I120" s="37">
        <f t="shared" si="3"/>
        <v>12</v>
      </c>
      <c r="J120" s="31"/>
    </row>
    <row r="121" spans="1:10" x14ac:dyDescent="0.25">
      <c r="A121" s="8" t="s">
        <v>978</v>
      </c>
      <c r="B121" s="8"/>
      <c r="C121" s="8" t="s">
        <v>979</v>
      </c>
      <c r="D121" s="8" t="s">
        <v>980</v>
      </c>
      <c r="E121" s="9">
        <v>43003</v>
      </c>
      <c r="F121" s="9">
        <v>43145</v>
      </c>
      <c r="G121" s="8" t="s">
        <v>323</v>
      </c>
      <c r="H121" s="8" t="s">
        <v>13</v>
      </c>
      <c r="I121" s="37">
        <f t="shared" si="3"/>
        <v>142</v>
      </c>
      <c r="J121" s="31"/>
    </row>
    <row r="122" spans="1:10" x14ac:dyDescent="0.25">
      <c r="A122" s="8" t="s">
        <v>981</v>
      </c>
      <c r="B122" s="8"/>
      <c r="C122" s="8" t="s">
        <v>982</v>
      </c>
      <c r="D122" s="8" t="s">
        <v>983</v>
      </c>
      <c r="E122" s="9">
        <v>43098</v>
      </c>
      <c r="F122" s="9">
        <v>43108</v>
      </c>
      <c r="G122" s="8" t="s">
        <v>323</v>
      </c>
      <c r="H122" s="8" t="s">
        <v>13</v>
      </c>
      <c r="I122" s="37">
        <f t="shared" si="3"/>
        <v>10</v>
      </c>
      <c r="J122" s="31"/>
    </row>
    <row r="123" spans="1:10" x14ac:dyDescent="0.25">
      <c r="A123" s="8" t="s">
        <v>984</v>
      </c>
      <c r="B123" s="8"/>
      <c r="C123" s="8" t="s">
        <v>985</v>
      </c>
      <c r="D123" s="8" t="s">
        <v>986</v>
      </c>
      <c r="E123" s="9">
        <v>43027</v>
      </c>
      <c r="F123" s="9">
        <v>43077</v>
      </c>
      <c r="G123" s="8" t="s">
        <v>323</v>
      </c>
      <c r="H123" s="8" t="s">
        <v>13</v>
      </c>
      <c r="I123" s="37">
        <f t="shared" si="3"/>
        <v>50</v>
      </c>
      <c r="J123" s="31"/>
    </row>
    <row r="124" spans="1:10" x14ac:dyDescent="0.25">
      <c r="A124" s="8" t="s">
        <v>987</v>
      </c>
      <c r="B124" s="8"/>
      <c r="C124" s="8" t="s">
        <v>988</v>
      </c>
      <c r="D124" s="8" t="s">
        <v>989</v>
      </c>
      <c r="E124" s="9">
        <v>42899</v>
      </c>
      <c r="F124" s="9">
        <v>43027</v>
      </c>
      <c r="G124" s="8" t="s">
        <v>323</v>
      </c>
      <c r="H124" s="8" t="s">
        <v>13</v>
      </c>
      <c r="I124" s="37">
        <f t="shared" si="3"/>
        <v>128</v>
      </c>
      <c r="J124" s="31"/>
    </row>
    <row r="125" spans="1:10" x14ac:dyDescent="0.25">
      <c r="A125" s="8" t="s">
        <v>990</v>
      </c>
      <c r="B125" s="8"/>
      <c r="C125" s="8" t="s">
        <v>991</v>
      </c>
      <c r="D125" s="8" t="s">
        <v>320</v>
      </c>
      <c r="E125" s="9">
        <v>42892</v>
      </c>
      <c r="F125" s="9">
        <v>42898</v>
      </c>
      <c r="G125" s="8" t="s">
        <v>323</v>
      </c>
      <c r="H125" s="8" t="s">
        <v>13</v>
      </c>
      <c r="I125" s="37">
        <f t="shared" si="3"/>
        <v>6</v>
      </c>
      <c r="J125" s="31"/>
    </row>
    <row r="126" spans="1:10" x14ac:dyDescent="0.25">
      <c r="A126" s="8" t="s">
        <v>992</v>
      </c>
      <c r="B126" s="8"/>
      <c r="C126" s="8" t="s">
        <v>993</v>
      </c>
      <c r="D126" s="8" t="s">
        <v>994</v>
      </c>
      <c r="E126" s="9">
        <v>42857</v>
      </c>
      <c r="F126" s="9">
        <v>42863</v>
      </c>
      <c r="G126" s="8" t="s">
        <v>323</v>
      </c>
      <c r="H126" s="8" t="s">
        <v>13</v>
      </c>
      <c r="I126" s="37">
        <f t="shared" si="3"/>
        <v>6</v>
      </c>
      <c r="J126" s="31"/>
    </row>
    <row r="127" spans="1:10" x14ac:dyDescent="0.25">
      <c r="A127" s="8" t="s">
        <v>995</v>
      </c>
      <c r="B127" s="8"/>
      <c r="C127" s="8" t="s">
        <v>996</v>
      </c>
      <c r="D127" s="8" t="s">
        <v>997</v>
      </c>
      <c r="E127" s="9">
        <v>42857</v>
      </c>
      <c r="F127" s="9">
        <v>42860</v>
      </c>
      <c r="G127" s="8" t="s">
        <v>323</v>
      </c>
      <c r="H127" s="8" t="s">
        <v>13</v>
      </c>
      <c r="I127" s="37">
        <f t="shared" si="3"/>
        <v>3</v>
      </c>
      <c r="J127" s="31"/>
    </row>
    <row r="128" spans="1:10" x14ac:dyDescent="0.25">
      <c r="A128" s="8" t="s">
        <v>998</v>
      </c>
      <c r="B128" s="8"/>
      <c r="C128" s="8" t="s">
        <v>999</v>
      </c>
      <c r="D128" s="8" t="s">
        <v>320</v>
      </c>
      <c r="E128" s="9">
        <v>42857</v>
      </c>
      <c r="F128" s="9">
        <v>42853</v>
      </c>
      <c r="G128" s="8" t="s">
        <v>323</v>
      </c>
      <c r="H128" s="8" t="s">
        <v>13</v>
      </c>
      <c r="I128" s="37">
        <f t="shared" si="3"/>
        <v>-4</v>
      </c>
      <c r="J128" s="31"/>
    </row>
    <row r="129" spans="1:10" ht="15.75" thickBot="1" x14ac:dyDescent="0.3">
      <c r="A129" s="33"/>
      <c r="B129" s="33"/>
      <c r="C129" s="33"/>
      <c r="D129" s="33"/>
      <c r="E129" s="34"/>
      <c r="F129" s="34"/>
      <c r="G129" s="33"/>
      <c r="H129" s="33"/>
      <c r="I129" s="35"/>
      <c r="J129" s="33"/>
    </row>
    <row r="130" spans="1:10" ht="19.5" thickBot="1" x14ac:dyDescent="0.35">
      <c r="E130" s="6" t="s">
        <v>69</v>
      </c>
      <c r="F130" s="41">
        <v>1</v>
      </c>
      <c r="G130" s="7" t="s">
        <v>70</v>
      </c>
      <c r="H130" s="42">
        <f>COUNTIF(H85:H128, "assigned")</f>
        <v>11</v>
      </c>
    </row>
  </sheetData>
  <mergeCells count="4">
    <mergeCell ref="A58:J58"/>
    <mergeCell ref="A84:J84"/>
    <mergeCell ref="A2:J2"/>
    <mergeCell ref="A24:J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04F49-9492-4DE2-A3CC-C208AED8F31A}">
  <sheetPr>
    <tabColor rgb="FFC00000"/>
  </sheetPr>
  <dimension ref="A1:M183"/>
  <sheetViews>
    <sheetView zoomScale="70" zoomScaleNormal="70" workbookViewId="0">
      <pane ySplit="1" topLeftCell="A2" activePane="bottomLeft" state="frozen"/>
      <selection pane="bottomLeft" activeCell="D185" sqref="D185"/>
    </sheetView>
  </sheetViews>
  <sheetFormatPr defaultRowHeight="15" x14ac:dyDescent="0.25"/>
  <cols>
    <col min="1" max="1" width="13.140625" bestFit="1" customWidth="1"/>
    <col min="2" max="2" width="16.42578125" customWidth="1"/>
    <col min="3" max="3" width="26" customWidth="1"/>
    <col min="4" max="4" width="34.42578125" customWidth="1"/>
    <col min="5" max="5" width="15.42578125" customWidth="1"/>
    <col min="6" max="6" width="13.5703125" bestFit="1" customWidth="1"/>
    <col min="7" max="7" width="19.140625" bestFit="1" customWidth="1"/>
    <col min="8" max="8" width="27.7109375" bestFit="1" customWidth="1"/>
    <col min="9" max="9" width="12.85546875" customWidth="1"/>
    <col min="10" max="14" width="0" hidden="1" customWidth="1"/>
  </cols>
  <sheetData>
    <row r="1" spans="1:13" ht="39" customHeight="1" x14ac:dyDescent="0.3">
      <c r="A1" s="20" t="s">
        <v>0</v>
      </c>
      <c r="B1" s="20" t="s">
        <v>1</v>
      </c>
      <c r="C1" s="20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72</v>
      </c>
      <c r="J1" s="20" t="s">
        <v>174</v>
      </c>
    </row>
    <row r="2" spans="1:13" ht="21" customHeight="1" x14ac:dyDescent="0.3">
      <c r="A2" s="115" t="s">
        <v>1642</v>
      </c>
      <c r="B2" s="116"/>
      <c r="C2" s="116"/>
      <c r="D2" s="116"/>
      <c r="E2" s="116"/>
      <c r="F2" s="116"/>
      <c r="G2" s="116"/>
      <c r="H2" s="117"/>
      <c r="I2" s="23"/>
      <c r="J2" s="86"/>
    </row>
    <row r="3" spans="1:13" x14ac:dyDescent="0.25">
      <c r="A3" s="48" t="s">
        <v>2023</v>
      </c>
      <c r="B3" s="48" t="s">
        <v>1728</v>
      </c>
      <c r="C3" s="48" t="s">
        <v>2024</v>
      </c>
      <c r="D3" s="48"/>
      <c r="E3" s="50">
        <v>43322</v>
      </c>
      <c r="F3" s="50">
        <v>43333</v>
      </c>
      <c r="G3" s="48" t="s">
        <v>1642</v>
      </c>
      <c r="H3" s="48" t="s">
        <v>10</v>
      </c>
      <c r="I3" s="16">
        <f t="shared" ref="I3:I23" si="0">_xlfn.DAYS(F3,E3)</f>
        <v>11</v>
      </c>
      <c r="J3" t="s">
        <v>1652</v>
      </c>
      <c r="K3" t="s">
        <v>1653</v>
      </c>
      <c r="L3" t="s">
        <v>1654</v>
      </c>
      <c r="M3">
        <v>5</v>
      </c>
    </row>
    <row r="4" spans="1:13" x14ac:dyDescent="0.25">
      <c r="A4" s="8" t="s">
        <v>332</v>
      </c>
      <c r="B4" s="8" t="s">
        <v>1649</v>
      </c>
      <c r="C4" s="8" t="s">
        <v>333</v>
      </c>
      <c r="D4" s="8" t="s">
        <v>334</v>
      </c>
      <c r="E4" s="9">
        <v>43306</v>
      </c>
      <c r="F4" s="9">
        <v>43311</v>
      </c>
      <c r="G4" s="8" t="s">
        <v>1642</v>
      </c>
      <c r="H4" s="8" t="s">
        <v>13</v>
      </c>
      <c r="I4" s="16">
        <f t="shared" si="0"/>
        <v>5</v>
      </c>
      <c r="J4" t="s">
        <v>1652</v>
      </c>
      <c r="K4" t="s">
        <v>1657</v>
      </c>
      <c r="L4" t="s">
        <v>1654</v>
      </c>
      <c r="M4">
        <v>5</v>
      </c>
    </row>
    <row r="5" spans="1:13" x14ac:dyDescent="0.25">
      <c r="A5" s="8" t="s">
        <v>714</v>
      </c>
      <c r="B5" s="8" t="s">
        <v>1656</v>
      </c>
      <c r="C5" s="8" t="s">
        <v>715</v>
      </c>
      <c r="D5" s="8" t="s">
        <v>716</v>
      </c>
      <c r="E5" s="9">
        <v>43298</v>
      </c>
      <c r="F5" s="9">
        <v>43305</v>
      </c>
      <c r="G5" s="8" t="s">
        <v>1642</v>
      </c>
      <c r="H5" s="8" t="s">
        <v>13</v>
      </c>
      <c r="I5" s="16">
        <f t="shared" si="0"/>
        <v>7</v>
      </c>
      <c r="J5" t="s">
        <v>1652</v>
      </c>
      <c r="K5" t="s">
        <v>1657</v>
      </c>
      <c r="L5" t="s">
        <v>1654</v>
      </c>
      <c r="M5">
        <v>5</v>
      </c>
    </row>
    <row r="6" spans="1:13" x14ac:dyDescent="0.25">
      <c r="A6" s="8" t="s">
        <v>1655</v>
      </c>
      <c r="B6" s="8" t="s">
        <v>1656</v>
      </c>
      <c r="C6" s="8" t="s">
        <v>1380</v>
      </c>
      <c r="D6" s="8" t="s">
        <v>2025</v>
      </c>
      <c r="E6" s="9">
        <v>43273</v>
      </c>
      <c r="F6" s="9">
        <v>43293</v>
      </c>
      <c r="G6" s="8" t="s">
        <v>1642</v>
      </c>
      <c r="H6" s="8" t="s">
        <v>19</v>
      </c>
      <c r="I6" s="16">
        <f t="shared" si="0"/>
        <v>20</v>
      </c>
      <c r="J6" t="s">
        <v>1652</v>
      </c>
      <c r="K6" t="s">
        <v>1658</v>
      </c>
      <c r="L6" t="s">
        <v>1654</v>
      </c>
      <c r="M6">
        <v>5</v>
      </c>
    </row>
    <row r="7" spans="1:13" x14ac:dyDescent="0.25">
      <c r="A7" s="8" t="s">
        <v>169</v>
      </c>
      <c r="B7" s="8" t="s">
        <v>1649</v>
      </c>
      <c r="C7" s="8" t="s">
        <v>170</v>
      </c>
      <c r="D7" s="8" t="s">
        <v>171</v>
      </c>
      <c r="E7" s="9">
        <v>43121</v>
      </c>
      <c r="F7" s="9">
        <v>43110</v>
      </c>
      <c r="G7" s="8" t="s">
        <v>1642</v>
      </c>
      <c r="H7" s="8" t="s">
        <v>13</v>
      </c>
      <c r="I7" s="16">
        <f t="shared" si="0"/>
        <v>-11</v>
      </c>
      <c r="J7" t="s">
        <v>1652</v>
      </c>
      <c r="K7" t="s">
        <v>1660</v>
      </c>
      <c r="L7" t="s">
        <v>1654</v>
      </c>
      <c r="M7">
        <v>5</v>
      </c>
    </row>
    <row r="8" spans="1:13" x14ac:dyDescent="0.25">
      <c r="A8" s="8" t="s">
        <v>1670</v>
      </c>
      <c r="B8" s="8" t="s">
        <v>1656</v>
      </c>
      <c r="C8" s="8" t="s">
        <v>1671</v>
      </c>
      <c r="D8" s="8" t="s">
        <v>1672</v>
      </c>
      <c r="E8" s="9">
        <v>43083</v>
      </c>
      <c r="F8" s="9">
        <v>43090</v>
      </c>
      <c r="G8" s="8" t="s">
        <v>1642</v>
      </c>
      <c r="H8" s="8" t="s">
        <v>13</v>
      </c>
      <c r="I8" s="16">
        <f t="shared" si="0"/>
        <v>7</v>
      </c>
      <c r="J8" t="s">
        <v>1652</v>
      </c>
      <c r="K8" t="s">
        <v>1657</v>
      </c>
      <c r="L8" t="s">
        <v>1654</v>
      </c>
      <c r="M8">
        <v>5</v>
      </c>
    </row>
    <row r="9" spans="1:13" x14ac:dyDescent="0.25">
      <c r="A9" s="4" t="s">
        <v>1673</v>
      </c>
      <c r="B9" s="4" t="s">
        <v>1649</v>
      </c>
      <c r="C9" s="4" t="s">
        <v>408</v>
      </c>
      <c r="D9" s="4" t="s">
        <v>1674</v>
      </c>
      <c r="E9" s="5">
        <v>43052</v>
      </c>
      <c r="F9" s="5">
        <v>43059</v>
      </c>
      <c r="G9" s="4" t="s">
        <v>1642</v>
      </c>
      <c r="H9" s="4" t="s">
        <v>10</v>
      </c>
      <c r="I9" s="16">
        <f t="shared" si="0"/>
        <v>7</v>
      </c>
      <c r="J9" t="s">
        <v>1652</v>
      </c>
      <c r="K9" t="s">
        <v>1653</v>
      </c>
      <c r="L9" t="s">
        <v>1654</v>
      </c>
      <c r="M9">
        <v>5</v>
      </c>
    </row>
    <row r="10" spans="1:13" x14ac:dyDescent="0.25">
      <c r="A10" s="4" t="s">
        <v>1676</v>
      </c>
      <c r="B10" s="4" t="s">
        <v>1649</v>
      </c>
      <c r="C10" s="4" t="s">
        <v>1677</v>
      </c>
      <c r="D10" s="4" t="s">
        <v>1678</v>
      </c>
      <c r="E10" s="5">
        <v>43035</v>
      </c>
      <c r="F10" s="5">
        <v>42993</v>
      </c>
      <c r="G10" s="4" t="s">
        <v>1642</v>
      </c>
      <c r="H10" s="4" t="s">
        <v>10</v>
      </c>
      <c r="I10" s="16">
        <f t="shared" si="0"/>
        <v>-42</v>
      </c>
      <c r="J10" t="s">
        <v>1652</v>
      </c>
      <c r="K10" t="s">
        <v>1664</v>
      </c>
      <c r="L10" t="s">
        <v>1654</v>
      </c>
      <c r="M10">
        <v>5</v>
      </c>
    </row>
    <row r="11" spans="1:13" x14ac:dyDescent="0.25">
      <c r="A11" s="8" t="s">
        <v>1679</v>
      </c>
      <c r="B11" s="8" t="s">
        <v>1656</v>
      </c>
      <c r="C11" s="8" t="s">
        <v>1680</v>
      </c>
      <c r="D11" s="8" t="s">
        <v>1681</v>
      </c>
      <c r="E11" s="9">
        <v>42977</v>
      </c>
      <c r="F11" s="9">
        <v>42975</v>
      </c>
      <c r="G11" s="8" t="s">
        <v>1642</v>
      </c>
      <c r="H11" s="8" t="s">
        <v>13</v>
      </c>
      <c r="I11" s="16">
        <f t="shared" si="0"/>
        <v>-2</v>
      </c>
      <c r="J11" t="s">
        <v>1652</v>
      </c>
      <c r="K11" t="s">
        <v>1658</v>
      </c>
      <c r="L11" t="s">
        <v>1654</v>
      </c>
      <c r="M11">
        <v>5</v>
      </c>
    </row>
    <row r="12" spans="1:13" x14ac:dyDescent="0.25">
      <c r="A12" s="4" t="s">
        <v>1682</v>
      </c>
      <c r="B12" s="4" t="s">
        <v>1656</v>
      </c>
      <c r="C12" s="4" t="s">
        <v>131</v>
      </c>
      <c r="D12" s="4" t="s">
        <v>1683</v>
      </c>
      <c r="E12" s="5">
        <v>43035</v>
      </c>
      <c r="F12" s="5">
        <v>42972</v>
      </c>
      <c r="G12" s="4" t="s">
        <v>1642</v>
      </c>
      <c r="H12" s="4" t="s">
        <v>10</v>
      </c>
      <c r="I12" s="16">
        <f t="shared" si="0"/>
        <v>-63</v>
      </c>
      <c r="J12" t="s">
        <v>1652</v>
      </c>
      <c r="K12" t="s">
        <v>1665</v>
      </c>
      <c r="L12" t="s">
        <v>1654</v>
      </c>
      <c r="M12">
        <v>5</v>
      </c>
    </row>
    <row r="13" spans="1:13" x14ac:dyDescent="0.25">
      <c r="A13" s="8" t="s">
        <v>1684</v>
      </c>
      <c r="B13" s="8" t="s">
        <v>1649</v>
      </c>
      <c r="C13" s="8" t="s">
        <v>1685</v>
      </c>
      <c r="D13" s="8" t="s">
        <v>1686</v>
      </c>
      <c r="E13" s="9">
        <v>42960</v>
      </c>
      <c r="F13" s="9">
        <v>42947</v>
      </c>
      <c r="G13" s="8" t="s">
        <v>1642</v>
      </c>
      <c r="H13" s="8" t="s">
        <v>13</v>
      </c>
      <c r="I13" s="16">
        <f t="shared" si="0"/>
        <v>-13</v>
      </c>
      <c r="J13" t="s">
        <v>1652</v>
      </c>
      <c r="K13" t="s">
        <v>1666</v>
      </c>
      <c r="L13" t="s">
        <v>1654</v>
      </c>
      <c r="M13">
        <v>5</v>
      </c>
    </row>
    <row r="14" spans="1:13" x14ac:dyDescent="0.25">
      <c r="A14" s="8" t="s">
        <v>1687</v>
      </c>
      <c r="B14" s="8" t="s">
        <v>1656</v>
      </c>
      <c r="C14" s="8" t="s">
        <v>1688</v>
      </c>
      <c r="D14" s="8" t="s">
        <v>1689</v>
      </c>
      <c r="E14" s="9">
        <v>42906</v>
      </c>
      <c r="F14" s="9">
        <v>42911</v>
      </c>
      <c r="G14" s="8" t="s">
        <v>1642</v>
      </c>
      <c r="H14" s="8" t="s">
        <v>13</v>
      </c>
      <c r="I14" s="16">
        <f t="shared" si="0"/>
        <v>5</v>
      </c>
      <c r="J14" t="s">
        <v>1652</v>
      </c>
      <c r="K14" t="s">
        <v>1653</v>
      </c>
      <c r="L14" t="s">
        <v>1654</v>
      </c>
      <c r="M14">
        <v>5</v>
      </c>
    </row>
    <row r="15" spans="1:13" x14ac:dyDescent="0.25">
      <c r="A15" s="8" t="s">
        <v>1690</v>
      </c>
      <c r="B15" s="8" t="s">
        <v>1656</v>
      </c>
      <c r="C15" s="8" t="s">
        <v>1691</v>
      </c>
      <c r="D15" s="8" t="s">
        <v>1692</v>
      </c>
      <c r="E15" s="9">
        <v>43035</v>
      </c>
      <c r="F15" s="9">
        <v>42879</v>
      </c>
      <c r="G15" s="8" t="s">
        <v>1642</v>
      </c>
      <c r="H15" s="8" t="s">
        <v>13</v>
      </c>
      <c r="I15" s="16">
        <f t="shared" si="0"/>
        <v>-156</v>
      </c>
      <c r="J15" t="s">
        <v>1652</v>
      </c>
      <c r="K15" t="s">
        <v>1653</v>
      </c>
      <c r="L15" t="s">
        <v>1654</v>
      </c>
      <c r="M15">
        <v>5</v>
      </c>
    </row>
    <row r="16" spans="1:13" x14ac:dyDescent="0.25">
      <c r="A16" s="8" t="s">
        <v>1694</v>
      </c>
      <c r="B16" s="8" t="s">
        <v>1656</v>
      </c>
      <c r="C16" s="8" t="s">
        <v>1695</v>
      </c>
      <c r="D16" s="8" t="s">
        <v>1696</v>
      </c>
      <c r="E16" s="9">
        <v>42838</v>
      </c>
      <c r="F16" s="9">
        <v>42833</v>
      </c>
      <c r="G16" s="8" t="s">
        <v>1642</v>
      </c>
      <c r="H16" s="8" t="s">
        <v>13</v>
      </c>
      <c r="I16" s="16">
        <f t="shared" si="0"/>
        <v>-5</v>
      </c>
      <c r="J16" t="s">
        <v>1652</v>
      </c>
      <c r="K16" t="s">
        <v>1665</v>
      </c>
      <c r="L16" t="s">
        <v>1654</v>
      </c>
      <c r="M16">
        <v>5</v>
      </c>
    </row>
    <row r="17" spans="1:13" x14ac:dyDescent="0.25">
      <c r="A17" s="8" t="s">
        <v>1697</v>
      </c>
      <c r="B17" s="8" t="s">
        <v>1656</v>
      </c>
      <c r="C17" s="8" t="s">
        <v>1698</v>
      </c>
      <c r="D17" s="8" t="s">
        <v>1699</v>
      </c>
      <c r="E17" s="9">
        <v>42544</v>
      </c>
      <c r="F17" s="9">
        <v>42535</v>
      </c>
      <c r="G17" s="8" t="s">
        <v>1642</v>
      </c>
      <c r="H17" s="8" t="s">
        <v>13</v>
      </c>
      <c r="I17" s="16">
        <f t="shared" si="0"/>
        <v>-9</v>
      </c>
      <c r="J17" t="s">
        <v>1652</v>
      </c>
      <c r="K17" t="s">
        <v>1675</v>
      </c>
      <c r="L17" t="s">
        <v>1654</v>
      </c>
      <c r="M17">
        <v>5</v>
      </c>
    </row>
    <row r="18" spans="1:13" x14ac:dyDescent="0.25">
      <c r="A18" s="8" t="s">
        <v>1700</v>
      </c>
      <c r="B18" s="8" t="s">
        <v>1649</v>
      </c>
      <c r="C18" s="8" t="s">
        <v>1701</v>
      </c>
      <c r="D18" s="8" t="s">
        <v>1702</v>
      </c>
      <c r="E18" s="9">
        <v>42170</v>
      </c>
      <c r="F18" s="9">
        <v>42175</v>
      </c>
      <c r="G18" s="8" t="s">
        <v>1642</v>
      </c>
      <c r="H18" s="8" t="s">
        <v>19</v>
      </c>
      <c r="I18" s="16">
        <f t="shared" si="0"/>
        <v>5</v>
      </c>
      <c r="J18" t="s">
        <v>1652</v>
      </c>
      <c r="K18" t="s">
        <v>1660</v>
      </c>
      <c r="L18" t="s">
        <v>1654</v>
      </c>
      <c r="M18">
        <v>5</v>
      </c>
    </row>
    <row r="19" spans="1:13" x14ac:dyDescent="0.25">
      <c r="A19" s="8" t="s">
        <v>1704</v>
      </c>
      <c r="B19" s="8" t="s">
        <v>1649</v>
      </c>
      <c r="C19" s="8" t="s">
        <v>1705</v>
      </c>
      <c r="D19" s="8" t="s">
        <v>1706</v>
      </c>
      <c r="E19" s="9">
        <v>42389</v>
      </c>
      <c r="F19" s="9">
        <v>41813</v>
      </c>
      <c r="G19" s="8" t="s">
        <v>1642</v>
      </c>
      <c r="H19" s="8" t="s">
        <v>13</v>
      </c>
      <c r="I19" s="16">
        <f t="shared" si="0"/>
        <v>-576</v>
      </c>
      <c r="J19" t="s">
        <v>1652</v>
      </c>
      <c r="K19" t="s">
        <v>1657</v>
      </c>
      <c r="L19" t="s">
        <v>1654</v>
      </c>
      <c r="M19">
        <v>5</v>
      </c>
    </row>
    <row r="20" spans="1:13" x14ac:dyDescent="0.25">
      <c r="A20" s="4" t="s">
        <v>1704</v>
      </c>
      <c r="B20" s="4" t="s">
        <v>1656</v>
      </c>
      <c r="C20" s="4" t="s">
        <v>1705</v>
      </c>
      <c r="D20" s="4" t="s">
        <v>1706</v>
      </c>
      <c r="E20" s="5">
        <v>41808</v>
      </c>
      <c r="F20" s="5">
        <v>41813</v>
      </c>
      <c r="G20" s="4" t="s">
        <v>1642</v>
      </c>
      <c r="H20" s="4" t="s">
        <v>10</v>
      </c>
      <c r="I20" s="16">
        <f t="shared" si="0"/>
        <v>5</v>
      </c>
      <c r="J20" t="s">
        <v>1652</v>
      </c>
      <c r="K20" t="s">
        <v>1657</v>
      </c>
      <c r="L20" t="s">
        <v>1654</v>
      </c>
      <c r="M20">
        <v>5</v>
      </c>
    </row>
    <row r="21" spans="1:13" x14ac:dyDescent="0.25">
      <c r="A21" s="8" t="s">
        <v>1708</v>
      </c>
      <c r="B21" s="8" t="s">
        <v>1649</v>
      </c>
      <c r="C21" s="8" t="s">
        <v>1709</v>
      </c>
      <c r="D21" s="8" t="s">
        <v>1710</v>
      </c>
      <c r="E21" s="9">
        <v>42373</v>
      </c>
      <c r="F21" s="9">
        <v>41728</v>
      </c>
      <c r="G21" s="8" t="s">
        <v>1642</v>
      </c>
      <c r="H21" s="8" t="s">
        <v>13</v>
      </c>
      <c r="I21" s="16">
        <f t="shared" si="0"/>
        <v>-645</v>
      </c>
      <c r="J21" t="s">
        <v>1652</v>
      </c>
      <c r="K21" t="s">
        <v>1658</v>
      </c>
      <c r="L21" t="s">
        <v>1654</v>
      </c>
      <c r="M21">
        <v>5</v>
      </c>
    </row>
    <row r="22" spans="1:13" x14ac:dyDescent="0.25">
      <c r="A22" s="8" t="s">
        <v>1713</v>
      </c>
      <c r="B22" s="8" t="s">
        <v>1656</v>
      </c>
      <c r="C22" s="8" t="s">
        <v>1714</v>
      </c>
      <c r="D22" s="8" t="s">
        <v>1715</v>
      </c>
      <c r="E22" s="9">
        <v>41471</v>
      </c>
      <c r="F22" s="9">
        <v>41476</v>
      </c>
      <c r="G22" s="8" t="s">
        <v>1642</v>
      </c>
      <c r="H22" s="8" t="s">
        <v>13</v>
      </c>
      <c r="I22" s="16">
        <f t="shared" si="0"/>
        <v>5</v>
      </c>
      <c r="J22" t="s">
        <v>1652</v>
      </c>
      <c r="K22" t="s">
        <v>1666</v>
      </c>
      <c r="L22" t="s">
        <v>1654</v>
      </c>
      <c r="M22">
        <v>5</v>
      </c>
    </row>
    <row r="23" spans="1:13" x14ac:dyDescent="0.25">
      <c r="A23" s="4" t="s">
        <v>1716</v>
      </c>
      <c r="B23" s="4" t="s">
        <v>1656</v>
      </c>
      <c r="C23" s="4" t="s">
        <v>1717</v>
      </c>
      <c r="D23" s="4" t="s">
        <v>1718</v>
      </c>
      <c r="E23" s="5">
        <v>41015</v>
      </c>
      <c r="F23" s="5">
        <v>41020</v>
      </c>
      <c r="G23" s="4" t="s">
        <v>1642</v>
      </c>
      <c r="H23" s="4" t="s">
        <v>10</v>
      </c>
      <c r="I23" s="16">
        <f t="shared" si="0"/>
        <v>5</v>
      </c>
      <c r="J23" t="s">
        <v>1652</v>
      </c>
      <c r="K23" t="s">
        <v>1693</v>
      </c>
      <c r="L23" t="s">
        <v>1654</v>
      </c>
      <c r="M23">
        <v>5</v>
      </c>
    </row>
    <row r="24" spans="1:13" x14ac:dyDescent="0.25">
      <c r="E24" s="87"/>
      <c r="F24" s="87"/>
      <c r="I24" s="12"/>
    </row>
    <row r="25" spans="1:13" x14ac:dyDescent="0.25">
      <c r="E25" s="88" t="s">
        <v>304</v>
      </c>
      <c r="F25" s="1">
        <v>5</v>
      </c>
      <c r="G25" s="89" t="s">
        <v>10</v>
      </c>
      <c r="H25" s="1">
        <f>COUNTIF(H3:H23, "Assigned")</f>
        <v>6</v>
      </c>
      <c r="I25" s="12"/>
    </row>
    <row r="26" spans="1:13" x14ac:dyDescent="0.25">
      <c r="E26" s="87"/>
      <c r="F26" s="87"/>
      <c r="I26" s="12"/>
    </row>
    <row r="27" spans="1:13" ht="39" customHeight="1" x14ac:dyDescent="0.3">
      <c r="A27" s="20" t="s">
        <v>0</v>
      </c>
      <c r="B27" s="20" t="s">
        <v>1</v>
      </c>
      <c r="C27" s="20" t="s">
        <v>2</v>
      </c>
      <c r="D27" s="23" t="s">
        <v>3</v>
      </c>
      <c r="E27" s="23" t="s">
        <v>4</v>
      </c>
      <c r="F27" s="23" t="s">
        <v>5</v>
      </c>
      <c r="G27" s="23" t="s">
        <v>6</v>
      </c>
      <c r="H27" s="23" t="s">
        <v>7</v>
      </c>
      <c r="I27" s="23" t="s">
        <v>72</v>
      </c>
      <c r="J27" s="20" t="s">
        <v>174</v>
      </c>
    </row>
    <row r="28" spans="1:13" s="17" customFormat="1" ht="21" customHeight="1" x14ac:dyDescent="0.3">
      <c r="A28" s="115" t="s">
        <v>1719</v>
      </c>
      <c r="B28" s="116"/>
      <c r="C28" s="116"/>
      <c r="D28" s="116"/>
      <c r="E28" s="116"/>
      <c r="F28" s="116"/>
      <c r="G28" s="116"/>
      <c r="H28" s="117"/>
      <c r="I28" s="23"/>
      <c r="J28" s="90"/>
    </row>
    <row r="29" spans="1:13" x14ac:dyDescent="0.25">
      <c r="A29" s="48" t="s">
        <v>2026</v>
      </c>
      <c r="B29" s="48" t="s">
        <v>1649</v>
      </c>
      <c r="C29" s="48" t="s">
        <v>2027</v>
      </c>
      <c r="D29" s="48" t="s">
        <v>2028</v>
      </c>
      <c r="E29" s="50">
        <v>43324</v>
      </c>
      <c r="F29" s="50">
        <v>43329</v>
      </c>
      <c r="G29" s="48" t="s">
        <v>1719</v>
      </c>
      <c r="H29" s="48" t="s">
        <v>10</v>
      </c>
      <c r="I29" s="16">
        <f t="shared" ref="I29:I67" si="1">_xlfn.DAYS(F29,E29)</f>
        <v>5</v>
      </c>
      <c r="J29" t="s">
        <v>1652</v>
      </c>
      <c r="K29" t="s">
        <v>1720</v>
      </c>
      <c r="L29" t="s">
        <v>1654</v>
      </c>
      <c r="M29">
        <v>5</v>
      </c>
    </row>
    <row r="30" spans="1:13" x14ac:dyDescent="0.25">
      <c r="A30" s="48" t="s">
        <v>2029</v>
      </c>
      <c r="B30" s="48" t="s">
        <v>1649</v>
      </c>
      <c r="C30" s="48" t="s">
        <v>2030</v>
      </c>
      <c r="D30" s="48" t="s">
        <v>2031</v>
      </c>
      <c r="E30" s="50">
        <v>43322</v>
      </c>
      <c r="F30" s="50">
        <v>43326</v>
      </c>
      <c r="G30" s="48" t="s">
        <v>1719</v>
      </c>
      <c r="H30" s="48" t="s">
        <v>10</v>
      </c>
      <c r="I30" s="16">
        <f t="shared" si="1"/>
        <v>4</v>
      </c>
      <c r="J30" t="s">
        <v>1711</v>
      </c>
      <c r="K30" t="s">
        <v>1712</v>
      </c>
      <c r="L30" t="s">
        <v>1654</v>
      </c>
      <c r="M30">
        <v>10</v>
      </c>
    </row>
    <row r="31" spans="1:13" x14ac:dyDescent="0.25">
      <c r="A31" s="8" t="s">
        <v>518</v>
      </c>
      <c r="B31" s="8" t="s">
        <v>1649</v>
      </c>
      <c r="C31" s="8" t="s">
        <v>519</v>
      </c>
      <c r="D31" s="8" t="s">
        <v>520</v>
      </c>
      <c r="E31" s="9">
        <v>43145</v>
      </c>
      <c r="F31" s="9">
        <v>43326</v>
      </c>
      <c r="G31" s="8" t="s">
        <v>1719</v>
      </c>
      <c r="H31" s="8" t="s">
        <v>13</v>
      </c>
      <c r="I31" s="16">
        <f t="shared" si="1"/>
        <v>181</v>
      </c>
      <c r="J31" t="s">
        <v>1652</v>
      </c>
      <c r="K31" t="s">
        <v>1665</v>
      </c>
      <c r="L31" t="s">
        <v>1654</v>
      </c>
      <c r="M31">
        <v>5</v>
      </c>
    </row>
    <row r="32" spans="1:13" x14ac:dyDescent="0.25">
      <c r="A32" s="8" t="s">
        <v>2032</v>
      </c>
      <c r="B32" s="8" t="s">
        <v>1656</v>
      </c>
      <c r="C32" s="8" t="s">
        <v>1380</v>
      </c>
      <c r="D32" s="8" t="s">
        <v>2033</v>
      </c>
      <c r="E32" s="9">
        <v>43320</v>
      </c>
      <c r="F32" s="9">
        <v>43325</v>
      </c>
      <c r="G32" s="8" t="s">
        <v>1719</v>
      </c>
      <c r="H32" s="8" t="s">
        <v>13</v>
      </c>
      <c r="I32" s="16">
        <f t="shared" si="1"/>
        <v>5</v>
      </c>
      <c r="J32" t="s">
        <v>1652</v>
      </c>
      <c r="K32" t="s">
        <v>1665</v>
      </c>
      <c r="L32" t="s">
        <v>1654</v>
      </c>
      <c r="M32">
        <v>5</v>
      </c>
    </row>
    <row r="33" spans="1:13" x14ac:dyDescent="0.25">
      <c r="A33" s="8" t="s">
        <v>81</v>
      </c>
      <c r="B33" s="8" t="s">
        <v>1649</v>
      </c>
      <c r="C33" s="8" t="s">
        <v>12</v>
      </c>
      <c r="D33" s="8" t="s">
        <v>82</v>
      </c>
      <c r="E33" s="9">
        <v>43322</v>
      </c>
      <c r="F33" s="9">
        <v>43314</v>
      </c>
      <c r="G33" s="8" t="s">
        <v>1719</v>
      </c>
      <c r="H33" s="8" t="s">
        <v>13</v>
      </c>
      <c r="I33" s="16">
        <f t="shared" si="1"/>
        <v>-8</v>
      </c>
      <c r="J33" t="s">
        <v>1652</v>
      </c>
      <c r="K33" t="s">
        <v>1666</v>
      </c>
      <c r="L33" t="s">
        <v>1654</v>
      </c>
      <c r="M33">
        <v>5</v>
      </c>
    </row>
    <row r="34" spans="1:13" x14ac:dyDescent="0.25">
      <c r="A34" s="8" t="s">
        <v>2034</v>
      </c>
      <c r="B34" s="8" t="s">
        <v>1649</v>
      </c>
      <c r="C34" s="8" t="s">
        <v>2035</v>
      </c>
      <c r="D34" s="8" t="s">
        <v>2036</v>
      </c>
      <c r="E34" s="9">
        <v>43313</v>
      </c>
      <c r="F34" s="9">
        <v>43313</v>
      </c>
      <c r="G34" s="8" t="s">
        <v>1719</v>
      </c>
      <c r="H34" s="8" t="s">
        <v>13</v>
      </c>
      <c r="I34" s="16">
        <f t="shared" si="1"/>
        <v>0</v>
      </c>
      <c r="J34" t="s">
        <v>1652</v>
      </c>
      <c r="K34" t="s">
        <v>1703</v>
      </c>
      <c r="L34" t="s">
        <v>1654</v>
      </c>
      <c r="M34">
        <v>5</v>
      </c>
    </row>
    <row r="35" spans="1:13" x14ac:dyDescent="0.25">
      <c r="A35" s="8" t="s">
        <v>1071</v>
      </c>
      <c r="B35" s="8" t="s">
        <v>1656</v>
      </c>
      <c r="C35" s="8" t="s">
        <v>1072</v>
      </c>
      <c r="D35" s="8" t="s">
        <v>1073</v>
      </c>
      <c r="E35" s="9">
        <v>43298</v>
      </c>
      <c r="F35" s="9">
        <v>43304</v>
      </c>
      <c r="G35" s="8" t="s">
        <v>1719</v>
      </c>
      <c r="H35" s="8" t="s">
        <v>13</v>
      </c>
      <c r="I35" s="16">
        <f t="shared" si="1"/>
        <v>6</v>
      </c>
      <c r="J35" t="s">
        <v>1652</v>
      </c>
      <c r="K35" t="s">
        <v>1660</v>
      </c>
      <c r="L35" t="s">
        <v>1654</v>
      </c>
      <c r="M35">
        <v>5</v>
      </c>
    </row>
    <row r="36" spans="1:13" x14ac:dyDescent="0.25">
      <c r="A36" s="8" t="s">
        <v>2037</v>
      </c>
      <c r="B36" s="8" t="s">
        <v>1649</v>
      </c>
      <c r="C36" s="8" t="s">
        <v>2038</v>
      </c>
      <c r="D36" s="8" t="s">
        <v>2039</v>
      </c>
      <c r="E36" s="9">
        <v>43298</v>
      </c>
      <c r="F36" s="9">
        <v>43301</v>
      </c>
      <c r="G36" s="8" t="s">
        <v>1719</v>
      </c>
      <c r="H36" s="8" t="s">
        <v>13</v>
      </c>
      <c r="I36" s="16">
        <f t="shared" si="1"/>
        <v>3</v>
      </c>
      <c r="J36" t="s">
        <v>1730</v>
      </c>
      <c r="L36" t="s">
        <v>1654</v>
      </c>
      <c r="M36">
        <v>10</v>
      </c>
    </row>
    <row r="37" spans="1:13" x14ac:dyDescent="0.25">
      <c r="A37" s="8" t="s">
        <v>1721</v>
      </c>
      <c r="B37" s="8" t="s">
        <v>1649</v>
      </c>
      <c r="C37" s="8" t="s">
        <v>1722</v>
      </c>
      <c r="D37" s="8" t="s">
        <v>1723</v>
      </c>
      <c r="E37" s="9">
        <v>43116</v>
      </c>
      <c r="F37" s="9">
        <v>43287</v>
      </c>
      <c r="G37" s="8" t="s">
        <v>1719</v>
      </c>
      <c r="H37" s="8" t="s">
        <v>13</v>
      </c>
      <c r="I37" s="16">
        <f t="shared" si="1"/>
        <v>171</v>
      </c>
      <c r="J37" t="s">
        <v>1652</v>
      </c>
      <c r="K37" t="s">
        <v>1665</v>
      </c>
      <c r="L37" t="s">
        <v>1654</v>
      </c>
      <c r="M37">
        <v>5</v>
      </c>
    </row>
    <row r="38" spans="1:13" x14ac:dyDescent="0.25">
      <c r="A38" s="8" t="s">
        <v>250</v>
      </c>
      <c r="B38" s="8" t="s">
        <v>1649</v>
      </c>
      <c r="C38" s="8" t="s">
        <v>251</v>
      </c>
      <c r="D38" s="8" t="s">
        <v>252</v>
      </c>
      <c r="E38" s="9">
        <v>43320</v>
      </c>
      <c r="F38" s="9">
        <v>43284</v>
      </c>
      <c r="G38" s="8" t="s">
        <v>1719</v>
      </c>
      <c r="H38" s="8" t="s">
        <v>13</v>
      </c>
      <c r="I38" s="16">
        <f t="shared" si="1"/>
        <v>-36</v>
      </c>
      <c r="J38" t="s">
        <v>1652</v>
      </c>
      <c r="K38" t="s">
        <v>1660</v>
      </c>
      <c r="L38" t="s">
        <v>1654</v>
      </c>
      <c r="M38">
        <v>5</v>
      </c>
    </row>
    <row r="39" spans="1:13" x14ac:dyDescent="0.25">
      <c r="A39" s="8" t="s">
        <v>110</v>
      </c>
      <c r="B39" s="8" t="s">
        <v>1656</v>
      </c>
      <c r="C39" s="8" t="s">
        <v>111</v>
      </c>
      <c r="D39" s="8" t="s">
        <v>112</v>
      </c>
      <c r="E39" s="9">
        <v>43195</v>
      </c>
      <c r="F39" s="9">
        <v>43279</v>
      </c>
      <c r="G39" s="8" t="s">
        <v>1719</v>
      </c>
      <c r="H39" s="8" t="s">
        <v>13</v>
      </c>
      <c r="I39" s="16">
        <f t="shared" si="1"/>
        <v>84</v>
      </c>
      <c r="J39" t="s">
        <v>1652</v>
      </c>
      <c r="K39" t="s">
        <v>1653</v>
      </c>
      <c r="L39" t="s">
        <v>1654</v>
      </c>
      <c r="M39">
        <v>5</v>
      </c>
    </row>
    <row r="40" spans="1:13" x14ac:dyDescent="0.25">
      <c r="A40" s="8" t="s">
        <v>1662</v>
      </c>
      <c r="B40" s="8" t="s">
        <v>1656</v>
      </c>
      <c r="C40" s="8" t="s">
        <v>1661</v>
      </c>
      <c r="D40" s="8" t="s">
        <v>1663</v>
      </c>
      <c r="E40" s="9">
        <v>43298</v>
      </c>
      <c r="F40" s="9">
        <v>43277</v>
      </c>
      <c r="G40" s="8" t="s">
        <v>1719</v>
      </c>
      <c r="H40" s="8" t="s">
        <v>13</v>
      </c>
      <c r="I40" s="16">
        <f t="shared" si="1"/>
        <v>-21</v>
      </c>
      <c r="J40" t="s">
        <v>1652</v>
      </c>
      <c r="K40" t="s">
        <v>1675</v>
      </c>
      <c r="L40" t="s">
        <v>1654</v>
      </c>
      <c r="M40">
        <v>5</v>
      </c>
    </row>
    <row r="41" spans="1:13" x14ac:dyDescent="0.25">
      <c r="A41" s="8" t="s">
        <v>1382</v>
      </c>
      <c r="B41" s="8" t="s">
        <v>1656</v>
      </c>
      <c r="C41" s="8" t="s">
        <v>1383</v>
      </c>
      <c r="D41" s="8" t="s">
        <v>1384</v>
      </c>
      <c r="E41" s="9">
        <v>43270</v>
      </c>
      <c r="F41" s="9">
        <v>43277</v>
      </c>
      <c r="G41" s="8" t="s">
        <v>1719</v>
      </c>
      <c r="H41" s="8" t="s">
        <v>13</v>
      </c>
      <c r="I41" s="16">
        <f t="shared" si="1"/>
        <v>7</v>
      </c>
      <c r="J41" t="s">
        <v>1711</v>
      </c>
      <c r="K41" t="s">
        <v>1712</v>
      </c>
      <c r="L41" t="s">
        <v>1654</v>
      </c>
      <c r="M41">
        <v>10</v>
      </c>
    </row>
    <row r="42" spans="1:13" x14ac:dyDescent="0.25">
      <c r="A42" s="8" t="s">
        <v>1724</v>
      </c>
      <c r="B42" s="8" t="s">
        <v>1649</v>
      </c>
      <c r="C42" s="8" t="s">
        <v>95</v>
      </c>
      <c r="D42" s="8" t="s">
        <v>1725</v>
      </c>
      <c r="E42" s="9">
        <v>43202</v>
      </c>
      <c r="F42" s="9">
        <v>43265</v>
      </c>
      <c r="G42" s="8" t="s">
        <v>1719</v>
      </c>
      <c r="H42" s="8" t="s">
        <v>13</v>
      </c>
      <c r="I42" s="16">
        <f t="shared" si="1"/>
        <v>63</v>
      </c>
      <c r="J42" t="s">
        <v>1652</v>
      </c>
      <c r="K42" t="s">
        <v>1666</v>
      </c>
      <c r="L42" t="s">
        <v>1654</v>
      </c>
      <c r="M42">
        <v>5</v>
      </c>
    </row>
    <row r="43" spans="1:13" x14ac:dyDescent="0.25">
      <c r="A43" s="4" t="s">
        <v>1727</v>
      </c>
      <c r="B43" s="4" t="s">
        <v>1728</v>
      </c>
      <c r="C43" s="4" t="s">
        <v>1729</v>
      </c>
      <c r="D43" s="4"/>
      <c r="E43" s="5">
        <v>43231</v>
      </c>
      <c r="F43" s="5">
        <v>43245</v>
      </c>
      <c r="G43" s="4" t="s">
        <v>1719</v>
      </c>
      <c r="H43" s="4" t="s">
        <v>10</v>
      </c>
      <c r="I43" s="16">
        <f t="shared" si="1"/>
        <v>14</v>
      </c>
      <c r="J43" t="s">
        <v>1711</v>
      </c>
      <c r="K43" t="s">
        <v>1712</v>
      </c>
      <c r="L43" t="s">
        <v>1654</v>
      </c>
      <c r="M43">
        <v>10</v>
      </c>
    </row>
    <row r="44" spans="1:13" x14ac:dyDescent="0.25">
      <c r="A44" s="4" t="s">
        <v>1731</v>
      </c>
      <c r="B44" s="4" t="s">
        <v>1728</v>
      </c>
      <c r="C44" s="4" t="s">
        <v>1732</v>
      </c>
      <c r="D44" s="4"/>
      <c r="E44" s="5">
        <v>43220</v>
      </c>
      <c r="F44" s="5">
        <v>43234</v>
      </c>
      <c r="G44" s="4" t="s">
        <v>1719</v>
      </c>
      <c r="H44" s="4" t="s">
        <v>10</v>
      </c>
      <c r="I44" s="16">
        <f t="shared" si="1"/>
        <v>14</v>
      </c>
      <c r="J44" t="s">
        <v>1652</v>
      </c>
      <c r="K44" t="s">
        <v>1664</v>
      </c>
      <c r="L44" t="s">
        <v>1654</v>
      </c>
      <c r="M44">
        <v>5</v>
      </c>
    </row>
    <row r="45" spans="1:13" x14ac:dyDescent="0.25">
      <c r="A45" s="8" t="s">
        <v>1733</v>
      </c>
      <c r="B45" s="8" t="s">
        <v>1649</v>
      </c>
      <c r="C45" s="8" t="s">
        <v>1734</v>
      </c>
      <c r="D45" s="8" t="s">
        <v>1735</v>
      </c>
      <c r="E45" s="9">
        <v>43243</v>
      </c>
      <c r="F45" s="9">
        <v>43234</v>
      </c>
      <c r="G45" s="8" t="s">
        <v>1719</v>
      </c>
      <c r="H45" s="8" t="s">
        <v>13</v>
      </c>
      <c r="I45" s="16">
        <f t="shared" si="1"/>
        <v>-9</v>
      </c>
      <c r="J45" t="s">
        <v>1652</v>
      </c>
      <c r="K45" t="s">
        <v>1747</v>
      </c>
      <c r="L45" t="s">
        <v>1654</v>
      </c>
      <c r="M45">
        <v>5</v>
      </c>
    </row>
    <row r="46" spans="1:13" x14ac:dyDescent="0.25">
      <c r="A46" s="8" t="s">
        <v>136</v>
      </c>
      <c r="B46" s="8" t="s">
        <v>1656</v>
      </c>
      <c r="C46" s="8" t="s">
        <v>137</v>
      </c>
      <c r="D46" s="8" t="s">
        <v>138</v>
      </c>
      <c r="E46" s="9">
        <v>43222</v>
      </c>
      <c r="F46" s="9">
        <v>43227</v>
      </c>
      <c r="G46" s="8" t="s">
        <v>1719</v>
      </c>
      <c r="H46" s="8" t="s">
        <v>13</v>
      </c>
      <c r="I46" s="16">
        <f t="shared" si="1"/>
        <v>5</v>
      </c>
      <c r="J46" t="s">
        <v>1652</v>
      </c>
      <c r="K46" t="s">
        <v>1751</v>
      </c>
      <c r="L46" t="s">
        <v>1654</v>
      </c>
      <c r="M46">
        <v>5</v>
      </c>
    </row>
    <row r="47" spans="1:13" x14ac:dyDescent="0.25">
      <c r="A47" s="8" t="s">
        <v>1736</v>
      </c>
      <c r="B47" s="8" t="s">
        <v>1656</v>
      </c>
      <c r="C47" s="8" t="s">
        <v>1737</v>
      </c>
      <c r="D47" s="8" t="s">
        <v>1738</v>
      </c>
      <c r="E47" s="9">
        <v>43216</v>
      </c>
      <c r="F47" s="9">
        <v>43222</v>
      </c>
      <c r="G47" s="8" t="s">
        <v>1719</v>
      </c>
      <c r="H47" s="8" t="s">
        <v>13</v>
      </c>
      <c r="I47" s="16">
        <f t="shared" si="1"/>
        <v>6</v>
      </c>
      <c r="J47" t="s">
        <v>1730</v>
      </c>
      <c r="K47" t="s">
        <v>1754</v>
      </c>
      <c r="L47" t="s">
        <v>1654</v>
      </c>
      <c r="M47">
        <v>5</v>
      </c>
    </row>
    <row r="48" spans="1:13" x14ac:dyDescent="0.25">
      <c r="A48" s="8" t="s">
        <v>1739</v>
      </c>
      <c r="B48" s="8" t="s">
        <v>1656</v>
      </c>
      <c r="C48" s="8" t="s">
        <v>1737</v>
      </c>
      <c r="D48" s="8" t="s">
        <v>1740</v>
      </c>
      <c r="E48" s="9">
        <v>43216</v>
      </c>
      <c r="F48" s="9">
        <v>43222</v>
      </c>
      <c r="G48" s="8" t="s">
        <v>1719</v>
      </c>
      <c r="H48" s="8" t="s">
        <v>13</v>
      </c>
      <c r="I48" s="16">
        <f t="shared" si="1"/>
        <v>6</v>
      </c>
      <c r="J48" t="s">
        <v>1711</v>
      </c>
      <c r="K48" t="s">
        <v>1712</v>
      </c>
      <c r="L48" t="s">
        <v>1654</v>
      </c>
      <c r="M48">
        <v>10</v>
      </c>
    </row>
    <row r="49" spans="1:13" x14ac:dyDescent="0.25">
      <c r="A49" s="8" t="s">
        <v>1436</v>
      </c>
      <c r="B49" s="8" t="s">
        <v>1656</v>
      </c>
      <c r="C49" s="8" t="s">
        <v>519</v>
      </c>
      <c r="D49" s="8" t="s">
        <v>1437</v>
      </c>
      <c r="E49" s="9">
        <v>43104</v>
      </c>
      <c r="F49" s="9">
        <v>43209</v>
      </c>
      <c r="G49" s="8" t="s">
        <v>1719</v>
      </c>
      <c r="H49" s="8" t="s">
        <v>13</v>
      </c>
      <c r="I49" s="16">
        <f t="shared" si="1"/>
        <v>105</v>
      </c>
      <c r="J49" t="s">
        <v>1652</v>
      </c>
      <c r="K49" t="s">
        <v>1754</v>
      </c>
      <c r="L49" t="s">
        <v>1654</v>
      </c>
      <c r="M49">
        <v>5</v>
      </c>
    </row>
    <row r="50" spans="1:13" x14ac:dyDescent="0.25">
      <c r="A50" s="8" t="s">
        <v>1741</v>
      </c>
      <c r="B50" s="8" t="s">
        <v>1649</v>
      </c>
      <c r="C50" s="8" t="s">
        <v>1742</v>
      </c>
      <c r="D50" s="8" t="s">
        <v>1743</v>
      </c>
      <c r="E50" s="9">
        <v>43194</v>
      </c>
      <c r="F50" s="9">
        <v>43197</v>
      </c>
      <c r="G50" s="8" t="s">
        <v>1719</v>
      </c>
      <c r="H50" s="8" t="s">
        <v>13</v>
      </c>
      <c r="I50" s="16">
        <f t="shared" si="1"/>
        <v>3</v>
      </c>
      <c r="J50" t="s">
        <v>1652</v>
      </c>
      <c r="K50" t="s">
        <v>1747</v>
      </c>
      <c r="L50" t="s">
        <v>1654</v>
      </c>
      <c r="M50">
        <v>5</v>
      </c>
    </row>
    <row r="51" spans="1:13" x14ac:dyDescent="0.25">
      <c r="A51" s="8" t="s">
        <v>1744</v>
      </c>
      <c r="B51" s="8" t="s">
        <v>1649</v>
      </c>
      <c r="C51" s="8" t="s">
        <v>1745</v>
      </c>
      <c r="D51" s="8" t="s">
        <v>1746</v>
      </c>
      <c r="E51" s="9">
        <v>43186</v>
      </c>
      <c r="F51" s="9">
        <v>43184</v>
      </c>
      <c r="G51" s="8" t="s">
        <v>1719</v>
      </c>
      <c r="H51" s="8" t="s">
        <v>13</v>
      </c>
      <c r="I51" s="16">
        <f t="shared" si="1"/>
        <v>-2</v>
      </c>
      <c r="J51" t="s">
        <v>1652</v>
      </c>
      <c r="K51" t="s">
        <v>1720</v>
      </c>
      <c r="L51" t="s">
        <v>1654</v>
      </c>
      <c r="M51">
        <v>5</v>
      </c>
    </row>
    <row r="52" spans="1:13" x14ac:dyDescent="0.25">
      <c r="A52" s="8" t="s">
        <v>1748</v>
      </c>
      <c r="B52" s="8" t="s">
        <v>1656</v>
      </c>
      <c r="C52" s="8" t="s">
        <v>1749</v>
      </c>
      <c r="D52" s="8" t="s">
        <v>1750</v>
      </c>
      <c r="E52" s="9">
        <v>43152</v>
      </c>
      <c r="F52" s="9">
        <v>43153</v>
      </c>
      <c r="G52" s="8" t="s">
        <v>1719</v>
      </c>
      <c r="H52" s="8" t="s">
        <v>13</v>
      </c>
      <c r="I52" s="16">
        <f t="shared" si="1"/>
        <v>1</v>
      </c>
      <c r="J52" t="s">
        <v>1652</v>
      </c>
      <c r="K52" t="s">
        <v>1657</v>
      </c>
      <c r="L52" t="s">
        <v>1654</v>
      </c>
      <c r="M52">
        <v>5</v>
      </c>
    </row>
    <row r="53" spans="1:13" x14ac:dyDescent="0.25">
      <c r="A53" s="4" t="s">
        <v>1752</v>
      </c>
      <c r="B53" s="4" t="s">
        <v>1728</v>
      </c>
      <c r="C53" s="4" t="s">
        <v>1753</v>
      </c>
      <c r="D53" s="4"/>
      <c r="E53" s="5">
        <v>43137</v>
      </c>
      <c r="F53" s="5">
        <v>43151</v>
      </c>
      <c r="G53" s="4" t="s">
        <v>1719</v>
      </c>
      <c r="H53" s="4" t="s">
        <v>10</v>
      </c>
      <c r="I53" s="16">
        <f t="shared" si="1"/>
        <v>14</v>
      </c>
      <c r="J53" t="s">
        <v>1652</v>
      </c>
      <c r="K53" t="s">
        <v>1664</v>
      </c>
      <c r="L53" t="s">
        <v>1654</v>
      </c>
      <c r="M53">
        <v>5</v>
      </c>
    </row>
    <row r="54" spans="1:13" x14ac:dyDescent="0.25">
      <c r="A54" s="4" t="s">
        <v>1755</v>
      </c>
      <c r="B54" s="4" t="s">
        <v>1728</v>
      </c>
      <c r="C54" s="4" t="s">
        <v>1756</v>
      </c>
      <c r="D54" s="4"/>
      <c r="E54" s="5">
        <v>43130</v>
      </c>
      <c r="F54" s="5">
        <v>43144</v>
      </c>
      <c r="G54" s="4" t="s">
        <v>1719</v>
      </c>
      <c r="H54" s="4" t="s">
        <v>10</v>
      </c>
      <c r="I54" s="16">
        <f t="shared" si="1"/>
        <v>14</v>
      </c>
      <c r="J54" t="s">
        <v>1652</v>
      </c>
      <c r="K54" t="s">
        <v>1768</v>
      </c>
      <c r="L54" t="s">
        <v>1654</v>
      </c>
      <c r="M54">
        <v>5</v>
      </c>
    </row>
    <row r="55" spans="1:13" x14ac:dyDescent="0.25">
      <c r="A55" s="4" t="s">
        <v>1667</v>
      </c>
      <c r="B55" s="4" t="s">
        <v>1656</v>
      </c>
      <c r="C55" s="4" t="s">
        <v>1668</v>
      </c>
      <c r="D55" s="4" t="s">
        <v>1669</v>
      </c>
      <c r="E55" s="5">
        <v>43320</v>
      </c>
      <c r="F55" s="5">
        <v>43133</v>
      </c>
      <c r="G55" s="4" t="s">
        <v>1719</v>
      </c>
      <c r="H55" s="4" t="s">
        <v>10</v>
      </c>
      <c r="I55" s="16">
        <f t="shared" si="1"/>
        <v>-187</v>
      </c>
      <c r="J55" t="s">
        <v>1771</v>
      </c>
      <c r="K55" t="s">
        <v>1772</v>
      </c>
      <c r="L55" t="s">
        <v>1654</v>
      </c>
      <c r="M55">
        <v>5</v>
      </c>
    </row>
    <row r="56" spans="1:13" x14ac:dyDescent="0.25">
      <c r="A56" s="8" t="s">
        <v>1667</v>
      </c>
      <c r="B56" s="8" t="s">
        <v>1649</v>
      </c>
      <c r="C56" s="8" t="s">
        <v>1668</v>
      </c>
      <c r="D56" s="8" t="s">
        <v>1669</v>
      </c>
      <c r="E56" s="9">
        <v>43320</v>
      </c>
      <c r="F56" s="9">
        <v>43133</v>
      </c>
      <c r="G56" s="8" t="s">
        <v>1719</v>
      </c>
      <c r="H56" s="8" t="s">
        <v>13</v>
      </c>
      <c r="I56" s="16">
        <f t="shared" si="1"/>
        <v>-187</v>
      </c>
      <c r="J56" t="s">
        <v>1652</v>
      </c>
      <c r="K56" t="s">
        <v>1775</v>
      </c>
      <c r="L56" t="s">
        <v>1654</v>
      </c>
      <c r="M56">
        <v>5</v>
      </c>
    </row>
    <row r="57" spans="1:13" x14ac:dyDescent="0.25">
      <c r="A57" s="8" t="s">
        <v>1757</v>
      </c>
      <c r="B57" s="8" t="s">
        <v>1649</v>
      </c>
      <c r="C57" s="8" t="s">
        <v>1758</v>
      </c>
      <c r="D57" s="8" t="s">
        <v>1759</v>
      </c>
      <c r="E57" s="9">
        <v>43129</v>
      </c>
      <c r="F57" s="9">
        <v>43127</v>
      </c>
      <c r="G57" s="8" t="s">
        <v>1719</v>
      </c>
      <c r="H57" s="8" t="s">
        <v>13</v>
      </c>
      <c r="I57" s="16">
        <f t="shared" si="1"/>
        <v>-2</v>
      </c>
      <c r="J57" t="s">
        <v>1652</v>
      </c>
      <c r="K57" t="s">
        <v>1707</v>
      </c>
      <c r="L57" t="s">
        <v>1654</v>
      </c>
      <c r="M57">
        <v>5</v>
      </c>
    </row>
    <row r="58" spans="1:13" x14ac:dyDescent="0.25">
      <c r="A58" s="4" t="s">
        <v>1760</v>
      </c>
      <c r="B58" s="4" t="s">
        <v>1728</v>
      </c>
      <c r="C58" s="4" t="s">
        <v>1761</v>
      </c>
      <c r="D58" s="4"/>
      <c r="E58" s="5">
        <v>43110</v>
      </c>
      <c r="F58" s="5">
        <v>43124</v>
      </c>
      <c r="G58" s="4" t="s">
        <v>1719</v>
      </c>
      <c r="H58" s="4" t="s">
        <v>10</v>
      </c>
      <c r="I58" s="16">
        <f t="shared" si="1"/>
        <v>14</v>
      </c>
      <c r="J58" t="s">
        <v>1652</v>
      </c>
      <c r="K58" t="s">
        <v>1657</v>
      </c>
      <c r="L58" t="s">
        <v>1654</v>
      </c>
      <c r="M58">
        <v>5</v>
      </c>
    </row>
    <row r="59" spans="1:13" x14ac:dyDescent="0.25">
      <c r="A59" s="8" t="s">
        <v>1762</v>
      </c>
      <c r="B59" s="8" t="s">
        <v>1656</v>
      </c>
      <c r="C59" s="8" t="s">
        <v>1763</v>
      </c>
      <c r="D59" s="8" t="s">
        <v>1764</v>
      </c>
      <c r="E59" s="9">
        <v>43076</v>
      </c>
      <c r="F59" s="9">
        <v>43077</v>
      </c>
      <c r="G59" s="8" t="s">
        <v>1719</v>
      </c>
      <c r="H59" s="8" t="s">
        <v>13</v>
      </c>
      <c r="I59" s="16">
        <f t="shared" si="1"/>
        <v>1</v>
      </c>
      <c r="J59" t="s">
        <v>1652</v>
      </c>
      <c r="K59" t="s">
        <v>1665</v>
      </c>
      <c r="L59" t="s">
        <v>1654</v>
      </c>
      <c r="M59">
        <v>5</v>
      </c>
    </row>
    <row r="60" spans="1:13" x14ac:dyDescent="0.25">
      <c r="A60" s="8" t="s">
        <v>1765</v>
      </c>
      <c r="B60" s="8" t="s">
        <v>1656</v>
      </c>
      <c r="C60" s="8" t="s">
        <v>1766</v>
      </c>
      <c r="D60" s="8" t="s">
        <v>1767</v>
      </c>
      <c r="E60" s="9">
        <v>43073</v>
      </c>
      <c r="F60" s="9">
        <v>43074</v>
      </c>
      <c r="G60" s="8" t="s">
        <v>1719</v>
      </c>
      <c r="H60" s="8" t="s">
        <v>13</v>
      </c>
      <c r="I60" s="16">
        <f t="shared" si="1"/>
        <v>1</v>
      </c>
      <c r="J60" t="s">
        <v>1652</v>
      </c>
      <c r="K60" t="s">
        <v>1666</v>
      </c>
      <c r="L60" t="s">
        <v>1654</v>
      </c>
      <c r="M60">
        <v>5</v>
      </c>
    </row>
    <row r="61" spans="1:13" x14ac:dyDescent="0.25">
      <c r="A61" s="4" t="s">
        <v>1769</v>
      </c>
      <c r="B61" s="4" t="s">
        <v>1728</v>
      </c>
      <c r="C61" s="4" t="s">
        <v>1770</v>
      </c>
      <c r="D61" s="4"/>
      <c r="E61" s="5">
        <v>42859</v>
      </c>
      <c r="F61" s="5">
        <v>42869</v>
      </c>
      <c r="G61" s="4" t="s">
        <v>1719</v>
      </c>
      <c r="H61" s="4" t="s">
        <v>10</v>
      </c>
      <c r="I61" s="16">
        <f t="shared" si="1"/>
        <v>10</v>
      </c>
      <c r="J61" t="s">
        <v>1711</v>
      </c>
      <c r="K61" t="s">
        <v>1789</v>
      </c>
      <c r="L61" t="s">
        <v>1654</v>
      </c>
      <c r="M61">
        <v>10</v>
      </c>
    </row>
    <row r="62" spans="1:13" x14ac:dyDescent="0.25">
      <c r="A62" s="4" t="s">
        <v>1773</v>
      </c>
      <c r="B62" s="4" t="s">
        <v>1728</v>
      </c>
      <c r="C62" s="4" t="s">
        <v>1774</v>
      </c>
      <c r="D62" s="4"/>
      <c r="E62" s="5">
        <v>42781</v>
      </c>
      <c r="F62" s="5">
        <v>42791</v>
      </c>
      <c r="G62" s="4" t="s">
        <v>1719</v>
      </c>
      <c r="H62" s="4" t="s">
        <v>10</v>
      </c>
      <c r="I62" s="16">
        <f t="shared" si="1"/>
        <v>10</v>
      </c>
      <c r="J62" t="s">
        <v>1652</v>
      </c>
      <c r="K62" t="s">
        <v>1707</v>
      </c>
      <c r="L62" t="s">
        <v>1654</v>
      </c>
      <c r="M62">
        <v>5</v>
      </c>
    </row>
    <row r="63" spans="1:13" x14ac:dyDescent="0.25">
      <c r="A63" s="4" t="s">
        <v>1776</v>
      </c>
      <c r="B63" s="4" t="s">
        <v>1728</v>
      </c>
      <c r="C63" s="4" t="s">
        <v>1777</v>
      </c>
      <c r="D63" s="4"/>
      <c r="E63" s="5">
        <v>42753</v>
      </c>
      <c r="F63" s="5">
        <v>42763</v>
      </c>
      <c r="G63" s="4" t="s">
        <v>1719</v>
      </c>
      <c r="H63" s="4" t="s">
        <v>10</v>
      </c>
      <c r="I63" s="16">
        <f t="shared" si="1"/>
        <v>10</v>
      </c>
      <c r="J63" t="s">
        <v>1652</v>
      </c>
      <c r="K63" t="s">
        <v>1794</v>
      </c>
      <c r="L63" t="s">
        <v>1654</v>
      </c>
      <c r="M63">
        <v>5</v>
      </c>
    </row>
    <row r="64" spans="1:13" x14ac:dyDescent="0.25">
      <c r="A64" s="8" t="s">
        <v>1778</v>
      </c>
      <c r="B64" s="8" t="s">
        <v>1656</v>
      </c>
      <c r="C64" s="8" t="s">
        <v>1779</v>
      </c>
      <c r="D64" s="8" t="s">
        <v>1780</v>
      </c>
      <c r="E64" s="9">
        <v>42682</v>
      </c>
      <c r="F64" s="9">
        <v>42680</v>
      </c>
      <c r="G64" s="8" t="s">
        <v>1719</v>
      </c>
      <c r="H64" s="8" t="s">
        <v>13</v>
      </c>
      <c r="I64" s="16">
        <f t="shared" si="1"/>
        <v>-2</v>
      </c>
      <c r="J64" t="s">
        <v>1711</v>
      </c>
      <c r="K64" t="s">
        <v>1712</v>
      </c>
      <c r="L64" t="s">
        <v>1654</v>
      </c>
      <c r="M64">
        <v>10</v>
      </c>
    </row>
    <row r="65" spans="1:13" x14ac:dyDescent="0.25">
      <c r="A65" s="8" t="s">
        <v>1781</v>
      </c>
      <c r="B65" s="8" t="s">
        <v>1649</v>
      </c>
      <c r="C65" s="8" t="s">
        <v>1782</v>
      </c>
      <c r="D65" s="8" t="s">
        <v>1783</v>
      </c>
      <c r="E65" s="9">
        <v>42375</v>
      </c>
      <c r="F65" s="9">
        <v>42380</v>
      </c>
      <c r="G65" s="8" t="s">
        <v>1719</v>
      </c>
      <c r="H65" s="8" t="s">
        <v>13</v>
      </c>
      <c r="I65" s="16">
        <f t="shared" si="1"/>
        <v>5</v>
      </c>
      <c r="J65" t="s">
        <v>1652</v>
      </c>
      <c r="K65" t="s">
        <v>1754</v>
      </c>
      <c r="L65" t="s">
        <v>1654</v>
      </c>
      <c r="M65">
        <v>5</v>
      </c>
    </row>
    <row r="66" spans="1:13" x14ac:dyDescent="0.25">
      <c r="A66" s="4" t="s">
        <v>1784</v>
      </c>
      <c r="B66" s="4" t="s">
        <v>1728</v>
      </c>
      <c r="C66" s="4" t="s">
        <v>1785</v>
      </c>
      <c r="D66" s="4"/>
      <c r="E66" s="5">
        <v>42213</v>
      </c>
      <c r="F66" s="5">
        <v>42223</v>
      </c>
      <c r="G66" s="4" t="s">
        <v>1719</v>
      </c>
      <c r="H66" s="4" t="s">
        <v>10</v>
      </c>
      <c r="I66" s="16">
        <f t="shared" si="1"/>
        <v>10</v>
      </c>
      <c r="J66" t="s">
        <v>1711</v>
      </c>
      <c r="K66" t="s">
        <v>1712</v>
      </c>
      <c r="L66" t="s">
        <v>1654</v>
      </c>
      <c r="M66">
        <v>10</v>
      </c>
    </row>
    <row r="67" spans="1:13" x14ac:dyDescent="0.25">
      <c r="A67" s="4" t="s">
        <v>1786</v>
      </c>
      <c r="B67" s="4" t="s">
        <v>1787</v>
      </c>
      <c r="C67" s="4" t="s">
        <v>1788</v>
      </c>
      <c r="D67" s="4"/>
      <c r="E67" s="5">
        <v>40415</v>
      </c>
      <c r="F67" s="5">
        <v>40425</v>
      </c>
      <c r="G67" s="4" t="s">
        <v>1719</v>
      </c>
      <c r="H67" s="4" t="s">
        <v>10</v>
      </c>
      <c r="I67" s="16">
        <f t="shared" si="1"/>
        <v>10</v>
      </c>
      <c r="J67" t="s">
        <v>1652</v>
      </c>
      <c r="K67" t="s">
        <v>1754</v>
      </c>
      <c r="L67" t="s">
        <v>1654</v>
      </c>
      <c r="M67">
        <v>5</v>
      </c>
    </row>
    <row r="68" spans="1:13" s="98" customFormat="1" x14ac:dyDescent="0.25">
      <c r="A68" s="4" t="s">
        <v>1790</v>
      </c>
      <c r="B68" s="4" t="s">
        <v>1787</v>
      </c>
      <c r="C68" s="4" t="s">
        <v>1791</v>
      </c>
      <c r="D68" s="4"/>
      <c r="E68" s="5">
        <v>40415</v>
      </c>
      <c r="F68" s="5">
        <v>40425</v>
      </c>
      <c r="G68" s="4" t="s">
        <v>1719</v>
      </c>
      <c r="H68" s="4" t="s">
        <v>10</v>
      </c>
      <c r="I68" s="16"/>
    </row>
    <row r="69" spans="1:13" s="98" customFormat="1" x14ac:dyDescent="0.25">
      <c r="A69" s="4" t="s">
        <v>1792</v>
      </c>
      <c r="B69" s="4" t="s">
        <v>1787</v>
      </c>
      <c r="C69" s="4" t="s">
        <v>1793</v>
      </c>
      <c r="D69" s="4"/>
      <c r="E69" s="5">
        <v>40415</v>
      </c>
      <c r="F69" s="5">
        <v>40425</v>
      </c>
      <c r="G69" s="4" t="s">
        <v>1719</v>
      </c>
      <c r="H69" s="4" t="s">
        <v>10</v>
      </c>
      <c r="I69" s="16"/>
    </row>
    <row r="70" spans="1:13" s="98" customFormat="1" x14ac:dyDescent="0.25">
      <c r="A70" s="4" t="s">
        <v>1795</v>
      </c>
      <c r="B70" s="4" t="s">
        <v>1787</v>
      </c>
      <c r="C70" s="4" t="s">
        <v>1796</v>
      </c>
      <c r="D70" s="4"/>
      <c r="E70" s="5">
        <v>40415</v>
      </c>
      <c r="F70" s="5">
        <v>40425</v>
      </c>
      <c r="G70" s="4" t="s">
        <v>1719</v>
      </c>
      <c r="H70" s="4" t="s">
        <v>10</v>
      </c>
      <c r="I70" s="16"/>
    </row>
    <row r="71" spans="1:13" s="98" customFormat="1" x14ac:dyDescent="0.25">
      <c r="A71" s="4" t="s">
        <v>1797</v>
      </c>
      <c r="B71" s="4" t="s">
        <v>1787</v>
      </c>
      <c r="C71" s="4" t="s">
        <v>1798</v>
      </c>
      <c r="D71" s="4"/>
      <c r="E71" s="5">
        <v>40415</v>
      </c>
      <c r="F71" s="5">
        <v>40425</v>
      </c>
      <c r="G71" s="4" t="s">
        <v>1719</v>
      </c>
      <c r="H71" s="4" t="s">
        <v>10</v>
      </c>
      <c r="I71" s="16"/>
    </row>
    <row r="72" spans="1:13" s="98" customFormat="1" x14ac:dyDescent="0.25">
      <c r="A72" s="4" t="s">
        <v>1799</v>
      </c>
      <c r="B72" s="4" t="s">
        <v>1787</v>
      </c>
      <c r="C72" s="4" t="s">
        <v>1798</v>
      </c>
      <c r="D72" s="4"/>
      <c r="E72" s="5">
        <v>40415</v>
      </c>
      <c r="F72" s="5">
        <v>40425</v>
      </c>
      <c r="G72" s="4" t="s">
        <v>1719</v>
      </c>
      <c r="H72" s="4" t="s">
        <v>10</v>
      </c>
      <c r="I72" s="16"/>
    </row>
    <row r="73" spans="1:13" s="98" customFormat="1" x14ac:dyDescent="0.25">
      <c r="A73" s="4" t="s">
        <v>1800</v>
      </c>
      <c r="B73" s="4" t="s">
        <v>1787</v>
      </c>
      <c r="C73" s="4" t="s">
        <v>1801</v>
      </c>
      <c r="D73" s="4"/>
      <c r="E73" s="5">
        <v>40296</v>
      </c>
      <c r="F73" s="5">
        <v>40306</v>
      </c>
      <c r="G73" s="4" t="s">
        <v>1719</v>
      </c>
      <c r="H73" s="4" t="s">
        <v>10</v>
      </c>
      <c r="I73" s="16"/>
    </row>
    <row r="74" spans="1:13" x14ac:dyDescent="0.25">
      <c r="E74" s="87"/>
      <c r="F74" s="87"/>
      <c r="I74" s="12"/>
    </row>
    <row r="75" spans="1:13" x14ac:dyDescent="0.25">
      <c r="E75" s="88" t="s">
        <v>304</v>
      </c>
      <c r="F75" s="1">
        <v>17</v>
      </c>
      <c r="G75" s="89" t="s">
        <v>10</v>
      </c>
      <c r="H75" s="1">
        <f>COUNTIF(H29:H73, "Assigned")</f>
        <v>19</v>
      </c>
      <c r="I75" s="12"/>
    </row>
    <row r="76" spans="1:13" x14ac:dyDescent="0.25">
      <c r="E76" s="87"/>
      <c r="F76" s="87"/>
      <c r="I76" s="12"/>
    </row>
    <row r="77" spans="1:13" ht="39" customHeight="1" x14ac:dyDescent="0.3">
      <c r="A77" s="20" t="s">
        <v>0</v>
      </c>
      <c r="B77" s="20" t="s">
        <v>1</v>
      </c>
      <c r="C77" s="20" t="s">
        <v>2</v>
      </c>
      <c r="D77" s="23" t="s">
        <v>3</v>
      </c>
      <c r="E77" s="23" t="s">
        <v>4</v>
      </c>
      <c r="F77" s="23" t="s">
        <v>5</v>
      </c>
      <c r="G77" s="23" t="s">
        <v>6</v>
      </c>
      <c r="H77" s="23" t="s">
        <v>7</v>
      </c>
      <c r="I77" s="23" t="s">
        <v>72</v>
      </c>
      <c r="J77" s="20" t="s">
        <v>174</v>
      </c>
    </row>
    <row r="78" spans="1:13" ht="21" customHeight="1" x14ac:dyDescent="0.3">
      <c r="A78" s="115" t="s">
        <v>1644</v>
      </c>
      <c r="B78" s="116"/>
      <c r="C78" s="116"/>
      <c r="D78" s="116"/>
      <c r="E78" s="116"/>
      <c r="F78" s="116"/>
      <c r="G78" s="116"/>
      <c r="H78" s="117"/>
      <c r="I78" s="23"/>
      <c r="J78" s="86"/>
    </row>
    <row r="79" spans="1:13" x14ac:dyDescent="0.25">
      <c r="A79" s="8" t="s">
        <v>1444</v>
      </c>
      <c r="B79" s="8" t="s">
        <v>1656</v>
      </c>
      <c r="C79" s="8" t="s">
        <v>1445</v>
      </c>
      <c r="D79" s="8" t="s">
        <v>1446</v>
      </c>
      <c r="E79" s="9">
        <v>42788</v>
      </c>
      <c r="F79" s="9">
        <v>42793</v>
      </c>
      <c r="G79" s="8" t="s">
        <v>1644</v>
      </c>
      <c r="H79" s="8" t="s">
        <v>13</v>
      </c>
      <c r="I79" s="16">
        <f t="shared" ref="I79:I105" si="2">_xlfn.DAYS(F79,E79)</f>
        <v>5</v>
      </c>
      <c r="J79" t="s">
        <v>1652</v>
      </c>
      <c r="K79" t="s">
        <v>1747</v>
      </c>
      <c r="L79" t="s">
        <v>1654</v>
      </c>
      <c r="M79">
        <v>5</v>
      </c>
    </row>
    <row r="80" spans="1:13" x14ac:dyDescent="0.25">
      <c r="A80" s="8" t="s">
        <v>1802</v>
      </c>
      <c r="B80" s="8" t="s">
        <v>1649</v>
      </c>
      <c r="C80" s="8" t="s">
        <v>1803</v>
      </c>
      <c r="D80" s="8" t="s">
        <v>1804</v>
      </c>
      <c r="E80" s="9">
        <v>42779</v>
      </c>
      <c r="F80" s="9">
        <v>42784</v>
      </c>
      <c r="G80" s="8" t="s">
        <v>1644</v>
      </c>
      <c r="H80" s="8" t="s">
        <v>13</v>
      </c>
      <c r="I80" s="16">
        <f t="shared" si="2"/>
        <v>5</v>
      </c>
      <c r="J80" t="s">
        <v>1652</v>
      </c>
      <c r="K80" t="s">
        <v>1703</v>
      </c>
      <c r="L80" t="s">
        <v>1654</v>
      </c>
      <c r="M80">
        <v>5</v>
      </c>
    </row>
    <row r="81" spans="1:13" x14ac:dyDescent="0.25">
      <c r="A81" s="8" t="s">
        <v>1805</v>
      </c>
      <c r="B81" s="8" t="s">
        <v>1656</v>
      </c>
      <c r="C81" s="8" t="s">
        <v>1806</v>
      </c>
      <c r="D81" s="8" t="s">
        <v>1807</v>
      </c>
      <c r="E81" s="9">
        <v>42719</v>
      </c>
      <c r="F81" s="9">
        <v>42724</v>
      </c>
      <c r="G81" s="8" t="s">
        <v>1644</v>
      </c>
      <c r="H81" s="8" t="s">
        <v>13</v>
      </c>
      <c r="I81" s="16">
        <f t="shared" si="2"/>
        <v>5</v>
      </c>
      <c r="J81" t="s">
        <v>1652</v>
      </c>
      <c r="K81" t="s">
        <v>1751</v>
      </c>
      <c r="L81" t="s">
        <v>1654</v>
      </c>
      <c r="M81">
        <v>5</v>
      </c>
    </row>
    <row r="82" spans="1:13" x14ac:dyDescent="0.25">
      <c r="A82" s="8" t="s">
        <v>1808</v>
      </c>
      <c r="B82" s="8" t="s">
        <v>1649</v>
      </c>
      <c r="C82" s="8" t="s">
        <v>1809</v>
      </c>
      <c r="D82" s="8" t="s">
        <v>1810</v>
      </c>
      <c r="E82" s="9">
        <v>42712</v>
      </c>
      <c r="F82" s="9">
        <v>42717</v>
      </c>
      <c r="G82" s="8" t="s">
        <v>1644</v>
      </c>
      <c r="H82" s="8" t="s">
        <v>13</v>
      </c>
      <c r="I82" s="16">
        <f t="shared" si="2"/>
        <v>5</v>
      </c>
      <c r="J82" t="s">
        <v>1652</v>
      </c>
      <c r="K82" t="s">
        <v>1747</v>
      </c>
      <c r="L82" t="s">
        <v>1654</v>
      </c>
      <c r="M82">
        <v>5</v>
      </c>
    </row>
    <row r="83" spans="1:13" x14ac:dyDescent="0.25">
      <c r="A83" s="8" t="s">
        <v>1811</v>
      </c>
      <c r="B83" s="8" t="s">
        <v>1649</v>
      </c>
      <c r="C83" s="8" t="s">
        <v>1812</v>
      </c>
      <c r="D83" s="8" t="s">
        <v>1813</v>
      </c>
      <c r="E83" s="9">
        <v>42599</v>
      </c>
      <c r="F83" s="9">
        <v>42649</v>
      </c>
      <c r="G83" s="8" t="s">
        <v>1644</v>
      </c>
      <c r="H83" s="8" t="s">
        <v>19</v>
      </c>
      <c r="I83" s="16">
        <f t="shared" si="2"/>
        <v>50</v>
      </c>
      <c r="J83" t="s">
        <v>1652</v>
      </c>
      <c r="K83" t="s">
        <v>1751</v>
      </c>
      <c r="L83" t="s">
        <v>1654</v>
      </c>
      <c r="M83">
        <v>5</v>
      </c>
    </row>
    <row r="84" spans="1:13" x14ac:dyDescent="0.25">
      <c r="A84" s="8" t="s">
        <v>1814</v>
      </c>
      <c r="B84" s="8" t="s">
        <v>1656</v>
      </c>
      <c r="C84" s="8" t="s">
        <v>1815</v>
      </c>
      <c r="D84" s="8" t="s">
        <v>1816</v>
      </c>
      <c r="E84" s="9">
        <v>42607</v>
      </c>
      <c r="F84" s="9">
        <v>42612</v>
      </c>
      <c r="G84" s="8" t="s">
        <v>1644</v>
      </c>
      <c r="H84" s="8" t="s">
        <v>13</v>
      </c>
      <c r="I84" s="16">
        <f t="shared" si="2"/>
        <v>5</v>
      </c>
      <c r="J84" t="s">
        <v>1652</v>
      </c>
      <c r="K84" t="s">
        <v>1751</v>
      </c>
      <c r="L84" t="s">
        <v>1654</v>
      </c>
      <c r="M84">
        <v>5</v>
      </c>
    </row>
    <row r="85" spans="1:13" x14ac:dyDescent="0.25">
      <c r="A85" s="8" t="s">
        <v>1818</v>
      </c>
      <c r="B85" s="8" t="s">
        <v>1649</v>
      </c>
      <c r="C85" s="8" t="s">
        <v>1819</v>
      </c>
      <c r="D85" s="8" t="s">
        <v>1820</v>
      </c>
      <c r="E85" s="9">
        <v>42551</v>
      </c>
      <c r="F85" s="9">
        <v>42556</v>
      </c>
      <c r="G85" s="8" t="s">
        <v>1644</v>
      </c>
      <c r="H85" s="8" t="s">
        <v>13</v>
      </c>
      <c r="I85" s="16">
        <f t="shared" si="2"/>
        <v>5</v>
      </c>
      <c r="J85" t="s">
        <v>1652</v>
      </c>
      <c r="K85" t="s">
        <v>1817</v>
      </c>
      <c r="L85" t="s">
        <v>1654</v>
      </c>
      <c r="M85">
        <v>5</v>
      </c>
    </row>
    <row r="86" spans="1:13" x14ac:dyDescent="0.25">
      <c r="A86" s="8" t="s">
        <v>1821</v>
      </c>
      <c r="B86" s="8" t="s">
        <v>1656</v>
      </c>
      <c r="C86" s="8" t="s">
        <v>1822</v>
      </c>
      <c r="D86" s="8" t="s">
        <v>1823</v>
      </c>
      <c r="E86" s="9">
        <v>42531</v>
      </c>
      <c r="F86" s="9">
        <v>42536</v>
      </c>
      <c r="G86" s="8" t="s">
        <v>1644</v>
      </c>
      <c r="H86" s="8" t="s">
        <v>13</v>
      </c>
      <c r="I86" s="16">
        <f t="shared" si="2"/>
        <v>5</v>
      </c>
      <c r="J86" t="s">
        <v>1652</v>
      </c>
      <c r="K86" t="s">
        <v>1751</v>
      </c>
      <c r="L86" t="s">
        <v>1654</v>
      </c>
      <c r="M86">
        <v>5</v>
      </c>
    </row>
    <row r="87" spans="1:13" x14ac:dyDescent="0.25">
      <c r="A87" s="8" t="s">
        <v>1824</v>
      </c>
      <c r="B87" s="8" t="s">
        <v>1649</v>
      </c>
      <c r="C87" s="8" t="s">
        <v>1825</v>
      </c>
      <c r="D87" s="8" t="s">
        <v>1826</v>
      </c>
      <c r="E87" s="9">
        <v>42482</v>
      </c>
      <c r="F87" s="9">
        <v>42487</v>
      </c>
      <c r="G87" s="8" t="s">
        <v>1644</v>
      </c>
      <c r="H87" s="8" t="s">
        <v>13</v>
      </c>
      <c r="I87" s="16">
        <f t="shared" si="2"/>
        <v>5</v>
      </c>
      <c r="J87" t="s">
        <v>1652</v>
      </c>
      <c r="K87" t="s">
        <v>1751</v>
      </c>
      <c r="L87" t="s">
        <v>1654</v>
      </c>
      <c r="M87">
        <v>5</v>
      </c>
    </row>
    <row r="88" spans="1:13" x14ac:dyDescent="0.25">
      <c r="A88" s="8" t="s">
        <v>1827</v>
      </c>
      <c r="B88" s="8" t="s">
        <v>1656</v>
      </c>
      <c r="C88" s="8" t="s">
        <v>1828</v>
      </c>
      <c r="D88" s="8" t="s">
        <v>1829</v>
      </c>
      <c r="E88" s="9">
        <v>42395</v>
      </c>
      <c r="F88" s="9">
        <v>42437</v>
      </c>
      <c r="G88" s="8" t="s">
        <v>1644</v>
      </c>
      <c r="H88" s="8" t="s">
        <v>13</v>
      </c>
      <c r="I88" s="16">
        <f t="shared" si="2"/>
        <v>42</v>
      </c>
      <c r="J88" t="s">
        <v>1730</v>
      </c>
      <c r="K88" t="s">
        <v>1747</v>
      </c>
      <c r="L88" t="s">
        <v>1654</v>
      </c>
      <c r="M88">
        <v>5</v>
      </c>
    </row>
    <row r="89" spans="1:13" x14ac:dyDescent="0.25">
      <c r="A89" s="8" t="s">
        <v>1831</v>
      </c>
      <c r="B89" s="8" t="s">
        <v>1656</v>
      </c>
      <c r="C89" s="8" t="s">
        <v>1832</v>
      </c>
      <c r="D89" s="8" t="s">
        <v>1833</v>
      </c>
      <c r="E89" s="9">
        <v>42388</v>
      </c>
      <c r="F89" s="9">
        <v>42393</v>
      </c>
      <c r="G89" s="8" t="s">
        <v>1644</v>
      </c>
      <c r="H89" s="8" t="s">
        <v>13</v>
      </c>
      <c r="I89" s="16">
        <f t="shared" si="2"/>
        <v>5</v>
      </c>
      <c r="J89" t="s">
        <v>1652</v>
      </c>
      <c r="K89" t="s">
        <v>1830</v>
      </c>
      <c r="L89" t="s">
        <v>1654</v>
      </c>
      <c r="M89">
        <v>5</v>
      </c>
    </row>
    <row r="90" spans="1:13" x14ac:dyDescent="0.25">
      <c r="A90" s="8" t="s">
        <v>1834</v>
      </c>
      <c r="B90" s="8" t="s">
        <v>1649</v>
      </c>
      <c r="C90" s="8" t="s">
        <v>1835</v>
      </c>
      <c r="D90" s="8" t="s">
        <v>1836</v>
      </c>
      <c r="E90" s="9">
        <v>42328</v>
      </c>
      <c r="F90" s="9">
        <v>42333</v>
      </c>
      <c r="G90" s="8" t="s">
        <v>1644</v>
      </c>
      <c r="H90" s="8" t="s">
        <v>13</v>
      </c>
      <c r="I90" s="16">
        <f t="shared" si="2"/>
        <v>5</v>
      </c>
      <c r="J90" t="s">
        <v>1652</v>
      </c>
      <c r="K90" t="s">
        <v>1747</v>
      </c>
      <c r="L90" t="s">
        <v>1654</v>
      </c>
      <c r="M90">
        <v>5</v>
      </c>
    </row>
    <row r="91" spans="1:13" x14ac:dyDescent="0.25">
      <c r="A91" s="8" t="s">
        <v>1837</v>
      </c>
      <c r="B91" s="8" t="s">
        <v>1649</v>
      </c>
      <c r="C91" s="8" t="s">
        <v>1838</v>
      </c>
      <c r="D91" s="8" t="s">
        <v>1839</v>
      </c>
      <c r="E91" s="9">
        <v>42325</v>
      </c>
      <c r="F91" s="9">
        <v>42330</v>
      </c>
      <c r="G91" s="8" t="s">
        <v>1644</v>
      </c>
      <c r="H91" s="8" t="s">
        <v>13</v>
      </c>
      <c r="I91" s="16">
        <f t="shared" si="2"/>
        <v>5</v>
      </c>
      <c r="J91" t="s">
        <v>1730</v>
      </c>
      <c r="K91" t="s">
        <v>1747</v>
      </c>
      <c r="L91" t="s">
        <v>1654</v>
      </c>
      <c r="M91">
        <v>5</v>
      </c>
    </row>
    <row r="92" spans="1:13" x14ac:dyDescent="0.25">
      <c r="A92" s="8" t="s">
        <v>1840</v>
      </c>
      <c r="B92" s="8" t="s">
        <v>1656</v>
      </c>
      <c r="C92" s="8" t="s">
        <v>1806</v>
      </c>
      <c r="D92" s="8" t="s">
        <v>1841</v>
      </c>
      <c r="E92" s="9">
        <v>42275</v>
      </c>
      <c r="F92" s="9">
        <v>42280</v>
      </c>
      <c r="G92" s="8" t="s">
        <v>1644</v>
      </c>
      <c r="H92" s="8" t="s">
        <v>13</v>
      </c>
      <c r="I92" s="16">
        <f t="shared" si="2"/>
        <v>5</v>
      </c>
      <c r="J92" t="s">
        <v>1730</v>
      </c>
      <c r="K92" t="s">
        <v>1754</v>
      </c>
      <c r="L92" t="s">
        <v>1654</v>
      </c>
      <c r="M92">
        <v>5</v>
      </c>
    </row>
    <row r="93" spans="1:13" x14ac:dyDescent="0.25">
      <c r="A93" s="8" t="s">
        <v>1842</v>
      </c>
      <c r="B93" s="8" t="s">
        <v>1649</v>
      </c>
      <c r="C93" s="8" t="s">
        <v>1022</v>
      </c>
      <c r="D93" s="8" t="s">
        <v>1843</v>
      </c>
      <c r="E93" s="9">
        <v>42102</v>
      </c>
      <c r="F93" s="9">
        <v>42107</v>
      </c>
      <c r="G93" s="8" t="s">
        <v>1644</v>
      </c>
      <c r="H93" s="8" t="s">
        <v>13</v>
      </c>
      <c r="I93" s="16">
        <f t="shared" si="2"/>
        <v>5</v>
      </c>
      <c r="J93" t="s">
        <v>1652</v>
      </c>
      <c r="K93" t="s">
        <v>1747</v>
      </c>
      <c r="L93" t="s">
        <v>1654</v>
      </c>
      <c r="M93">
        <v>5</v>
      </c>
    </row>
    <row r="94" spans="1:13" x14ac:dyDescent="0.25">
      <c r="A94" s="8" t="s">
        <v>1845</v>
      </c>
      <c r="B94" s="8" t="s">
        <v>1649</v>
      </c>
      <c r="C94" s="8" t="s">
        <v>1659</v>
      </c>
      <c r="D94" s="8" t="s">
        <v>1846</v>
      </c>
      <c r="E94" s="9">
        <v>41996</v>
      </c>
      <c r="F94" s="9">
        <v>42001</v>
      </c>
      <c r="G94" s="8" t="s">
        <v>1644</v>
      </c>
      <c r="H94" s="8" t="s">
        <v>1847</v>
      </c>
      <c r="I94" s="16">
        <f t="shared" si="2"/>
        <v>5</v>
      </c>
      <c r="J94" t="s">
        <v>1844</v>
      </c>
      <c r="K94" t="s">
        <v>1817</v>
      </c>
      <c r="L94" t="s">
        <v>1654</v>
      </c>
      <c r="M94">
        <v>5</v>
      </c>
    </row>
    <row r="95" spans="1:13" x14ac:dyDescent="0.25">
      <c r="A95" s="8" t="s">
        <v>1848</v>
      </c>
      <c r="B95" s="8" t="s">
        <v>1656</v>
      </c>
      <c r="C95" s="8" t="s">
        <v>1801</v>
      </c>
      <c r="D95" s="8" t="s">
        <v>1849</v>
      </c>
      <c r="E95" s="9">
        <v>41984</v>
      </c>
      <c r="F95" s="9">
        <v>41989</v>
      </c>
      <c r="G95" s="8" t="s">
        <v>1644</v>
      </c>
      <c r="H95" s="8" t="s">
        <v>13</v>
      </c>
      <c r="I95" s="16">
        <f t="shared" si="2"/>
        <v>5</v>
      </c>
      <c r="J95" t="s">
        <v>1652</v>
      </c>
      <c r="K95" t="s">
        <v>1830</v>
      </c>
      <c r="L95" t="s">
        <v>1654</v>
      </c>
      <c r="M95">
        <v>5</v>
      </c>
    </row>
    <row r="96" spans="1:13" x14ac:dyDescent="0.25">
      <c r="A96" s="8" t="s">
        <v>1850</v>
      </c>
      <c r="B96" s="8" t="s">
        <v>1656</v>
      </c>
      <c r="C96" s="8" t="s">
        <v>1851</v>
      </c>
      <c r="D96" s="8" t="s">
        <v>1852</v>
      </c>
      <c r="E96" s="9">
        <v>41920</v>
      </c>
      <c r="F96" s="9">
        <v>41925</v>
      </c>
      <c r="G96" s="8" t="s">
        <v>1644</v>
      </c>
      <c r="H96" s="8" t="s">
        <v>13</v>
      </c>
      <c r="I96" s="16">
        <f t="shared" si="2"/>
        <v>5</v>
      </c>
      <c r="J96" t="s">
        <v>1711</v>
      </c>
      <c r="K96" t="s">
        <v>1789</v>
      </c>
      <c r="L96" t="s">
        <v>1654</v>
      </c>
      <c r="M96">
        <v>10</v>
      </c>
    </row>
    <row r="97" spans="1:13" x14ac:dyDescent="0.25">
      <c r="A97" s="8" t="s">
        <v>1854</v>
      </c>
      <c r="B97" s="8" t="s">
        <v>1656</v>
      </c>
      <c r="C97" s="8" t="s">
        <v>1855</v>
      </c>
      <c r="D97" s="8" t="s">
        <v>1856</v>
      </c>
      <c r="E97" s="9">
        <v>41897</v>
      </c>
      <c r="F97" s="9">
        <v>41902</v>
      </c>
      <c r="G97" s="8" t="s">
        <v>1644</v>
      </c>
      <c r="H97" s="8" t="s">
        <v>13</v>
      </c>
      <c r="I97" s="16">
        <f t="shared" si="2"/>
        <v>5</v>
      </c>
      <c r="J97" t="s">
        <v>1730</v>
      </c>
      <c r="K97" t="s">
        <v>1853</v>
      </c>
      <c r="L97" t="s">
        <v>1654</v>
      </c>
      <c r="M97">
        <v>5</v>
      </c>
    </row>
    <row r="98" spans="1:13" x14ac:dyDescent="0.25">
      <c r="A98" s="8" t="s">
        <v>1857</v>
      </c>
      <c r="B98" s="8" t="s">
        <v>1656</v>
      </c>
      <c r="C98" s="8" t="s">
        <v>1858</v>
      </c>
      <c r="D98" s="8" t="s">
        <v>1859</v>
      </c>
      <c r="E98" s="9">
        <v>41745</v>
      </c>
      <c r="F98" s="9">
        <v>41750</v>
      </c>
      <c r="G98" s="8" t="s">
        <v>1644</v>
      </c>
      <c r="H98" s="8" t="s">
        <v>13</v>
      </c>
      <c r="I98" s="16">
        <f t="shared" si="2"/>
        <v>5</v>
      </c>
      <c r="J98" t="s">
        <v>1730</v>
      </c>
      <c r="K98" t="s">
        <v>1853</v>
      </c>
      <c r="L98" t="s">
        <v>1654</v>
      </c>
      <c r="M98">
        <v>5</v>
      </c>
    </row>
    <row r="99" spans="1:13" x14ac:dyDescent="0.25">
      <c r="A99" s="8" t="s">
        <v>1860</v>
      </c>
      <c r="B99" s="8" t="s">
        <v>1656</v>
      </c>
      <c r="C99" s="8" t="s">
        <v>1861</v>
      </c>
      <c r="D99" s="8" t="s">
        <v>1862</v>
      </c>
      <c r="E99" s="9">
        <v>41620</v>
      </c>
      <c r="F99" s="9">
        <v>41625</v>
      </c>
      <c r="G99" s="8" t="s">
        <v>1644</v>
      </c>
      <c r="H99" s="8" t="s">
        <v>13</v>
      </c>
      <c r="I99" s="16">
        <f t="shared" si="2"/>
        <v>5</v>
      </c>
      <c r="J99" t="s">
        <v>1730</v>
      </c>
      <c r="K99" t="s">
        <v>1830</v>
      </c>
      <c r="L99" t="s">
        <v>1654</v>
      </c>
      <c r="M99">
        <v>5</v>
      </c>
    </row>
    <row r="100" spans="1:13" x14ac:dyDescent="0.25">
      <c r="A100" s="8" t="s">
        <v>1877</v>
      </c>
      <c r="B100" s="8" t="s">
        <v>1649</v>
      </c>
      <c r="C100" s="8" t="s">
        <v>1878</v>
      </c>
      <c r="D100" s="8" t="s">
        <v>1879</v>
      </c>
      <c r="E100" s="9">
        <v>41418</v>
      </c>
      <c r="F100" s="9">
        <v>41423</v>
      </c>
      <c r="G100" s="8" t="s">
        <v>1644</v>
      </c>
      <c r="H100" s="8" t="s">
        <v>13</v>
      </c>
      <c r="I100" s="16">
        <f t="shared" si="2"/>
        <v>5</v>
      </c>
      <c r="J100" t="s">
        <v>1652</v>
      </c>
      <c r="K100" t="s">
        <v>1863</v>
      </c>
      <c r="L100" t="s">
        <v>1654</v>
      </c>
      <c r="M100">
        <v>5</v>
      </c>
    </row>
    <row r="101" spans="1:13" x14ac:dyDescent="0.25">
      <c r="A101" s="8" t="s">
        <v>1864</v>
      </c>
      <c r="B101" s="8" t="s">
        <v>1656</v>
      </c>
      <c r="C101" s="8" t="s">
        <v>1865</v>
      </c>
      <c r="D101" s="8" t="s">
        <v>1866</v>
      </c>
      <c r="E101" s="9">
        <v>41372</v>
      </c>
      <c r="F101" s="9">
        <v>41377</v>
      </c>
      <c r="G101" s="8" t="s">
        <v>1644</v>
      </c>
      <c r="H101" s="8" t="s">
        <v>13</v>
      </c>
      <c r="I101" s="16">
        <f t="shared" si="2"/>
        <v>5</v>
      </c>
      <c r="J101" t="s">
        <v>1652</v>
      </c>
      <c r="K101" t="s">
        <v>1830</v>
      </c>
      <c r="L101" t="s">
        <v>1654</v>
      </c>
      <c r="M101">
        <v>5</v>
      </c>
    </row>
    <row r="102" spans="1:13" x14ac:dyDescent="0.25">
      <c r="A102" s="8" t="s">
        <v>1867</v>
      </c>
      <c r="B102" s="8" t="s">
        <v>1649</v>
      </c>
      <c r="C102" s="8" t="s">
        <v>1868</v>
      </c>
      <c r="D102" s="8" t="s">
        <v>1869</v>
      </c>
      <c r="E102" s="9">
        <v>41366</v>
      </c>
      <c r="F102" s="9">
        <v>41371</v>
      </c>
      <c r="G102" s="8" t="s">
        <v>1644</v>
      </c>
      <c r="H102" s="8" t="s">
        <v>13</v>
      </c>
      <c r="I102" s="16">
        <f t="shared" si="2"/>
        <v>5</v>
      </c>
      <c r="J102" t="s">
        <v>1652</v>
      </c>
      <c r="K102" t="s">
        <v>1830</v>
      </c>
      <c r="L102" t="s">
        <v>1654</v>
      </c>
      <c r="M102">
        <v>5</v>
      </c>
    </row>
    <row r="103" spans="1:13" x14ac:dyDescent="0.25">
      <c r="A103" s="8" t="s">
        <v>1870</v>
      </c>
      <c r="B103" s="8" t="s">
        <v>1656</v>
      </c>
      <c r="C103" s="8" t="s">
        <v>1871</v>
      </c>
      <c r="D103" s="8" t="s">
        <v>1872</v>
      </c>
      <c r="E103" s="9">
        <v>41352</v>
      </c>
      <c r="F103" s="9">
        <v>41357</v>
      </c>
      <c r="G103" s="8" t="s">
        <v>1644</v>
      </c>
      <c r="H103" s="8" t="s">
        <v>13</v>
      </c>
      <c r="I103" s="16">
        <f t="shared" si="2"/>
        <v>5</v>
      </c>
      <c r="J103" t="s">
        <v>1873</v>
      </c>
      <c r="K103" t="s">
        <v>1830</v>
      </c>
      <c r="L103" t="s">
        <v>1654</v>
      </c>
      <c r="M103">
        <v>5</v>
      </c>
    </row>
    <row r="104" spans="1:13" x14ac:dyDescent="0.25">
      <c r="A104" s="8" t="s">
        <v>1874</v>
      </c>
      <c r="B104" s="8" t="s">
        <v>1656</v>
      </c>
      <c r="C104" s="8" t="s">
        <v>1875</v>
      </c>
      <c r="D104" s="8" t="s">
        <v>1876</v>
      </c>
      <c r="E104" s="9">
        <v>41232</v>
      </c>
      <c r="F104" s="9">
        <v>41237</v>
      </c>
      <c r="G104" s="8" t="s">
        <v>1644</v>
      </c>
      <c r="H104" s="8" t="s">
        <v>13</v>
      </c>
      <c r="I104" s="16">
        <f t="shared" si="2"/>
        <v>5</v>
      </c>
      <c r="J104" t="s">
        <v>1652</v>
      </c>
      <c r="K104" t="s">
        <v>1830</v>
      </c>
      <c r="L104" t="s">
        <v>1654</v>
      </c>
      <c r="M104">
        <v>5</v>
      </c>
    </row>
    <row r="105" spans="1:13" x14ac:dyDescent="0.25">
      <c r="A105" s="8" t="s">
        <v>1874</v>
      </c>
      <c r="B105" s="8" t="s">
        <v>1649</v>
      </c>
      <c r="C105" s="8" t="s">
        <v>1875</v>
      </c>
      <c r="D105" s="8" t="s">
        <v>1876</v>
      </c>
      <c r="E105" s="9">
        <v>41232</v>
      </c>
      <c r="F105" s="9">
        <v>41237</v>
      </c>
      <c r="G105" s="8" t="s">
        <v>1644</v>
      </c>
      <c r="H105" s="8" t="s">
        <v>13</v>
      </c>
      <c r="I105" s="16">
        <f t="shared" si="2"/>
        <v>5</v>
      </c>
      <c r="J105" t="s">
        <v>1652</v>
      </c>
      <c r="K105" t="s">
        <v>1830</v>
      </c>
      <c r="L105" t="s">
        <v>1654</v>
      </c>
      <c r="M105">
        <v>5</v>
      </c>
    </row>
    <row r="106" spans="1:13" s="98" customFormat="1" x14ac:dyDescent="0.25">
      <c r="A106" s="8" t="s">
        <v>1881</v>
      </c>
      <c r="B106" s="8" t="s">
        <v>1649</v>
      </c>
      <c r="C106" s="8" t="s">
        <v>1882</v>
      </c>
      <c r="D106" s="8"/>
      <c r="E106" s="9">
        <v>40282</v>
      </c>
      <c r="F106" s="9">
        <v>40287</v>
      </c>
      <c r="G106" s="8" t="s">
        <v>1644</v>
      </c>
      <c r="H106" s="8" t="s">
        <v>13</v>
      </c>
      <c r="I106" s="125"/>
    </row>
    <row r="107" spans="1:13" x14ac:dyDescent="0.25">
      <c r="E107" s="87"/>
      <c r="F107" s="87"/>
      <c r="I107" s="12"/>
    </row>
    <row r="108" spans="1:13" x14ac:dyDescent="0.25">
      <c r="E108" s="88" t="s">
        <v>304</v>
      </c>
      <c r="F108" s="1">
        <v>0</v>
      </c>
      <c r="G108" s="89" t="s">
        <v>10</v>
      </c>
      <c r="H108" s="1">
        <f>COUNTIF(H79:H106, "Approved")</f>
        <v>0</v>
      </c>
      <c r="I108" s="12"/>
    </row>
    <row r="109" spans="1:13" x14ac:dyDescent="0.25">
      <c r="E109" s="87"/>
      <c r="F109" s="87"/>
      <c r="I109" s="12"/>
    </row>
    <row r="110" spans="1:13" ht="39" customHeight="1" x14ac:dyDescent="0.3">
      <c r="A110" s="20" t="s">
        <v>0</v>
      </c>
      <c r="B110" s="20" t="s">
        <v>1</v>
      </c>
      <c r="C110" s="20" t="s">
        <v>2</v>
      </c>
      <c r="D110" s="23" t="s">
        <v>3</v>
      </c>
      <c r="E110" s="23" t="s">
        <v>4</v>
      </c>
      <c r="F110" s="23" t="s">
        <v>5</v>
      </c>
      <c r="G110" s="23" t="s">
        <v>6</v>
      </c>
      <c r="H110" s="23" t="s">
        <v>7</v>
      </c>
      <c r="I110" s="23" t="s">
        <v>72</v>
      </c>
      <c r="J110" s="20" t="s">
        <v>174</v>
      </c>
    </row>
    <row r="111" spans="1:13" ht="20.25" customHeight="1" x14ac:dyDescent="0.3">
      <c r="A111" s="115" t="s">
        <v>1645</v>
      </c>
      <c r="B111" s="116"/>
      <c r="C111" s="116"/>
      <c r="D111" s="116"/>
      <c r="E111" s="116"/>
      <c r="F111" s="116"/>
      <c r="G111" s="116"/>
      <c r="H111" s="117"/>
      <c r="I111" s="23"/>
      <c r="J111" s="86"/>
    </row>
    <row r="112" spans="1:13" x14ac:dyDescent="0.25">
      <c r="A112" s="8" t="s">
        <v>1203</v>
      </c>
      <c r="B112" s="8" t="s">
        <v>1656</v>
      </c>
      <c r="C112" s="8" t="s">
        <v>1204</v>
      </c>
      <c r="D112" s="8" t="s">
        <v>1205</v>
      </c>
      <c r="E112" s="9">
        <v>43305</v>
      </c>
      <c r="F112" s="9">
        <v>43329</v>
      </c>
      <c r="G112" s="8" t="s">
        <v>1883</v>
      </c>
      <c r="H112" s="8" t="s">
        <v>19</v>
      </c>
      <c r="I112" s="16">
        <f t="shared" ref="I112:I128" si="3">_xlfn.DAYS(F112,E112)</f>
        <v>24</v>
      </c>
      <c r="J112" t="s">
        <v>1711</v>
      </c>
      <c r="K112" t="s">
        <v>1880</v>
      </c>
      <c r="L112" t="s">
        <v>1654</v>
      </c>
      <c r="M112">
        <v>10</v>
      </c>
    </row>
    <row r="113" spans="1:13" x14ac:dyDescent="0.25">
      <c r="A113" s="8" t="s">
        <v>1522</v>
      </c>
      <c r="B113" s="8" t="s">
        <v>1649</v>
      </c>
      <c r="C113" s="8" t="s">
        <v>411</v>
      </c>
      <c r="D113" s="8" t="s">
        <v>1523</v>
      </c>
      <c r="E113" s="9">
        <v>43279</v>
      </c>
      <c r="F113" s="9">
        <v>43329</v>
      </c>
      <c r="G113" s="8" t="s">
        <v>1883</v>
      </c>
      <c r="H113" s="8" t="s">
        <v>19</v>
      </c>
      <c r="I113" s="16">
        <f t="shared" si="3"/>
        <v>50</v>
      </c>
      <c r="J113" t="s">
        <v>1730</v>
      </c>
      <c r="L113" t="s">
        <v>1654</v>
      </c>
      <c r="M113">
        <v>5</v>
      </c>
    </row>
    <row r="114" spans="1:13" x14ac:dyDescent="0.25">
      <c r="A114" s="8" t="s">
        <v>2040</v>
      </c>
      <c r="B114" s="8" t="s">
        <v>1656</v>
      </c>
      <c r="C114" s="8" t="s">
        <v>182</v>
      </c>
      <c r="D114" s="8" t="s">
        <v>2041</v>
      </c>
      <c r="E114" s="9">
        <v>43320</v>
      </c>
      <c r="F114" s="9">
        <v>43322</v>
      </c>
      <c r="G114" s="8" t="s">
        <v>1883</v>
      </c>
      <c r="H114" s="8" t="s">
        <v>13</v>
      </c>
      <c r="I114" s="16">
        <f t="shared" si="3"/>
        <v>2</v>
      </c>
      <c r="J114" t="s">
        <v>1652</v>
      </c>
      <c r="K114" t="s">
        <v>1884</v>
      </c>
      <c r="L114" t="s">
        <v>1654</v>
      </c>
      <c r="M114">
        <v>5</v>
      </c>
    </row>
    <row r="115" spans="1:13" x14ac:dyDescent="0.25">
      <c r="A115" s="8" t="s">
        <v>1225</v>
      </c>
      <c r="B115" s="8" t="s">
        <v>1649</v>
      </c>
      <c r="C115" s="8" t="s">
        <v>1226</v>
      </c>
      <c r="D115" s="8" t="s">
        <v>1227</v>
      </c>
      <c r="E115" s="9">
        <v>43319</v>
      </c>
      <c r="F115" s="9">
        <v>43320</v>
      </c>
      <c r="G115" s="8" t="s">
        <v>1883</v>
      </c>
      <c r="H115" s="8" t="s">
        <v>13</v>
      </c>
      <c r="I115" s="16">
        <f t="shared" si="3"/>
        <v>1</v>
      </c>
      <c r="J115" t="s">
        <v>1652</v>
      </c>
      <c r="K115" t="s">
        <v>1885</v>
      </c>
      <c r="L115" t="s">
        <v>1654</v>
      </c>
      <c r="M115">
        <v>5</v>
      </c>
    </row>
    <row r="116" spans="1:13" x14ac:dyDescent="0.25">
      <c r="A116" s="4" t="s">
        <v>1182</v>
      </c>
      <c r="B116" s="4" t="s">
        <v>1656</v>
      </c>
      <c r="C116" s="4" t="s">
        <v>1022</v>
      </c>
      <c r="D116" s="4" t="s">
        <v>1183</v>
      </c>
      <c r="E116" s="5">
        <v>43322</v>
      </c>
      <c r="F116" s="5">
        <v>43319</v>
      </c>
      <c r="G116" s="4" t="s">
        <v>1883</v>
      </c>
      <c r="H116" s="4" t="s">
        <v>10</v>
      </c>
      <c r="I116" s="16">
        <f t="shared" si="3"/>
        <v>-3</v>
      </c>
      <c r="J116" t="s">
        <v>1730</v>
      </c>
      <c r="K116" t="s">
        <v>1853</v>
      </c>
      <c r="L116" t="s">
        <v>1654</v>
      </c>
      <c r="M116">
        <v>5</v>
      </c>
    </row>
    <row r="117" spans="1:13" x14ac:dyDescent="0.25">
      <c r="A117" s="8" t="s">
        <v>1231</v>
      </c>
      <c r="B117" s="8" t="s">
        <v>1656</v>
      </c>
      <c r="C117" s="8" t="s">
        <v>1113</v>
      </c>
      <c r="D117" s="8" t="s">
        <v>1232</v>
      </c>
      <c r="E117" s="9">
        <v>43319</v>
      </c>
      <c r="F117" s="9">
        <v>43319</v>
      </c>
      <c r="G117" s="8" t="s">
        <v>1883</v>
      </c>
      <c r="H117" s="8" t="s">
        <v>13</v>
      </c>
      <c r="I117" s="16">
        <f t="shared" si="3"/>
        <v>0</v>
      </c>
      <c r="J117" t="s">
        <v>1889</v>
      </c>
      <c r="K117" t="s">
        <v>1830</v>
      </c>
      <c r="L117" t="s">
        <v>1654</v>
      </c>
      <c r="M117">
        <v>5</v>
      </c>
    </row>
    <row r="118" spans="1:13" x14ac:dyDescent="0.25">
      <c r="A118" s="8" t="s">
        <v>1516</v>
      </c>
      <c r="B118" s="8" t="s">
        <v>1649</v>
      </c>
      <c r="C118" s="8" t="s">
        <v>1517</v>
      </c>
      <c r="D118" s="8" t="s">
        <v>1518</v>
      </c>
      <c r="E118" s="9">
        <v>43319</v>
      </c>
      <c r="F118" s="9">
        <v>43319</v>
      </c>
      <c r="G118" s="8" t="s">
        <v>1883</v>
      </c>
      <c r="H118" s="8" t="s">
        <v>13</v>
      </c>
      <c r="I118" s="16">
        <f t="shared" si="3"/>
        <v>0</v>
      </c>
      <c r="J118" t="s">
        <v>1652</v>
      </c>
      <c r="K118" t="s">
        <v>1884</v>
      </c>
      <c r="L118" t="s">
        <v>1654</v>
      </c>
      <c r="M118">
        <v>5</v>
      </c>
    </row>
    <row r="119" spans="1:13" x14ac:dyDescent="0.25">
      <c r="A119" s="8" t="s">
        <v>2042</v>
      </c>
      <c r="B119" s="8" t="s">
        <v>1656</v>
      </c>
      <c r="C119" s="8" t="s">
        <v>2043</v>
      </c>
      <c r="D119" s="8" t="s">
        <v>2044</v>
      </c>
      <c r="E119" s="9">
        <v>43312</v>
      </c>
      <c r="F119" s="9">
        <v>43314</v>
      </c>
      <c r="G119" s="8" t="s">
        <v>1883</v>
      </c>
      <c r="H119" s="8" t="s">
        <v>13</v>
      </c>
      <c r="I119" s="16">
        <f t="shared" si="3"/>
        <v>2</v>
      </c>
      <c r="J119" t="s">
        <v>1652</v>
      </c>
      <c r="K119" t="s">
        <v>1890</v>
      </c>
      <c r="L119" t="s">
        <v>1654</v>
      </c>
      <c r="M119">
        <v>5</v>
      </c>
    </row>
    <row r="120" spans="1:13" x14ac:dyDescent="0.25">
      <c r="A120" s="8" t="s">
        <v>1411</v>
      </c>
      <c r="B120" s="8" t="s">
        <v>1649</v>
      </c>
      <c r="C120" s="8" t="s">
        <v>1412</v>
      </c>
      <c r="D120" s="8" t="s">
        <v>1413</v>
      </c>
      <c r="E120" s="9">
        <v>43279</v>
      </c>
      <c r="F120" s="9">
        <v>43314</v>
      </c>
      <c r="G120" s="8" t="s">
        <v>1883</v>
      </c>
      <c r="H120" s="8" t="s">
        <v>19</v>
      </c>
      <c r="I120" s="16">
        <f t="shared" si="3"/>
        <v>35</v>
      </c>
      <c r="J120" t="s">
        <v>1652</v>
      </c>
      <c r="L120" t="s">
        <v>1654</v>
      </c>
      <c r="M120">
        <v>5</v>
      </c>
    </row>
    <row r="121" spans="1:13" x14ac:dyDescent="0.25">
      <c r="A121" s="8" t="s">
        <v>672</v>
      </c>
      <c r="B121" s="8" t="s">
        <v>1656</v>
      </c>
      <c r="C121" s="8" t="s">
        <v>673</v>
      </c>
      <c r="D121" s="8" t="s">
        <v>674</v>
      </c>
      <c r="E121" s="9">
        <v>43307</v>
      </c>
      <c r="F121" s="9">
        <v>43312</v>
      </c>
      <c r="G121" s="8" t="s">
        <v>1883</v>
      </c>
      <c r="H121" s="8" t="s">
        <v>13</v>
      </c>
      <c r="I121" s="16">
        <f t="shared" si="3"/>
        <v>5</v>
      </c>
      <c r="J121" t="s">
        <v>1652</v>
      </c>
      <c r="L121" t="s">
        <v>1654</v>
      </c>
      <c r="M121">
        <v>5</v>
      </c>
    </row>
    <row r="122" spans="1:13" x14ac:dyDescent="0.25">
      <c r="A122" s="4" t="s">
        <v>1052</v>
      </c>
      <c r="B122" s="4" t="s">
        <v>1656</v>
      </c>
      <c r="C122" s="4" t="s">
        <v>1053</v>
      </c>
      <c r="D122" s="4" t="s">
        <v>1054</v>
      </c>
      <c r="E122" s="5">
        <v>43322</v>
      </c>
      <c r="F122" s="5">
        <v>43312</v>
      </c>
      <c r="G122" s="4" t="s">
        <v>1883</v>
      </c>
      <c r="H122" s="4" t="s">
        <v>10</v>
      </c>
      <c r="I122" s="16">
        <f t="shared" si="3"/>
        <v>-10</v>
      </c>
      <c r="J122" t="s">
        <v>1652</v>
      </c>
      <c r="K122" t="s">
        <v>1853</v>
      </c>
      <c r="L122" t="s">
        <v>1654</v>
      </c>
      <c r="M122">
        <v>5</v>
      </c>
    </row>
    <row r="123" spans="1:13" x14ac:dyDescent="0.25">
      <c r="A123" s="8" t="s">
        <v>410</v>
      </c>
      <c r="B123" s="8" t="s">
        <v>1649</v>
      </c>
      <c r="C123" s="8" t="s">
        <v>411</v>
      </c>
      <c r="D123" s="8" t="s">
        <v>412</v>
      </c>
      <c r="E123" s="9">
        <v>43307</v>
      </c>
      <c r="F123" s="9">
        <v>43310</v>
      </c>
      <c r="G123" s="8" t="s">
        <v>1883</v>
      </c>
      <c r="H123" s="8" t="s">
        <v>13</v>
      </c>
      <c r="I123" s="16">
        <f t="shared" si="3"/>
        <v>3</v>
      </c>
      <c r="J123" t="s">
        <v>1894</v>
      </c>
      <c r="K123" t="s">
        <v>1895</v>
      </c>
      <c r="L123" t="s">
        <v>1654</v>
      </c>
      <c r="M123">
        <v>10</v>
      </c>
    </row>
    <row r="124" spans="1:13" x14ac:dyDescent="0.25">
      <c r="A124" s="8" t="s">
        <v>340</v>
      </c>
      <c r="B124" s="8" t="s">
        <v>1649</v>
      </c>
      <c r="C124" s="8" t="s">
        <v>341</v>
      </c>
      <c r="D124" s="8" t="s">
        <v>342</v>
      </c>
      <c r="E124" s="9">
        <v>43311</v>
      </c>
      <c r="F124" s="9">
        <v>43310</v>
      </c>
      <c r="G124" s="8" t="s">
        <v>1883</v>
      </c>
      <c r="H124" s="8" t="s">
        <v>13</v>
      </c>
      <c r="I124" s="16">
        <f t="shared" si="3"/>
        <v>-1</v>
      </c>
      <c r="J124" t="s">
        <v>1711</v>
      </c>
      <c r="K124" t="s">
        <v>1896</v>
      </c>
      <c r="L124" t="s">
        <v>1654</v>
      </c>
      <c r="M124">
        <v>10</v>
      </c>
    </row>
    <row r="125" spans="1:13" x14ac:dyDescent="0.25">
      <c r="A125" s="8" t="s">
        <v>357</v>
      </c>
      <c r="B125" s="8" t="s">
        <v>1649</v>
      </c>
      <c r="C125" s="8" t="s">
        <v>355</v>
      </c>
      <c r="D125" s="8" t="s">
        <v>358</v>
      </c>
      <c r="E125" s="9">
        <v>43305</v>
      </c>
      <c r="F125" s="9">
        <v>43307</v>
      </c>
      <c r="G125" s="8" t="s">
        <v>1883</v>
      </c>
      <c r="H125" s="8" t="s">
        <v>13</v>
      </c>
      <c r="I125" s="16">
        <f t="shared" si="3"/>
        <v>2</v>
      </c>
      <c r="J125" t="s">
        <v>1711</v>
      </c>
      <c r="K125" t="s">
        <v>1897</v>
      </c>
      <c r="L125" t="s">
        <v>1654</v>
      </c>
      <c r="M125">
        <v>10</v>
      </c>
    </row>
    <row r="126" spans="1:13" x14ac:dyDescent="0.25">
      <c r="A126" s="8" t="s">
        <v>354</v>
      </c>
      <c r="B126" s="8" t="s">
        <v>1649</v>
      </c>
      <c r="C126" s="8" t="s">
        <v>355</v>
      </c>
      <c r="D126" s="8" t="s">
        <v>356</v>
      </c>
      <c r="E126" s="9">
        <v>43305</v>
      </c>
      <c r="F126" s="9">
        <v>43307</v>
      </c>
      <c r="G126" s="8" t="s">
        <v>1883</v>
      </c>
      <c r="H126" s="8" t="s">
        <v>13</v>
      </c>
      <c r="I126" s="16">
        <f t="shared" si="3"/>
        <v>2</v>
      </c>
      <c r="J126" t="s">
        <v>1711</v>
      </c>
      <c r="K126" t="s">
        <v>1897</v>
      </c>
      <c r="L126" t="s">
        <v>1654</v>
      </c>
      <c r="M126">
        <v>10</v>
      </c>
    </row>
    <row r="127" spans="1:13" x14ac:dyDescent="0.25">
      <c r="A127" s="8" t="s">
        <v>425</v>
      </c>
      <c r="B127" s="8" t="s">
        <v>1649</v>
      </c>
      <c r="C127" s="8" t="s">
        <v>426</v>
      </c>
      <c r="D127" s="8" t="s">
        <v>427</v>
      </c>
      <c r="E127" s="9">
        <v>43304</v>
      </c>
      <c r="F127" s="9">
        <v>43306</v>
      </c>
      <c r="G127" s="8" t="s">
        <v>1883</v>
      </c>
      <c r="H127" s="8" t="s">
        <v>13</v>
      </c>
      <c r="I127" s="16">
        <f t="shared" si="3"/>
        <v>2</v>
      </c>
      <c r="J127" t="s">
        <v>1711</v>
      </c>
      <c r="K127" t="s">
        <v>1897</v>
      </c>
      <c r="L127" t="s">
        <v>1654</v>
      </c>
      <c r="M127">
        <v>10</v>
      </c>
    </row>
    <row r="128" spans="1:13" x14ac:dyDescent="0.25">
      <c r="A128" s="8" t="s">
        <v>437</v>
      </c>
      <c r="B128" s="8" t="s">
        <v>1649</v>
      </c>
      <c r="C128" s="8" t="s">
        <v>438</v>
      </c>
      <c r="D128" s="8" t="s">
        <v>439</v>
      </c>
      <c r="E128" s="9">
        <v>43305</v>
      </c>
      <c r="F128" s="9">
        <v>43306</v>
      </c>
      <c r="G128" s="8" t="s">
        <v>1883</v>
      </c>
      <c r="H128" s="8" t="s">
        <v>13</v>
      </c>
      <c r="I128" s="16">
        <f t="shared" si="3"/>
        <v>1</v>
      </c>
      <c r="J128" t="s">
        <v>1711</v>
      </c>
      <c r="K128" t="s">
        <v>1897</v>
      </c>
      <c r="L128" t="s">
        <v>1654</v>
      </c>
      <c r="M128">
        <v>10</v>
      </c>
    </row>
    <row r="129" spans="1:9" s="98" customFormat="1" x14ac:dyDescent="0.25">
      <c r="A129" s="8" t="s">
        <v>434</v>
      </c>
      <c r="B129" s="8" t="s">
        <v>1649</v>
      </c>
      <c r="C129" s="8" t="s">
        <v>435</v>
      </c>
      <c r="D129" s="8" t="s">
        <v>436</v>
      </c>
      <c r="E129" s="9">
        <v>43305</v>
      </c>
      <c r="F129" s="9">
        <v>43306</v>
      </c>
      <c r="G129" s="8" t="s">
        <v>1883</v>
      </c>
      <c r="H129" s="8" t="s">
        <v>13</v>
      </c>
      <c r="I129" s="125"/>
    </row>
    <row r="130" spans="1:9" s="98" customFormat="1" x14ac:dyDescent="0.25">
      <c r="A130" s="8" t="s">
        <v>428</v>
      </c>
      <c r="B130" s="8" t="s">
        <v>1649</v>
      </c>
      <c r="C130" s="8" t="s">
        <v>429</v>
      </c>
      <c r="D130" s="8" t="s">
        <v>430</v>
      </c>
      <c r="E130" s="9">
        <v>43304</v>
      </c>
      <c r="F130" s="9">
        <v>43306</v>
      </c>
      <c r="G130" s="8" t="s">
        <v>1883</v>
      </c>
      <c r="H130" s="8" t="s">
        <v>13</v>
      </c>
      <c r="I130" s="125"/>
    </row>
    <row r="131" spans="1:9" s="98" customFormat="1" x14ac:dyDescent="0.25">
      <c r="A131" s="8" t="s">
        <v>1527</v>
      </c>
      <c r="B131" s="8" t="s">
        <v>1649</v>
      </c>
      <c r="C131" s="8" t="s">
        <v>498</v>
      </c>
      <c r="D131" s="8" t="s">
        <v>1528</v>
      </c>
      <c r="E131" s="9">
        <v>43290</v>
      </c>
      <c r="F131" s="9">
        <v>43294</v>
      </c>
      <c r="G131" s="8" t="s">
        <v>1883</v>
      </c>
      <c r="H131" s="8" t="s">
        <v>13</v>
      </c>
      <c r="I131" s="125"/>
    </row>
    <row r="132" spans="1:9" s="98" customFormat="1" x14ac:dyDescent="0.25">
      <c r="A132" s="8" t="s">
        <v>1648</v>
      </c>
      <c r="B132" s="8" t="s">
        <v>1649</v>
      </c>
      <c r="C132" s="8" t="s">
        <v>1650</v>
      </c>
      <c r="D132" s="8" t="s">
        <v>1651</v>
      </c>
      <c r="E132" s="9">
        <v>43290</v>
      </c>
      <c r="F132" s="9">
        <v>43293</v>
      </c>
      <c r="G132" s="8" t="s">
        <v>1883</v>
      </c>
      <c r="H132" s="8" t="s">
        <v>13</v>
      </c>
      <c r="I132" s="125"/>
    </row>
    <row r="133" spans="1:9" s="98" customFormat="1" x14ac:dyDescent="0.25">
      <c r="A133" s="8" t="s">
        <v>1891</v>
      </c>
      <c r="B133" s="8" t="s">
        <v>1649</v>
      </c>
      <c r="C133" s="8" t="s">
        <v>1892</v>
      </c>
      <c r="D133" s="8" t="s">
        <v>1893</v>
      </c>
      <c r="E133" s="9">
        <v>43270</v>
      </c>
      <c r="F133" s="9">
        <v>43291</v>
      </c>
      <c r="G133" s="8" t="s">
        <v>1883</v>
      </c>
      <c r="H133" s="8" t="s">
        <v>13</v>
      </c>
      <c r="I133" s="125"/>
    </row>
    <row r="134" spans="1:9" s="98" customFormat="1" x14ac:dyDescent="0.25">
      <c r="A134" s="8" t="s">
        <v>1886</v>
      </c>
      <c r="B134" s="8" t="s">
        <v>1649</v>
      </c>
      <c r="C134" s="8" t="s">
        <v>1887</v>
      </c>
      <c r="D134" s="8" t="s">
        <v>1888</v>
      </c>
      <c r="E134" s="9">
        <v>43279</v>
      </c>
      <c r="F134" s="9">
        <v>43283</v>
      </c>
      <c r="G134" s="8" t="s">
        <v>1883</v>
      </c>
      <c r="H134" s="8" t="s">
        <v>13</v>
      </c>
      <c r="I134" s="125"/>
    </row>
    <row r="135" spans="1:9" s="98" customFormat="1" x14ac:dyDescent="0.25">
      <c r="A135" s="8" t="s">
        <v>1535</v>
      </c>
      <c r="B135" s="8" t="s">
        <v>1649</v>
      </c>
      <c r="C135" s="8" t="s">
        <v>1536</v>
      </c>
      <c r="D135" s="8" t="s">
        <v>1537</v>
      </c>
      <c r="E135" s="9">
        <v>43263</v>
      </c>
      <c r="F135" s="9">
        <v>43263</v>
      </c>
      <c r="G135" s="8" t="s">
        <v>1883</v>
      </c>
      <c r="H135" s="8" t="s">
        <v>13</v>
      </c>
      <c r="I135" s="125"/>
    </row>
    <row r="136" spans="1:9" s="98" customFormat="1" x14ac:dyDescent="0.25">
      <c r="A136" s="8" t="s">
        <v>1541</v>
      </c>
      <c r="B136" s="8" t="s">
        <v>1649</v>
      </c>
      <c r="C136" s="8" t="s">
        <v>1542</v>
      </c>
      <c r="D136" s="8" t="s">
        <v>1543</v>
      </c>
      <c r="E136" s="9">
        <v>43256</v>
      </c>
      <c r="F136" s="9">
        <v>43256</v>
      </c>
      <c r="G136" s="8" t="s">
        <v>1883</v>
      </c>
      <c r="H136" s="8" t="s">
        <v>13</v>
      </c>
      <c r="I136" s="125"/>
    </row>
    <row r="137" spans="1:9" s="98" customFormat="1" x14ac:dyDescent="0.25">
      <c r="A137" s="8" t="s">
        <v>133</v>
      </c>
      <c r="B137" s="8" t="s">
        <v>1649</v>
      </c>
      <c r="C137" s="8" t="s">
        <v>134</v>
      </c>
      <c r="D137" s="8" t="s">
        <v>135</v>
      </c>
      <c r="E137" s="9">
        <v>43322</v>
      </c>
      <c r="F137" s="9">
        <v>43245</v>
      </c>
      <c r="G137" s="8" t="s">
        <v>1883</v>
      </c>
      <c r="H137" s="8" t="s">
        <v>13</v>
      </c>
      <c r="I137" s="125"/>
    </row>
    <row r="138" spans="1:9" s="98" customFormat="1" x14ac:dyDescent="0.25">
      <c r="A138" s="8" t="s">
        <v>235</v>
      </c>
      <c r="B138" s="8" t="s">
        <v>1656</v>
      </c>
      <c r="C138" s="8" t="s">
        <v>236</v>
      </c>
      <c r="D138" s="8" t="s">
        <v>234</v>
      </c>
      <c r="E138" s="9">
        <v>43235</v>
      </c>
      <c r="F138" s="9">
        <v>43237</v>
      </c>
      <c r="G138" s="8" t="s">
        <v>1883</v>
      </c>
      <c r="H138" s="8" t="s">
        <v>13</v>
      </c>
      <c r="I138" s="125"/>
    </row>
    <row r="140" spans="1:9" x14ac:dyDescent="0.25">
      <c r="E140" s="88" t="s">
        <v>304</v>
      </c>
      <c r="F140" s="1">
        <v>2</v>
      </c>
      <c r="G140" s="89" t="s">
        <v>10</v>
      </c>
      <c r="H140" s="1">
        <f>COUNTIF(H88:H128, "Assigned")</f>
        <v>2</v>
      </c>
    </row>
    <row r="142" spans="1:9" ht="37.5" x14ac:dyDescent="0.3">
      <c r="A142" s="20" t="s">
        <v>0</v>
      </c>
      <c r="B142" s="20" t="s">
        <v>1</v>
      </c>
      <c r="C142" s="20" t="s">
        <v>2</v>
      </c>
      <c r="D142" s="23" t="s">
        <v>3</v>
      </c>
      <c r="E142" s="23" t="s">
        <v>4</v>
      </c>
      <c r="F142" s="23" t="s">
        <v>5</v>
      </c>
      <c r="G142" s="23" t="s">
        <v>6</v>
      </c>
      <c r="H142" s="23" t="s">
        <v>7</v>
      </c>
      <c r="I142" s="23" t="s">
        <v>72</v>
      </c>
    </row>
    <row r="143" spans="1:9" s="17" customFormat="1" ht="21" x14ac:dyDescent="0.35">
      <c r="A143" s="114" t="s">
        <v>1646</v>
      </c>
      <c r="B143" s="114"/>
      <c r="C143" s="114"/>
      <c r="D143" s="114"/>
      <c r="E143" s="114"/>
      <c r="F143" s="114"/>
      <c r="G143" s="114"/>
      <c r="H143" s="114"/>
      <c r="I143" s="114"/>
    </row>
    <row r="144" spans="1:9" x14ac:dyDescent="0.25">
      <c r="A144" s="8" t="s">
        <v>2045</v>
      </c>
      <c r="B144" s="8" t="s">
        <v>662</v>
      </c>
      <c r="C144" s="8" t="s">
        <v>1913</v>
      </c>
      <c r="D144" s="8" t="s">
        <v>2046</v>
      </c>
      <c r="E144" s="9">
        <v>43322</v>
      </c>
      <c r="F144" s="9">
        <v>43336</v>
      </c>
      <c r="G144" s="8" t="s">
        <v>1646</v>
      </c>
      <c r="H144" s="8" t="s">
        <v>19</v>
      </c>
      <c r="I144" s="91">
        <f>_xlfn.DAYS(F144,E144)</f>
        <v>14</v>
      </c>
    </row>
    <row r="145" spans="1:9" x14ac:dyDescent="0.25">
      <c r="A145" s="8" t="s">
        <v>2020</v>
      </c>
      <c r="B145" s="8" t="s">
        <v>662</v>
      </c>
      <c r="C145" s="8" t="s">
        <v>2021</v>
      </c>
      <c r="D145" s="8" t="s">
        <v>2022</v>
      </c>
      <c r="E145" s="9">
        <v>43318</v>
      </c>
      <c r="F145" s="9">
        <v>43332</v>
      </c>
      <c r="G145" s="8" t="s">
        <v>1646</v>
      </c>
      <c r="H145" s="8" t="s">
        <v>19</v>
      </c>
      <c r="I145" s="91">
        <f t="shared" ref="I145:I160" si="4">_xlfn.DAYS(F145,E145)</f>
        <v>14</v>
      </c>
    </row>
    <row r="146" spans="1:9" x14ac:dyDescent="0.25">
      <c r="A146" s="8" t="s">
        <v>1915</v>
      </c>
      <c r="B146" s="8" t="s">
        <v>662</v>
      </c>
      <c r="C146" s="8" t="s">
        <v>128</v>
      </c>
      <c r="D146" s="8" t="s">
        <v>1916</v>
      </c>
      <c r="E146" s="9">
        <v>43318</v>
      </c>
      <c r="F146" s="9">
        <v>43332</v>
      </c>
      <c r="G146" s="8" t="s">
        <v>1646</v>
      </c>
      <c r="H146" s="8" t="s">
        <v>19</v>
      </c>
      <c r="I146" s="91">
        <f t="shared" si="4"/>
        <v>14</v>
      </c>
    </row>
    <row r="147" spans="1:9" x14ac:dyDescent="0.25">
      <c r="A147" s="8" t="s">
        <v>2047</v>
      </c>
      <c r="B147" s="8" t="s">
        <v>662</v>
      </c>
      <c r="C147" s="8" t="s">
        <v>273</v>
      </c>
      <c r="D147" s="8" t="s">
        <v>2048</v>
      </c>
      <c r="E147" s="9">
        <v>43320</v>
      </c>
      <c r="F147" s="9">
        <v>43330</v>
      </c>
      <c r="G147" s="8" t="s">
        <v>1646</v>
      </c>
      <c r="H147" s="8" t="s">
        <v>13</v>
      </c>
      <c r="I147" s="91">
        <f t="shared" si="4"/>
        <v>10</v>
      </c>
    </row>
    <row r="148" spans="1:9" x14ac:dyDescent="0.25">
      <c r="A148" s="8" t="s">
        <v>2049</v>
      </c>
      <c r="B148" s="8" t="s">
        <v>2050</v>
      </c>
      <c r="C148" s="8" t="s">
        <v>2051</v>
      </c>
      <c r="D148" s="8" t="s">
        <v>2052</v>
      </c>
      <c r="E148" s="9">
        <v>43318</v>
      </c>
      <c r="F148" s="9">
        <v>43329</v>
      </c>
      <c r="G148" s="8" t="s">
        <v>1646</v>
      </c>
      <c r="H148" s="8" t="s">
        <v>13</v>
      </c>
      <c r="I148" s="91">
        <f t="shared" si="4"/>
        <v>11</v>
      </c>
    </row>
    <row r="149" spans="1:9" x14ac:dyDescent="0.25">
      <c r="A149" s="8" t="s">
        <v>1902</v>
      </c>
      <c r="B149" s="8" t="s">
        <v>662</v>
      </c>
      <c r="C149" s="8" t="s">
        <v>1903</v>
      </c>
      <c r="D149" s="8" t="s">
        <v>1904</v>
      </c>
      <c r="E149" s="9">
        <v>43322</v>
      </c>
      <c r="F149" s="9">
        <v>43325</v>
      </c>
      <c r="G149" s="8" t="s">
        <v>1646</v>
      </c>
      <c r="H149" s="8" t="s">
        <v>13</v>
      </c>
      <c r="I149" s="91">
        <f t="shared" si="4"/>
        <v>3</v>
      </c>
    </row>
    <row r="150" spans="1:9" x14ac:dyDescent="0.25">
      <c r="A150" s="8" t="s">
        <v>2053</v>
      </c>
      <c r="B150" s="8" t="s">
        <v>662</v>
      </c>
      <c r="C150" s="8" t="s">
        <v>1148</v>
      </c>
      <c r="D150" s="8" t="s">
        <v>2054</v>
      </c>
      <c r="E150" s="9">
        <v>43315</v>
      </c>
      <c r="F150" s="9">
        <v>43325</v>
      </c>
      <c r="G150" s="8" t="s">
        <v>1646</v>
      </c>
      <c r="H150" s="8" t="s">
        <v>13</v>
      </c>
      <c r="I150" s="91">
        <f t="shared" si="4"/>
        <v>10</v>
      </c>
    </row>
    <row r="151" spans="1:9" x14ac:dyDescent="0.25">
      <c r="A151" s="8" t="s">
        <v>2018</v>
      </c>
      <c r="B151" s="8" t="s">
        <v>662</v>
      </c>
      <c r="C151" s="8" t="s">
        <v>12</v>
      </c>
      <c r="D151" s="8" t="s">
        <v>2019</v>
      </c>
      <c r="E151" s="9">
        <v>43313</v>
      </c>
      <c r="F151" s="9">
        <v>43323</v>
      </c>
      <c r="G151" s="8" t="s">
        <v>1646</v>
      </c>
      <c r="H151" s="8" t="s">
        <v>13</v>
      </c>
      <c r="I151" s="91">
        <f t="shared" si="4"/>
        <v>10</v>
      </c>
    </row>
    <row r="152" spans="1:9" x14ac:dyDescent="0.25">
      <c r="A152" s="8" t="s">
        <v>1998</v>
      </c>
      <c r="B152" s="8" t="s">
        <v>662</v>
      </c>
      <c r="C152" s="8" t="s">
        <v>1999</v>
      </c>
      <c r="D152" s="8" t="s">
        <v>2000</v>
      </c>
      <c r="E152" s="9">
        <v>43304</v>
      </c>
      <c r="F152" s="9">
        <v>43318</v>
      </c>
      <c r="G152" s="8" t="s">
        <v>1646</v>
      </c>
      <c r="H152" s="8" t="s">
        <v>19</v>
      </c>
      <c r="I152" s="91">
        <f t="shared" si="4"/>
        <v>14</v>
      </c>
    </row>
    <row r="153" spans="1:9" x14ac:dyDescent="0.25">
      <c r="A153" s="8" t="s">
        <v>2001</v>
      </c>
      <c r="B153" s="8" t="s">
        <v>662</v>
      </c>
      <c r="C153" s="8" t="s">
        <v>1999</v>
      </c>
      <c r="D153" s="8" t="s">
        <v>2002</v>
      </c>
      <c r="E153" s="9">
        <v>43304</v>
      </c>
      <c r="F153" s="9">
        <v>43318</v>
      </c>
      <c r="G153" s="8" t="s">
        <v>1646</v>
      </c>
      <c r="H153" s="8" t="s">
        <v>19</v>
      </c>
      <c r="I153" s="91">
        <f t="shared" si="4"/>
        <v>14</v>
      </c>
    </row>
    <row r="154" spans="1:9" x14ac:dyDescent="0.25">
      <c r="A154" s="8" t="s">
        <v>2003</v>
      </c>
      <c r="B154" s="8" t="s">
        <v>662</v>
      </c>
      <c r="C154" s="8" t="s">
        <v>1999</v>
      </c>
      <c r="D154" s="8" t="s">
        <v>2004</v>
      </c>
      <c r="E154" s="9">
        <v>43304</v>
      </c>
      <c r="F154" s="9">
        <v>43318</v>
      </c>
      <c r="G154" s="8" t="s">
        <v>1646</v>
      </c>
      <c r="H154" s="8" t="s">
        <v>19</v>
      </c>
      <c r="I154" s="91">
        <f t="shared" si="4"/>
        <v>14</v>
      </c>
    </row>
    <row r="155" spans="1:9" x14ac:dyDescent="0.25">
      <c r="A155" s="8" t="s">
        <v>2005</v>
      </c>
      <c r="B155" s="8" t="s">
        <v>662</v>
      </c>
      <c r="C155" s="8" t="s">
        <v>2006</v>
      </c>
      <c r="D155" s="8" t="s">
        <v>2007</v>
      </c>
      <c r="E155" s="9">
        <v>43322</v>
      </c>
      <c r="F155" s="9">
        <v>43318</v>
      </c>
      <c r="G155" s="8" t="s">
        <v>1646</v>
      </c>
      <c r="H155" s="8" t="s">
        <v>19</v>
      </c>
      <c r="I155" s="91">
        <f t="shared" si="4"/>
        <v>-4</v>
      </c>
    </row>
    <row r="156" spans="1:9" x14ac:dyDescent="0.25">
      <c r="A156" s="8" t="s">
        <v>1907</v>
      </c>
      <c r="B156" s="8" t="s">
        <v>662</v>
      </c>
      <c r="C156" s="8" t="s">
        <v>1908</v>
      </c>
      <c r="D156" s="8" t="s">
        <v>1909</v>
      </c>
      <c r="E156" s="9">
        <v>43287</v>
      </c>
      <c r="F156" s="9">
        <v>43293</v>
      </c>
      <c r="G156" s="8" t="s">
        <v>1646</v>
      </c>
      <c r="H156" s="8" t="s">
        <v>13</v>
      </c>
      <c r="I156" s="91">
        <f t="shared" si="4"/>
        <v>6</v>
      </c>
    </row>
    <row r="157" spans="1:9" s="98" customFormat="1" x14ac:dyDescent="0.25">
      <c r="A157" s="8" t="s">
        <v>1981</v>
      </c>
      <c r="B157" s="8" t="s">
        <v>662</v>
      </c>
      <c r="C157" s="8" t="s">
        <v>1982</v>
      </c>
      <c r="D157" s="8" t="s">
        <v>1983</v>
      </c>
      <c r="E157" s="9">
        <v>43300</v>
      </c>
      <c r="F157" s="9">
        <v>43246</v>
      </c>
      <c r="G157" s="8" t="s">
        <v>1646</v>
      </c>
      <c r="H157" s="8" t="s">
        <v>13</v>
      </c>
      <c r="I157" s="91">
        <f t="shared" si="4"/>
        <v>-54</v>
      </c>
    </row>
    <row r="158" spans="1:9" s="98" customFormat="1" x14ac:dyDescent="0.25">
      <c r="A158" s="8" t="s">
        <v>1920</v>
      </c>
      <c r="B158" s="8" t="s">
        <v>662</v>
      </c>
      <c r="C158" s="8" t="s">
        <v>248</v>
      </c>
      <c r="D158" s="8" t="s">
        <v>1921</v>
      </c>
      <c r="E158" s="9">
        <v>43089</v>
      </c>
      <c r="F158" s="9">
        <v>43099</v>
      </c>
      <c r="G158" s="8" t="s">
        <v>1646</v>
      </c>
      <c r="H158" s="8" t="s">
        <v>1922</v>
      </c>
      <c r="I158" s="91">
        <f t="shared" si="4"/>
        <v>10</v>
      </c>
    </row>
    <row r="159" spans="1:9" s="98" customFormat="1" x14ac:dyDescent="0.25">
      <c r="A159" s="8" t="s">
        <v>1923</v>
      </c>
      <c r="B159" s="8" t="s">
        <v>1924</v>
      </c>
      <c r="C159" s="8" t="s">
        <v>1925</v>
      </c>
      <c r="D159" s="8" t="s">
        <v>1926</v>
      </c>
      <c r="E159" s="9">
        <v>43018</v>
      </c>
      <c r="F159" s="9">
        <v>43019</v>
      </c>
      <c r="G159" s="8" t="s">
        <v>1646</v>
      </c>
      <c r="H159" s="8" t="s">
        <v>1922</v>
      </c>
      <c r="I159" s="91">
        <f t="shared" si="4"/>
        <v>1</v>
      </c>
    </row>
    <row r="160" spans="1:9" s="98" customFormat="1" x14ac:dyDescent="0.25">
      <c r="A160" s="8" t="s">
        <v>1927</v>
      </c>
      <c r="B160" s="8" t="s">
        <v>662</v>
      </c>
      <c r="C160" s="8" t="s">
        <v>1928</v>
      </c>
      <c r="D160" s="8" t="s">
        <v>1929</v>
      </c>
      <c r="E160" s="9">
        <v>42859</v>
      </c>
      <c r="F160" s="9">
        <v>42873</v>
      </c>
      <c r="G160" s="8" t="s">
        <v>1646</v>
      </c>
      <c r="H160" s="8" t="s">
        <v>1922</v>
      </c>
      <c r="I160" s="91">
        <f t="shared" si="4"/>
        <v>14</v>
      </c>
    </row>
    <row r="162" spans="1:9" x14ac:dyDescent="0.25">
      <c r="E162" s="88" t="s">
        <v>304</v>
      </c>
      <c r="F162" s="1">
        <v>0</v>
      </c>
      <c r="G162" s="89" t="s">
        <v>10</v>
      </c>
      <c r="H162" s="1">
        <f>COUNTIF(H144:H156, "Assigned")</f>
        <v>0</v>
      </c>
    </row>
    <row r="164" spans="1:9" ht="37.5" x14ac:dyDescent="0.3">
      <c r="A164" s="20" t="s">
        <v>0</v>
      </c>
      <c r="B164" s="20" t="s">
        <v>1</v>
      </c>
      <c r="C164" s="20" t="s">
        <v>2</v>
      </c>
      <c r="D164" s="23" t="s">
        <v>3</v>
      </c>
      <c r="E164" s="23" t="s">
        <v>4</v>
      </c>
      <c r="F164" s="23" t="s">
        <v>5</v>
      </c>
      <c r="G164" s="23" t="s">
        <v>6</v>
      </c>
      <c r="H164" s="23" t="s">
        <v>7</v>
      </c>
      <c r="I164" s="23" t="s">
        <v>72</v>
      </c>
    </row>
    <row r="165" spans="1:9" ht="21" x14ac:dyDescent="0.35">
      <c r="A165" s="114" t="s">
        <v>1930</v>
      </c>
      <c r="B165" s="114"/>
      <c r="C165" s="114"/>
      <c r="D165" s="114"/>
      <c r="E165" s="114"/>
      <c r="F165" s="114"/>
      <c r="G165" s="114"/>
      <c r="H165" s="114"/>
      <c r="I165" s="114"/>
    </row>
    <row r="166" spans="1:9" x14ac:dyDescent="0.25">
      <c r="A166" s="98" t="s">
        <v>2055</v>
      </c>
      <c r="B166" s="98" t="s">
        <v>662</v>
      </c>
      <c r="C166" s="98" t="s">
        <v>92</v>
      </c>
      <c r="D166" s="98" t="s">
        <v>2056</v>
      </c>
      <c r="E166" s="99">
        <v>43320</v>
      </c>
      <c r="F166" s="99">
        <v>43334</v>
      </c>
      <c r="G166" s="98" t="s">
        <v>1930</v>
      </c>
      <c r="H166" s="98" t="s">
        <v>13</v>
      </c>
      <c r="I166" s="91">
        <f>_xlfn.DAYS(F166,E166)</f>
        <v>14</v>
      </c>
    </row>
    <row r="167" spans="1:9" x14ac:dyDescent="0.25">
      <c r="A167" s="98" t="s">
        <v>2057</v>
      </c>
      <c r="B167" s="98" t="s">
        <v>662</v>
      </c>
      <c r="C167" s="98" t="s">
        <v>680</v>
      </c>
      <c r="D167" s="98" t="s">
        <v>2058</v>
      </c>
      <c r="E167" s="99">
        <v>43323</v>
      </c>
      <c r="F167" s="99">
        <v>43333</v>
      </c>
      <c r="G167" s="98" t="s">
        <v>1930</v>
      </c>
      <c r="H167" s="98" t="s">
        <v>13</v>
      </c>
      <c r="I167" s="91">
        <f t="shared" ref="I167:I181" si="5">_xlfn.DAYS(F167,E167)</f>
        <v>10</v>
      </c>
    </row>
    <row r="168" spans="1:9" x14ac:dyDescent="0.25">
      <c r="A168" s="98" t="s">
        <v>2059</v>
      </c>
      <c r="B168" s="98" t="s">
        <v>662</v>
      </c>
      <c r="C168" s="98" t="s">
        <v>2060</v>
      </c>
      <c r="D168" s="98" t="s">
        <v>2061</v>
      </c>
      <c r="E168" s="99">
        <v>43322</v>
      </c>
      <c r="F168" s="99">
        <v>43332</v>
      </c>
      <c r="G168" s="98" t="s">
        <v>1930</v>
      </c>
      <c r="H168" s="98" t="s">
        <v>13</v>
      </c>
      <c r="I168" s="91">
        <f t="shared" si="5"/>
        <v>10</v>
      </c>
    </row>
    <row r="169" spans="1:9" x14ac:dyDescent="0.25">
      <c r="A169" s="98" t="s">
        <v>2062</v>
      </c>
      <c r="B169" s="98" t="s">
        <v>662</v>
      </c>
      <c r="C169" s="98" t="s">
        <v>58</v>
      </c>
      <c r="D169" s="98" t="s">
        <v>2063</v>
      </c>
      <c r="E169" s="99">
        <v>43315</v>
      </c>
      <c r="F169" s="99">
        <v>43329</v>
      </c>
      <c r="G169" s="98" t="s">
        <v>1930</v>
      </c>
      <c r="H169" s="98" t="s">
        <v>19</v>
      </c>
      <c r="I169" s="91">
        <f t="shared" si="5"/>
        <v>14</v>
      </c>
    </row>
    <row r="170" spans="1:9" x14ac:dyDescent="0.25">
      <c r="A170" s="98" t="s">
        <v>1934</v>
      </c>
      <c r="B170" s="98" t="s">
        <v>662</v>
      </c>
      <c r="C170" s="98" t="s">
        <v>1935</v>
      </c>
      <c r="D170" s="98" t="s">
        <v>1936</v>
      </c>
      <c r="E170" s="99">
        <v>43305</v>
      </c>
      <c r="F170" s="99">
        <v>43319</v>
      </c>
      <c r="G170" s="98" t="s">
        <v>1930</v>
      </c>
      <c r="H170" s="98" t="s">
        <v>13</v>
      </c>
      <c r="I170" s="91">
        <f t="shared" si="5"/>
        <v>14</v>
      </c>
    </row>
    <row r="171" spans="1:9" x14ac:dyDescent="0.25">
      <c r="A171" s="98" t="s">
        <v>1937</v>
      </c>
      <c r="B171" s="98" t="s">
        <v>662</v>
      </c>
      <c r="C171" s="98" t="s">
        <v>1935</v>
      </c>
      <c r="D171" s="98" t="s">
        <v>1938</v>
      </c>
      <c r="E171" s="99">
        <v>43305</v>
      </c>
      <c r="F171" s="99">
        <v>43319</v>
      </c>
      <c r="G171" s="98" t="s">
        <v>1930</v>
      </c>
      <c r="H171" s="98" t="s">
        <v>13</v>
      </c>
      <c r="I171" s="91">
        <f t="shared" si="5"/>
        <v>14</v>
      </c>
    </row>
    <row r="172" spans="1:9" x14ac:dyDescent="0.25">
      <c r="A172" s="98" t="s">
        <v>1939</v>
      </c>
      <c r="B172" s="98" t="s">
        <v>662</v>
      </c>
      <c r="C172" s="98" t="s">
        <v>1935</v>
      </c>
      <c r="D172" s="98" t="s">
        <v>1940</v>
      </c>
      <c r="E172" s="99">
        <v>43305</v>
      </c>
      <c r="F172" s="99">
        <v>43319</v>
      </c>
      <c r="G172" s="98" t="s">
        <v>1930</v>
      </c>
      <c r="H172" s="98" t="s">
        <v>13</v>
      </c>
      <c r="I172" s="91">
        <f t="shared" si="5"/>
        <v>14</v>
      </c>
    </row>
    <row r="173" spans="1:9" x14ac:dyDescent="0.25">
      <c r="A173" s="98" t="s">
        <v>2008</v>
      </c>
      <c r="B173" s="98" t="s">
        <v>662</v>
      </c>
      <c r="C173" s="98" t="s">
        <v>2009</v>
      </c>
      <c r="D173" s="98" t="s">
        <v>2010</v>
      </c>
      <c r="E173" s="99">
        <v>43304</v>
      </c>
      <c r="F173" s="99">
        <v>43314</v>
      </c>
      <c r="G173" s="98" t="s">
        <v>1930</v>
      </c>
      <c r="H173" s="98" t="s">
        <v>13</v>
      </c>
      <c r="I173" s="91">
        <f t="shared" si="5"/>
        <v>10</v>
      </c>
    </row>
    <row r="174" spans="1:9" x14ac:dyDescent="0.25">
      <c r="A174" s="98" t="s">
        <v>1995</v>
      </c>
      <c r="B174" s="98" t="s">
        <v>662</v>
      </c>
      <c r="C174" s="98" t="s">
        <v>1996</v>
      </c>
      <c r="D174" s="98" t="s">
        <v>2064</v>
      </c>
      <c r="E174" s="99">
        <v>43304</v>
      </c>
      <c r="F174" s="99">
        <v>43314</v>
      </c>
      <c r="G174" s="98" t="s">
        <v>1930</v>
      </c>
      <c r="H174" s="98" t="s">
        <v>13</v>
      </c>
      <c r="I174" s="91">
        <f t="shared" si="5"/>
        <v>10</v>
      </c>
    </row>
    <row r="175" spans="1:9" x14ac:dyDescent="0.25">
      <c r="A175" s="98" t="s">
        <v>1984</v>
      </c>
      <c r="B175" s="98" t="s">
        <v>662</v>
      </c>
      <c r="C175" s="98" t="s">
        <v>1985</v>
      </c>
      <c r="D175" s="98" t="s">
        <v>1986</v>
      </c>
      <c r="E175" s="99">
        <v>43300</v>
      </c>
      <c r="F175" s="99">
        <v>43314</v>
      </c>
      <c r="G175" s="98" t="s">
        <v>1930</v>
      </c>
      <c r="H175" s="98" t="s">
        <v>13</v>
      </c>
      <c r="I175" s="91">
        <f t="shared" si="5"/>
        <v>14</v>
      </c>
    </row>
    <row r="176" spans="1:9" x14ac:dyDescent="0.25">
      <c r="A176" s="98" t="s">
        <v>1941</v>
      </c>
      <c r="B176" s="98" t="s">
        <v>662</v>
      </c>
      <c r="C176" s="98" t="s">
        <v>1942</v>
      </c>
      <c r="D176" s="98" t="s">
        <v>1943</v>
      </c>
      <c r="E176" s="99">
        <v>43288</v>
      </c>
      <c r="F176" s="99">
        <v>43298</v>
      </c>
      <c r="G176" s="98" t="s">
        <v>1930</v>
      </c>
      <c r="H176" s="98" t="s">
        <v>13</v>
      </c>
      <c r="I176" s="91">
        <f t="shared" si="5"/>
        <v>10</v>
      </c>
    </row>
    <row r="177" spans="1:9" x14ac:dyDescent="0.25">
      <c r="A177" s="98" t="s">
        <v>1944</v>
      </c>
      <c r="B177" s="98" t="s">
        <v>662</v>
      </c>
      <c r="C177" s="98" t="s">
        <v>414</v>
      </c>
      <c r="D177" s="98" t="s">
        <v>1945</v>
      </c>
      <c r="E177" s="99">
        <v>43288</v>
      </c>
      <c r="F177" s="99">
        <v>43298</v>
      </c>
      <c r="G177" s="98" t="s">
        <v>1930</v>
      </c>
      <c r="H177" s="98" t="s">
        <v>13</v>
      </c>
      <c r="I177" s="91">
        <f t="shared" si="5"/>
        <v>10</v>
      </c>
    </row>
    <row r="178" spans="1:9" x14ac:dyDescent="0.25">
      <c r="A178" s="98" t="s">
        <v>1946</v>
      </c>
      <c r="B178" s="98" t="s">
        <v>662</v>
      </c>
      <c r="C178" s="98" t="s">
        <v>1947</v>
      </c>
      <c r="D178" s="98" t="s">
        <v>1948</v>
      </c>
      <c r="E178" s="99">
        <v>43288</v>
      </c>
      <c r="F178" s="99">
        <v>43298</v>
      </c>
      <c r="G178" s="98" t="s">
        <v>1930</v>
      </c>
      <c r="H178" s="98" t="s">
        <v>13</v>
      </c>
      <c r="I178" s="91">
        <f t="shared" si="5"/>
        <v>10</v>
      </c>
    </row>
    <row r="179" spans="1:9" x14ac:dyDescent="0.25">
      <c r="A179" s="98" t="s">
        <v>1969</v>
      </c>
      <c r="B179" s="98" t="s">
        <v>662</v>
      </c>
      <c r="C179" s="98" t="s">
        <v>1970</v>
      </c>
      <c r="D179" s="98" t="s">
        <v>1971</v>
      </c>
      <c r="E179" s="99">
        <v>43236</v>
      </c>
      <c r="F179" s="99">
        <v>43245</v>
      </c>
      <c r="G179" s="98" t="s">
        <v>1930</v>
      </c>
      <c r="H179" s="98" t="s">
        <v>19</v>
      </c>
      <c r="I179" s="91">
        <f t="shared" si="5"/>
        <v>9</v>
      </c>
    </row>
    <row r="180" spans="1:9" x14ac:dyDescent="0.25">
      <c r="A180" s="98" t="s">
        <v>1972</v>
      </c>
      <c r="B180" s="98" t="s">
        <v>662</v>
      </c>
      <c r="C180" s="98" t="s">
        <v>1973</v>
      </c>
      <c r="D180" s="98" t="s">
        <v>1974</v>
      </c>
      <c r="E180" s="99">
        <v>43228</v>
      </c>
      <c r="F180" s="99">
        <v>43238</v>
      </c>
      <c r="G180" s="98" t="s">
        <v>1930</v>
      </c>
      <c r="H180" s="98" t="s">
        <v>13</v>
      </c>
      <c r="I180" s="91">
        <f t="shared" si="5"/>
        <v>10</v>
      </c>
    </row>
    <row r="181" spans="1:9" x14ac:dyDescent="0.25">
      <c r="A181" s="98" t="s">
        <v>1975</v>
      </c>
      <c r="B181" s="98" t="s">
        <v>662</v>
      </c>
      <c r="C181" s="98" t="s">
        <v>1976</v>
      </c>
      <c r="D181" s="98" t="s">
        <v>1977</v>
      </c>
      <c r="E181" s="99">
        <v>43102</v>
      </c>
      <c r="F181" s="99">
        <v>43181</v>
      </c>
      <c r="G181" s="98" t="s">
        <v>1930</v>
      </c>
      <c r="H181" s="98" t="s">
        <v>13</v>
      </c>
      <c r="I181" s="91">
        <f t="shared" si="5"/>
        <v>79</v>
      </c>
    </row>
    <row r="183" spans="1:9" x14ac:dyDescent="0.25">
      <c r="E183" s="88" t="s">
        <v>304</v>
      </c>
      <c r="F183" s="1">
        <v>0</v>
      </c>
      <c r="G183" s="89" t="s">
        <v>10</v>
      </c>
      <c r="H183" s="1">
        <f>COUNTIF(H166:H181, "Assigned")</f>
        <v>0</v>
      </c>
    </row>
  </sheetData>
  <mergeCells count="6">
    <mergeCell ref="A165:I165"/>
    <mergeCell ref="A2:H2"/>
    <mergeCell ref="A28:H28"/>
    <mergeCell ref="A78:H78"/>
    <mergeCell ref="A111:H111"/>
    <mergeCell ref="A143:I1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B96D7-F5D9-4173-A264-46E38F1004F3}">
  <sheetPr>
    <tabColor rgb="FF92D050"/>
  </sheetPr>
  <dimension ref="A1:K34"/>
  <sheetViews>
    <sheetView zoomScale="70" zoomScaleNormal="70" workbookViewId="0">
      <selection activeCell="A4" sqref="A4:XFD12"/>
    </sheetView>
  </sheetViews>
  <sheetFormatPr defaultRowHeight="15" x14ac:dyDescent="0.25"/>
  <cols>
    <col min="3" max="3" width="18.28515625" customWidth="1"/>
    <col min="5" max="5" width="4.7109375" customWidth="1"/>
    <col min="8" max="8" width="18.85546875" customWidth="1"/>
    <col min="10" max="10" width="4.7109375" customWidth="1"/>
  </cols>
  <sheetData>
    <row r="1" spans="1:11" ht="21" x14ac:dyDescent="0.35">
      <c r="A1" s="29" t="s">
        <v>315</v>
      </c>
      <c r="H1" s="121">
        <v>43315</v>
      </c>
      <c r="I1" s="121"/>
      <c r="J1" s="121"/>
      <c r="K1" s="121"/>
    </row>
    <row r="2" spans="1:11" x14ac:dyDescent="0.25">
      <c r="C2" s="118" t="s">
        <v>303</v>
      </c>
      <c r="D2" s="118"/>
      <c r="E2" s="118"/>
      <c r="F2" s="118"/>
      <c r="H2" s="120" t="s">
        <v>306</v>
      </c>
      <c r="I2" s="120"/>
      <c r="J2" s="120"/>
      <c r="K2" s="120"/>
    </row>
    <row r="3" spans="1:11" x14ac:dyDescent="0.25">
      <c r="A3" s="30"/>
      <c r="C3" s="8"/>
      <c r="D3" s="26" t="s">
        <v>10</v>
      </c>
      <c r="E3" s="8"/>
      <c r="F3" s="27" t="s">
        <v>304</v>
      </c>
      <c r="H3" s="8"/>
      <c r="I3" s="26" t="s">
        <v>10</v>
      </c>
      <c r="J3" s="8"/>
      <c r="K3" s="27" t="s">
        <v>304</v>
      </c>
    </row>
    <row r="4" spans="1:11" ht="15.75" x14ac:dyDescent="0.25">
      <c r="C4" s="15" t="s">
        <v>9</v>
      </c>
      <c r="D4" s="44">
        <f>'LC Work Stream'!H31</f>
        <v>2</v>
      </c>
      <c r="E4" s="44"/>
      <c r="F4" s="45">
        <f>'LC Work Stream'!F31</f>
        <v>0</v>
      </c>
      <c r="H4" s="15" t="s">
        <v>307</v>
      </c>
      <c r="I4" s="44">
        <f>'R Work Stream'!H130</f>
        <v>11</v>
      </c>
      <c r="J4" s="44"/>
      <c r="K4" s="45">
        <f>'R Work Stream'!F130</f>
        <v>1</v>
      </c>
    </row>
    <row r="5" spans="1:11" ht="6.95" customHeight="1" x14ac:dyDescent="0.25">
      <c r="C5" s="8"/>
      <c r="D5" s="44"/>
      <c r="E5" s="44"/>
      <c r="F5" s="44"/>
      <c r="H5" s="8"/>
      <c r="I5" s="44"/>
      <c r="J5" s="44"/>
      <c r="K5" s="44"/>
    </row>
    <row r="6" spans="1:11" ht="15.75" x14ac:dyDescent="0.25">
      <c r="C6" s="15" t="s">
        <v>76</v>
      </c>
      <c r="D6" s="44">
        <f>'LC Work Stream'!H110</f>
        <v>28</v>
      </c>
      <c r="E6" s="44"/>
      <c r="F6" s="45">
        <f>'LC Work Stream'!F110</f>
        <v>21</v>
      </c>
      <c r="H6" s="15" t="s">
        <v>308</v>
      </c>
      <c r="I6" s="44">
        <f>'R Work Stream'!H55</f>
        <v>7</v>
      </c>
      <c r="J6" s="44"/>
      <c r="K6" s="45">
        <f>'R Work Stream'!F55</f>
        <v>0</v>
      </c>
    </row>
    <row r="7" spans="1:11" ht="6.95" customHeight="1" x14ac:dyDescent="0.25">
      <c r="C7" s="8"/>
      <c r="D7" s="44"/>
      <c r="E7" s="44"/>
      <c r="F7" s="44"/>
      <c r="H7" s="8"/>
      <c r="I7" s="44"/>
      <c r="J7" s="44"/>
      <c r="K7" s="44"/>
    </row>
    <row r="8" spans="1:11" ht="15.75" x14ac:dyDescent="0.25">
      <c r="C8" s="15" t="s">
        <v>224</v>
      </c>
      <c r="D8" s="44">
        <f>'LC Work Stream'!H176</f>
        <v>21</v>
      </c>
      <c r="E8" s="44"/>
      <c r="F8" s="44">
        <f>'LC Work Stream'!F176</f>
        <v>0</v>
      </c>
      <c r="H8" s="15" t="s">
        <v>309</v>
      </c>
      <c r="I8" s="44">
        <f>'R Work Stream'!H81</f>
        <v>5</v>
      </c>
      <c r="J8" s="44"/>
      <c r="K8" s="45">
        <f>'R Work Stream'!F81</f>
        <v>0</v>
      </c>
    </row>
    <row r="9" spans="1:11" ht="6.95" customHeight="1" x14ac:dyDescent="0.25">
      <c r="C9" s="8"/>
      <c r="D9" s="44"/>
      <c r="E9" s="44"/>
      <c r="F9" s="44"/>
      <c r="H9" s="8"/>
      <c r="I9" s="44"/>
      <c r="J9" s="44"/>
      <c r="K9" s="44"/>
    </row>
    <row r="10" spans="1:11" ht="15.75" x14ac:dyDescent="0.25">
      <c r="C10" s="15" t="s">
        <v>255</v>
      </c>
      <c r="D10" s="44">
        <f>'LC Work Stream'!H222</f>
        <v>17</v>
      </c>
      <c r="E10" s="44"/>
      <c r="F10" s="44">
        <f>'LC Work Stream'!F222</f>
        <v>0</v>
      </c>
      <c r="H10" s="15" t="s">
        <v>310</v>
      </c>
      <c r="I10" s="45">
        <f>'R Work Stream'!H21</f>
        <v>10</v>
      </c>
      <c r="J10" s="44"/>
      <c r="K10" s="45">
        <f>'R Work Stream'!F21</f>
        <v>0</v>
      </c>
    </row>
    <row r="11" spans="1:11" ht="6.95" customHeight="1" x14ac:dyDescent="0.25">
      <c r="C11" s="8"/>
      <c r="D11" s="44"/>
      <c r="E11" s="44"/>
      <c r="F11" s="44"/>
      <c r="H11" s="8"/>
      <c r="I11" s="44"/>
      <c r="J11" s="44"/>
      <c r="K11" s="44"/>
    </row>
    <row r="12" spans="1:11" ht="16.5" thickBot="1" x14ac:dyDescent="0.3">
      <c r="C12" s="15" t="s">
        <v>256</v>
      </c>
      <c r="D12" s="46">
        <f>'LC Work Stream'!H283</f>
        <v>22</v>
      </c>
      <c r="E12" s="46"/>
      <c r="F12" s="46">
        <f>'LC Work Stream'!F283</f>
        <v>3</v>
      </c>
      <c r="H12" s="15"/>
      <c r="I12" s="46"/>
      <c r="J12" s="46"/>
      <c r="K12" s="46"/>
    </row>
    <row r="13" spans="1:11" ht="16.5" thickTop="1" x14ac:dyDescent="0.25">
      <c r="C13" s="32" t="s">
        <v>322</v>
      </c>
      <c r="D13" s="70">
        <f>AVERAGE(D4:D12)</f>
        <v>18</v>
      </c>
      <c r="E13" s="68"/>
      <c r="F13" s="71">
        <f t="shared" ref="F13" si="0">AVERAGE(F4:F12)</f>
        <v>4.8</v>
      </c>
      <c r="H13" s="32" t="s">
        <v>322</v>
      </c>
      <c r="I13" s="70">
        <f>AVERAGE(I4:I12)</f>
        <v>8.25</v>
      </c>
      <c r="J13" s="68"/>
      <c r="K13" s="71">
        <f t="shared" ref="K13" si="1">AVERAGE(K4:K12)</f>
        <v>0.25</v>
      </c>
    </row>
    <row r="15" spans="1:11" x14ac:dyDescent="0.25">
      <c r="C15" s="119" t="s">
        <v>305</v>
      </c>
      <c r="D15" s="119"/>
      <c r="E15" s="119"/>
      <c r="F15" s="119"/>
      <c r="H15" s="122" t="s">
        <v>1641</v>
      </c>
      <c r="I15" s="122"/>
      <c r="J15" s="122"/>
      <c r="K15" s="122"/>
    </row>
    <row r="16" spans="1:11" x14ac:dyDescent="0.25">
      <c r="C16" s="8"/>
      <c r="D16" s="26" t="s">
        <v>10</v>
      </c>
      <c r="E16" s="8"/>
      <c r="F16" s="27" t="s">
        <v>304</v>
      </c>
      <c r="H16" s="8"/>
      <c r="I16" s="26" t="s">
        <v>10</v>
      </c>
      <c r="J16" s="8"/>
      <c r="K16" s="27" t="s">
        <v>304</v>
      </c>
    </row>
    <row r="17" spans="3:11" ht="15.75" x14ac:dyDescent="0.25">
      <c r="C17" s="15" t="s">
        <v>311</v>
      </c>
      <c r="D17" s="44">
        <f>'C Work Stream'!H51</f>
        <v>47</v>
      </c>
      <c r="E17" s="44"/>
      <c r="F17" s="45">
        <f>'C Work Stream'!F51</f>
        <v>14</v>
      </c>
      <c r="H17" s="15" t="s">
        <v>1642</v>
      </c>
      <c r="I17" s="45">
        <f>'FS Work Stream'!H25</f>
        <v>6</v>
      </c>
      <c r="J17" s="44"/>
      <c r="K17" s="45">
        <f>'FS Work Stream'!F25</f>
        <v>5</v>
      </c>
    </row>
    <row r="18" spans="3:11" ht="6.95" customHeight="1" x14ac:dyDescent="0.25">
      <c r="C18" s="8"/>
      <c r="D18" s="44"/>
      <c r="E18" s="44"/>
      <c r="F18" s="44"/>
      <c r="H18" s="8"/>
      <c r="I18" s="44"/>
      <c r="J18" s="44"/>
      <c r="K18" s="44"/>
    </row>
    <row r="19" spans="3:11" ht="15.75" x14ac:dyDescent="0.25">
      <c r="C19" s="15" t="s">
        <v>312</v>
      </c>
      <c r="D19" s="44">
        <f>'C Work Stream'!H101</f>
        <v>35</v>
      </c>
      <c r="E19" s="44"/>
      <c r="F19" s="45">
        <f>'C Work Stream'!F101</f>
        <v>1</v>
      </c>
      <c r="H19" s="15" t="s">
        <v>1643</v>
      </c>
      <c r="I19" s="45">
        <f>'FS Work Stream'!H75</f>
        <v>19</v>
      </c>
      <c r="J19" s="44"/>
      <c r="K19" s="45">
        <f>'FS Work Stream'!F75</f>
        <v>17</v>
      </c>
    </row>
    <row r="20" spans="3:11" ht="6.95" customHeight="1" x14ac:dyDescent="0.25">
      <c r="C20" s="8"/>
      <c r="D20" s="44"/>
      <c r="E20" s="44"/>
      <c r="F20" s="44"/>
      <c r="H20" s="8"/>
      <c r="I20" s="44"/>
      <c r="J20" s="44"/>
      <c r="K20" s="44"/>
    </row>
    <row r="21" spans="3:11" ht="15.75" x14ac:dyDescent="0.25">
      <c r="C21" s="15" t="s">
        <v>313</v>
      </c>
      <c r="D21" s="44">
        <f>'C Work Stream'!H156</f>
        <v>44</v>
      </c>
      <c r="E21" s="44"/>
      <c r="F21" s="44">
        <f>'C Work Stream'!F156</f>
        <v>0</v>
      </c>
      <c r="H21" s="15" t="s">
        <v>1644</v>
      </c>
      <c r="I21" s="45">
        <f>'FS Work Stream'!H108</f>
        <v>0</v>
      </c>
      <c r="J21" s="44"/>
      <c r="K21" s="45">
        <f>'FS Work Stream'!F108</f>
        <v>0</v>
      </c>
    </row>
    <row r="22" spans="3:11" ht="6.75" customHeight="1" x14ac:dyDescent="0.25">
      <c r="C22" s="10"/>
      <c r="D22" s="44"/>
      <c r="E22" s="44"/>
      <c r="F22" s="44"/>
      <c r="H22" s="10"/>
      <c r="I22" s="44"/>
      <c r="J22" s="44"/>
      <c r="K22" s="44"/>
    </row>
    <row r="23" spans="3:11" ht="15.75" x14ac:dyDescent="0.25">
      <c r="C23" s="15" t="s">
        <v>1634</v>
      </c>
      <c r="D23" s="44"/>
      <c r="E23" s="44"/>
      <c r="F23" s="44"/>
      <c r="H23" s="15" t="s">
        <v>1645</v>
      </c>
      <c r="I23" s="45">
        <f>'FS Work Stream'!H140</f>
        <v>2</v>
      </c>
      <c r="J23" s="44"/>
      <c r="K23" s="44">
        <f>'FS Work Stream'!F140</f>
        <v>2</v>
      </c>
    </row>
    <row r="24" spans="3:11" ht="6.75" customHeight="1" x14ac:dyDescent="0.25">
      <c r="C24" s="10"/>
      <c r="D24" s="44"/>
      <c r="E24" s="44"/>
      <c r="F24" s="44"/>
      <c r="H24" s="10"/>
      <c r="I24" s="44"/>
      <c r="J24" s="44"/>
      <c r="K24" s="44"/>
    </row>
    <row r="25" spans="3:11" ht="15.75" x14ac:dyDescent="0.25">
      <c r="C25" s="15" t="s">
        <v>1635</v>
      </c>
      <c r="D25" s="44"/>
      <c r="E25" s="44"/>
      <c r="F25" s="44"/>
      <c r="H25" s="15" t="s">
        <v>1646</v>
      </c>
      <c r="I25" s="45">
        <f>'FS Work Stream'!H162</f>
        <v>0</v>
      </c>
      <c r="J25" s="44"/>
      <c r="K25" s="45">
        <f>'FS Work Stream'!F162</f>
        <v>0</v>
      </c>
    </row>
    <row r="26" spans="3:11" ht="6.95" customHeight="1" x14ac:dyDescent="0.25">
      <c r="C26" s="8"/>
      <c r="D26" s="44"/>
      <c r="E26" s="44"/>
      <c r="F26" s="44"/>
      <c r="H26" s="8"/>
      <c r="I26" s="44"/>
      <c r="J26" s="44"/>
      <c r="K26" s="44"/>
    </row>
    <row r="27" spans="3:11" ht="15.75" x14ac:dyDescent="0.25">
      <c r="C27" s="15" t="s">
        <v>314</v>
      </c>
      <c r="D27" s="44">
        <f>'C Work Stream'!H221</f>
        <v>25</v>
      </c>
      <c r="E27" s="44"/>
      <c r="F27" s="44">
        <f>'C Work Stream'!F221</f>
        <v>16</v>
      </c>
      <c r="H27" s="15" t="s">
        <v>1647</v>
      </c>
      <c r="I27" s="45">
        <f>'FS Work Stream'!H183</f>
        <v>0</v>
      </c>
      <c r="J27" s="44"/>
      <c r="K27" s="45">
        <f>'FS Work Stream'!F183</f>
        <v>0</v>
      </c>
    </row>
    <row r="28" spans="3:11" ht="6.95" customHeight="1" x14ac:dyDescent="0.25">
      <c r="C28" s="8"/>
      <c r="D28" s="44"/>
      <c r="E28" s="44"/>
      <c r="F28" s="44"/>
      <c r="H28" s="8"/>
      <c r="I28" s="44"/>
      <c r="J28" s="44"/>
      <c r="K28" s="44"/>
    </row>
    <row r="29" spans="3:11" ht="15.75" x14ac:dyDescent="0.25">
      <c r="C29" s="15" t="s">
        <v>316</v>
      </c>
      <c r="D29" s="44">
        <f>'C Work Stream'!H244</f>
        <v>18</v>
      </c>
      <c r="E29" s="44"/>
      <c r="F29" s="44">
        <f>'C Work Stream'!F244</f>
        <v>0</v>
      </c>
      <c r="H29" s="15"/>
      <c r="I29" s="44"/>
      <c r="J29" s="44"/>
      <c r="K29" s="44"/>
    </row>
    <row r="30" spans="3:11" ht="6.95" customHeight="1" x14ac:dyDescent="0.25">
      <c r="C30" s="8"/>
      <c r="D30" s="44"/>
      <c r="E30" s="44"/>
      <c r="F30" s="44"/>
      <c r="H30" s="8"/>
      <c r="I30" s="44"/>
      <c r="J30" s="44"/>
      <c r="K30" s="44"/>
    </row>
    <row r="31" spans="3:11" ht="15.75" x14ac:dyDescent="0.25">
      <c r="C31" s="15" t="s">
        <v>317</v>
      </c>
      <c r="D31" s="44">
        <f>'C Work Stream'!H381</f>
        <v>56</v>
      </c>
      <c r="E31" s="44"/>
      <c r="F31" s="44">
        <f>'C Work Stream'!F381</f>
        <v>3</v>
      </c>
      <c r="H31" s="15"/>
      <c r="I31" s="44"/>
      <c r="J31" s="44"/>
      <c r="K31" s="44"/>
    </row>
    <row r="32" spans="3:11" ht="6.95" customHeight="1" x14ac:dyDescent="0.25">
      <c r="C32" s="8"/>
      <c r="D32" s="44"/>
      <c r="E32" s="44"/>
      <c r="F32" s="44"/>
      <c r="H32" s="8"/>
      <c r="I32" s="44"/>
      <c r="J32" s="44"/>
      <c r="K32" s="44"/>
    </row>
    <row r="33" spans="3:11" ht="16.5" thickBot="1" x14ac:dyDescent="0.3">
      <c r="C33" s="15" t="s">
        <v>318</v>
      </c>
      <c r="D33" s="46">
        <f>'C Work Stream'!H491</f>
        <v>8</v>
      </c>
      <c r="E33" s="46"/>
      <c r="F33" s="46">
        <f>'C Work Stream'!F491</f>
        <v>0</v>
      </c>
      <c r="H33" s="15"/>
      <c r="I33" s="46"/>
      <c r="J33" s="46"/>
      <c r="K33" s="46"/>
    </row>
    <row r="34" spans="3:11" ht="16.5" thickTop="1" x14ac:dyDescent="0.25">
      <c r="C34" s="69" t="s">
        <v>322</v>
      </c>
      <c r="D34" s="70">
        <f>AVERAGE(D17:D33)</f>
        <v>33.285714285714285</v>
      </c>
      <c r="E34" s="68"/>
      <c r="F34" s="71">
        <f>AVERAGE(F17:F33)</f>
        <v>4.8571428571428568</v>
      </c>
      <c r="H34" s="69" t="s">
        <v>322</v>
      </c>
      <c r="I34" s="70">
        <f>AVERAGE(I17:I33)</f>
        <v>4.5</v>
      </c>
      <c r="J34" s="68"/>
      <c r="K34" s="71">
        <f>AVERAGE(K17:K33)</f>
        <v>4</v>
      </c>
    </row>
  </sheetData>
  <mergeCells count="5">
    <mergeCell ref="C2:F2"/>
    <mergeCell ref="C15:F15"/>
    <mergeCell ref="H2:K2"/>
    <mergeCell ref="H1:K1"/>
    <mergeCell ref="H15:K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B6697-865F-4D62-B642-46AFD2A92E64}">
  <sheetPr>
    <tabColor theme="7"/>
  </sheetPr>
  <dimension ref="A1:G70"/>
  <sheetViews>
    <sheetView topLeftCell="A4" zoomScaleNormal="100" workbookViewId="0">
      <selection activeCell="H71" sqref="H71"/>
    </sheetView>
  </sheetViews>
  <sheetFormatPr defaultRowHeight="15" x14ac:dyDescent="0.25"/>
  <cols>
    <col min="3" max="3" width="18.28515625" customWidth="1"/>
    <col min="5" max="5" width="4.7109375" customWidth="1"/>
    <col min="8" max="8" width="18.85546875" customWidth="1"/>
    <col min="10" max="10" width="4.7109375" customWidth="1"/>
  </cols>
  <sheetData>
    <row r="1" spans="1:7" ht="21" x14ac:dyDescent="0.35">
      <c r="A1" s="123" t="s">
        <v>315</v>
      </c>
      <c r="B1" s="123"/>
      <c r="C1" s="123"/>
      <c r="D1" s="123"/>
      <c r="E1" s="123"/>
      <c r="F1" s="123"/>
      <c r="G1" s="123"/>
    </row>
    <row r="2" spans="1:7" ht="21" x14ac:dyDescent="0.35">
      <c r="A2" s="29"/>
      <c r="C2" s="124" t="s">
        <v>1640</v>
      </c>
      <c r="D2" s="124"/>
      <c r="E2" s="124"/>
      <c r="F2" s="124"/>
    </row>
    <row r="3" spans="1:7" ht="15" customHeight="1" x14ac:dyDescent="0.35">
      <c r="A3" s="29"/>
    </row>
    <row r="4" spans="1:7" ht="15" customHeight="1" x14ac:dyDescent="0.35">
      <c r="A4" s="29"/>
      <c r="C4" s="120" t="s">
        <v>306</v>
      </c>
      <c r="D4" s="120"/>
      <c r="E4" s="120"/>
      <c r="F4" s="120"/>
    </row>
    <row r="5" spans="1:7" ht="15" customHeight="1" x14ac:dyDescent="0.35">
      <c r="A5" s="29"/>
      <c r="C5" s="8"/>
      <c r="D5" s="26" t="s">
        <v>10</v>
      </c>
      <c r="E5" s="8"/>
      <c r="F5" s="27" t="s">
        <v>304</v>
      </c>
    </row>
    <row r="6" spans="1:7" ht="15" hidden="1" customHeight="1" x14ac:dyDescent="0.35">
      <c r="A6" s="29"/>
      <c r="C6" s="85">
        <v>43284</v>
      </c>
      <c r="D6" s="44">
        <f>'[2]WS Project Status'!$I$13</f>
        <v>9</v>
      </c>
      <c r="E6" s="44"/>
      <c r="F6" s="45">
        <f>'[2]WS Project Status'!$K$13</f>
        <v>9</v>
      </c>
    </row>
    <row r="7" spans="1:7" ht="15" hidden="1" customHeight="1" x14ac:dyDescent="0.35">
      <c r="A7" s="29"/>
      <c r="C7" s="8"/>
      <c r="D7" s="44"/>
      <c r="E7" s="44"/>
      <c r="F7" s="44"/>
    </row>
    <row r="8" spans="1:7" ht="15" hidden="1" customHeight="1" x14ac:dyDescent="0.35">
      <c r="A8" s="29"/>
      <c r="C8" s="85">
        <v>43294</v>
      </c>
      <c r="D8" s="44">
        <f>'[3]WS Project Status'!$I$13</f>
        <v>10</v>
      </c>
      <c r="E8" s="44"/>
      <c r="F8" s="45">
        <f>'[3]WS Project Status'!$K$13</f>
        <v>0</v>
      </c>
    </row>
    <row r="9" spans="1:7" ht="15" hidden="1" customHeight="1" x14ac:dyDescent="0.35">
      <c r="A9" s="29"/>
      <c r="C9" s="8"/>
      <c r="D9" s="44"/>
      <c r="E9" s="44"/>
      <c r="F9" s="44"/>
    </row>
    <row r="10" spans="1:7" ht="15" hidden="1" customHeight="1" x14ac:dyDescent="0.35">
      <c r="A10" s="29"/>
      <c r="C10" s="85">
        <v>43308</v>
      </c>
      <c r="D10" s="45">
        <f>'[4]WS Project Status'!$I$13</f>
        <v>27.75</v>
      </c>
      <c r="E10" s="44"/>
      <c r="F10" s="45">
        <f>'[4]WS Project Status'!$K$13</f>
        <v>0.5</v>
      </c>
    </row>
    <row r="11" spans="1:7" ht="15" hidden="1" customHeight="1" x14ac:dyDescent="0.35">
      <c r="A11" s="29"/>
      <c r="C11" s="9"/>
      <c r="D11" s="44"/>
      <c r="E11" s="44"/>
      <c r="F11" s="44"/>
    </row>
    <row r="12" spans="1:7" ht="15" hidden="1" customHeight="1" x14ac:dyDescent="0.35">
      <c r="A12" s="29"/>
      <c r="C12" s="85">
        <v>43312</v>
      </c>
      <c r="D12" s="45">
        <f>'WS Project Status'!I13</f>
        <v>8.25</v>
      </c>
      <c r="E12" s="44"/>
      <c r="F12" s="45">
        <f>'WS Project Status'!K13</f>
        <v>0.25</v>
      </c>
    </row>
    <row r="13" spans="1:7" ht="15" hidden="1" customHeight="1" x14ac:dyDescent="0.35">
      <c r="A13" s="29"/>
      <c r="C13" s="8"/>
      <c r="D13" s="44"/>
      <c r="E13" s="44"/>
      <c r="F13" s="44"/>
    </row>
    <row r="14" spans="1:7" ht="15" hidden="1" customHeight="1" thickBot="1" x14ac:dyDescent="0.4">
      <c r="A14" s="29"/>
      <c r="C14" s="15"/>
      <c r="D14" s="46"/>
      <c r="E14" s="46"/>
      <c r="F14" s="46"/>
    </row>
    <row r="15" spans="1:7" ht="15" customHeight="1" x14ac:dyDescent="0.35">
      <c r="A15" s="29"/>
      <c r="C15" s="32" t="s">
        <v>322</v>
      </c>
      <c r="D15" s="70">
        <f>AVERAGE(D6:D14)</f>
        <v>13.75</v>
      </c>
      <c r="E15" s="68"/>
      <c r="F15" s="71">
        <f t="shared" ref="F15" si="0">AVERAGE(F6:F14)</f>
        <v>2.4375</v>
      </c>
    </row>
    <row r="16" spans="1:7" ht="15" customHeight="1" x14ac:dyDescent="0.35">
      <c r="A16" s="29"/>
    </row>
    <row r="17" spans="1:6" x14ac:dyDescent="0.25">
      <c r="C17" s="118" t="s">
        <v>303</v>
      </c>
      <c r="D17" s="118"/>
      <c r="E17" s="118"/>
      <c r="F17" s="118"/>
    </row>
    <row r="18" spans="1:6" x14ac:dyDescent="0.25">
      <c r="A18" s="30"/>
      <c r="C18" s="8"/>
      <c r="D18" s="26" t="s">
        <v>10</v>
      </c>
      <c r="E18" s="8"/>
      <c r="F18" s="27" t="s">
        <v>304</v>
      </c>
    </row>
    <row r="19" spans="1:6" ht="15.75" hidden="1" x14ac:dyDescent="0.25">
      <c r="C19" s="85">
        <v>43284</v>
      </c>
      <c r="D19" s="45">
        <f>'[2]WS Project Status'!$D$13</f>
        <v>19.600000000000001</v>
      </c>
      <c r="E19" s="44"/>
      <c r="F19" s="45">
        <f>'[2]WS Project Status'!$F$13</f>
        <v>7.4</v>
      </c>
    </row>
    <row r="20" spans="1:6" ht="6.95" hidden="1" customHeight="1" x14ac:dyDescent="0.25">
      <c r="C20" s="8"/>
      <c r="D20" s="44"/>
      <c r="E20" s="44"/>
      <c r="F20" s="44"/>
    </row>
    <row r="21" spans="1:6" ht="15.75" hidden="1" x14ac:dyDescent="0.25">
      <c r="C21" s="85">
        <v>43294</v>
      </c>
      <c r="D21" s="45">
        <f>'[3]WS Project Status'!$D$13</f>
        <v>10</v>
      </c>
      <c r="E21" s="44"/>
      <c r="F21" s="45">
        <f>'[3]WS Project Status'!$F$13</f>
        <v>1</v>
      </c>
    </row>
    <row r="22" spans="1:6" ht="6.95" hidden="1" customHeight="1" x14ac:dyDescent="0.25">
      <c r="C22" s="8"/>
      <c r="D22" s="44"/>
      <c r="E22" s="44"/>
      <c r="F22" s="44"/>
    </row>
    <row r="23" spans="1:6" ht="15.75" hidden="1" x14ac:dyDescent="0.25">
      <c r="C23" s="85">
        <v>43308</v>
      </c>
      <c r="D23" s="45">
        <f>'[4]WS Project Status'!$D$13</f>
        <v>18.8</v>
      </c>
      <c r="E23" s="44"/>
      <c r="F23" s="45">
        <f>'[4]WS Project Status'!$F$13</f>
        <v>2.2000000000000002</v>
      </c>
    </row>
    <row r="24" spans="1:6" ht="6.95" hidden="1" customHeight="1" x14ac:dyDescent="0.25">
      <c r="C24" s="9"/>
      <c r="D24" s="44"/>
      <c r="E24" s="44"/>
      <c r="F24" s="44"/>
    </row>
    <row r="25" spans="1:6" ht="15.75" hidden="1" x14ac:dyDescent="0.25">
      <c r="C25" s="85">
        <v>43312</v>
      </c>
      <c r="D25" s="45">
        <f>'WS Project Status'!D13</f>
        <v>18</v>
      </c>
      <c r="E25" s="44"/>
      <c r="F25" s="45">
        <f>'WS Project Status'!F13</f>
        <v>4.8</v>
      </c>
    </row>
    <row r="26" spans="1:6" ht="6.95" hidden="1" customHeight="1" x14ac:dyDescent="0.25">
      <c r="C26" s="8"/>
      <c r="D26" s="44"/>
      <c r="E26" s="44"/>
      <c r="F26" s="44"/>
    </row>
    <row r="27" spans="1:6" ht="16.5" hidden="1" thickBot="1" x14ac:dyDescent="0.3">
      <c r="C27" s="15"/>
      <c r="D27" s="46"/>
      <c r="E27" s="46"/>
      <c r="F27" s="46"/>
    </row>
    <row r="28" spans="1:6" ht="15.75" x14ac:dyDescent="0.25">
      <c r="C28" s="32" t="s">
        <v>322</v>
      </c>
      <c r="D28" s="70">
        <f>AVERAGE(D19:D27)</f>
        <v>16.600000000000001</v>
      </c>
      <c r="E28" s="68"/>
      <c r="F28" s="71">
        <f t="shared" ref="F28" si="1">AVERAGE(F19:F27)</f>
        <v>3.8500000000000005</v>
      </c>
    </row>
    <row r="30" spans="1:6" x14ac:dyDescent="0.25">
      <c r="C30" s="119" t="s">
        <v>305</v>
      </c>
      <c r="D30" s="119"/>
      <c r="E30" s="119"/>
      <c r="F30" s="119"/>
    </row>
    <row r="31" spans="1:6" x14ac:dyDescent="0.25">
      <c r="C31" s="8"/>
      <c r="D31" s="26" t="s">
        <v>10</v>
      </c>
      <c r="E31" s="8"/>
      <c r="F31" s="27" t="s">
        <v>304</v>
      </c>
    </row>
    <row r="32" spans="1:6" ht="15.75" hidden="1" x14ac:dyDescent="0.25">
      <c r="C32" s="85">
        <v>43284</v>
      </c>
      <c r="D32" s="44">
        <f>'[2]WS Project Status'!$D$30</f>
        <v>0</v>
      </c>
      <c r="E32" s="44"/>
      <c r="F32" s="45">
        <f>'[2]WS Project Status'!$F$30</f>
        <v>0</v>
      </c>
    </row>
    <row r="33" spans="3:6" ht="6.95" hidden="1" customHeight="1" x14ac:dyDescent="0.25">
      <c r="C33" s="8"/>
      <c r="D33" s="44"/>
      <c r="E33" s="44"/>
      <c r="F33" s="44"/>
    </row>
    <row r="34" spans="3:6" ht="15.75" hidden="1" x14ac:dyDescent="0.25">
      <c r="C34" s="85">
        <v>43294</v>
      </c>
      <c r="D34" s="44">
        <f>'[3]WS Project Status'!$D$30</f>
        <v>0</v>
      </c>
      <c r="E34" s="44"/>
      <c r="F34" s="45">
        <f>'[3]WS Project Status'!$F$30</f>
        <v>0</v>
      </c>
    </row>
    <row r="35" spans="3:6" ht="6.95" hidden="1" customHeight="1" x14ac:dyDescent="0.25">
      <c r="C35" s="8"/>
      <c r="D35" s="44"/>
      <c r="E35" s="44"/>
      <c r="F35" s="44"/>
    </row>
    <row r="36" spans="3:6" ht="15.75" hidden="1" x14ac:dyDescent="0.25">
      <c r="C36" s="85">
        <v>43308</v>
      </c>
      <c r="D36" s="45">
        <f>'[4]WS Project Status'!$D$30</f>
        <v>37.142857142857146</v>
      </c>
      <c r="E36" s="44"/>
      <c r="F36" s="45">
        <f>'[4]WS Project Status'!$F$30</f>
        <v>5.7142857142857144</v>
      </c>
    </row>
    <row r="37" spans="3:6" ht="6.75" hidden="1" customHeight="1" x14ac:dyDescent="0.25">
      <c r="C37" s="8"/>
      <c r="D37" s="44"/>
      <c r="E37" s="44"/>
      <c r="F37" s="44"/>
    </row>
    <row r="38" spans="3:6" ht="15.75" hidden="1" x14ac:dyDescent="0.25">
      <c r="C38" s="85">
        <v>43312</v>
      </c>
      <c r="D38" s="45">
        <f>'WS Project Status'!D34</f>
        <v>33.285714285714285</v>
      </c>
      <c r="E38" s="44"/>
      <c r="F38" s="45">
        <f>'WS Project Status'!F34</f>
        <v>4.8571428571428568</v>
      </c>
    </row>
    <row r="39" spans="3:6" ht="6.75" hidden="1" customHeight="1" x14ac:dyDescent="0.25">
      <c r="C39" s="10"/>
      <c r="D39" s="44"/>
      <c r="E39" s="44"/>
      <c r="F39" s="44"/>
    </row>
    <row r="40" spans="3:6" ht="15.75" hidden="1" x14ac:dyDescent="0.25">
      <c r="C40" s="15" t="s">
        <v>1635</v>
      </c>
      <c r="D40" s="44"/>
      <c r="E40" s="44"/>
      <c r="F40" s="44"/>
    </row>
    <row r="41" spans="3:6" ht="6.95" hidden="1" customHeight="1" x14ac:dyDescent="0.25">
      <c r="C41" s="8"/>
      <c r="D41" s="44"/>
      <c r="E41" s="44"/>
      <c r="F41" s="44"/>
    </row>
    <row r="42" spans="3:6" ht="15.75" hidden="1" x14ac:dyDescent="0.25">
      <c r="C42" s="15" t="s">
        <v>314</v>
      </c>
      <c r="D42" s="44"/>
      <c r="E42" s="44"/>
      <c r="F42" s="44"/>
    </row>
    <row r="43" spans="3:6" ht="6.95" hidden="1" customHeight="1" x14ac:dyDescent="0.25">
      <c r="C43" s="8"/>
      <c r="D43" s="44"/>
      <c r="E43" s="44"/>
      <c r="F43" s="44"/>
    </row>
    <row r="44" spans="3:6" ht="15.75" hidden="1" x14ac:dyDescent="0.25">
      <c r="C44" s="15" t="s">
        <v>316</v>
      </c>
      <c r="D44" s="44"/>
      <c r="E44" s="44"/>
      <c r="F44" s="44"/>
    </row>
    <row r="45" spans="3:6" ht="6.95" hidden="1" customHeight="1" x14ac:dyDescent="0.25">
      <c r="C45" s="8"/>
      <c r="D45" s="44"/>
      <c r="E45" s="44"/>
      <c r="F45" s="44"/>
    </row>
    <row r="46" spans="3:6" ht="15.75" hidden="1" x14ac:dyDescent="0.25">
      <c r="C46" s="15" t="s">
        <v>317</v>
      </c>
      <c r="D46" s="44"/>
      <c r="E46" s="44"/>
      <c r="F46" s="44"/>
    </row>
    <row r="47" spans="3:6" ht="6.95" hidden="1" customHeight="1" x14ac:dyDescent="0.25">
      <c r="C47" s="8"/>
      <c r="D47" s="44"/>
      <c r="E47" s="44"/>
      <c r="F47" s="44"/>
    </row>
    <row r="48" spans="3:6" ht="16.5" hidden="1" thickBot="1" x14ac:dyDescent="0.3">
      <c r="C48" s="15" t="s">
        <v>318</v>
      </c>
      <c r="D48" s="46"/>
      <c r="E48" s="46"/>
      <c r="F48" s="46"/>
    </row>
    <row r="49" spans="3:6" ht="15.75" x14ac:dyDescent="0.25">
      <c r="C49" s="69" t="s">
        <v>322</v>
      </c>
      <c r="D49" s="70">
        <f>AVERAGE(D32:D48)</f>
        <v>17.607142857142858</v>
      </c>
      <c r="E49" s="68"/>
      <c r="F49" s="71">
        <f>AVERAGE(F32:F48)</f>
        <v>2.6428571428571428</v>
      </c>
    </row>
    <row r="51" spans="3:6" x14ac:dyDescent="0.25">
      <c r="C51" s="122" t="s">
        <v>1641</v>
      </c>
      <c r="D51" s="122"/>
      <c r="E51" s="122"/>
      <c r="F51" s="122"/>
    </row>
    <row r="52" spans="3:6" x14ac:dyDescent="0.25">
      <c r="C52" s="8"/>
      <c r="D52" s="26" t="s">
        <v>10</v>
      </c>
      <c r="E52" s="8"/>
      <c r="F52" s="27" t="s">
        <v>304</v>
      </c>
    </row>
    <row r="53" spans="3:6" ht="15.75" hidden="1" x14ac:dyDescent="0.25">
      <c r="C53" s="15" t="s">
        <v>1642</v>
      </c>
      <c r="D53" s="45">
        <f>'[1]FS July 2018 Summary'!$AC$7</f>
        <v>15.6</v>
      </c>
      <c r="E53" s="44"/>
      <c r="F53" s="45">
        <f>'[1]FS July 2018 Summary'!$AE$7</f>
        <v>15.6</v>
      </c>
    </row>
    <row r="54" spans="3:6" ht="15.75" hidden="1" x14ac:dyDescent="0.25">
      <c r="C54" s="8"/>
      <c r="D54" s="44"/>
      <c r="E54" s="44"/>
      <c r="F54" s="44"/>
    </row>
    <row r="55" spans="3:6" ht="15.75" hidden="1" x14ac:dyDescent="0.25">
      <c r="C55" s="15" t="s">
        <v>1643</v>
      </c>
      <c r="D55" s="45">
        <f>'[1]FS July 2018 Summary'!$AC$9</f>
        <v>16</v>
      </c>
      <c r="E55" s="44"/>
      <c r="F55" s="45">
        <f>'[1]FS July 2018 Summary'!$AE$9</f>
        <v>16</v>
      </c>
    </row>
    <row r="56" spans="3:6" ht="15.75" hidden="1" x14ac:dyDescent="0.25">
      <c r="C56" s="8"/>
      <c r="D56" s="44"/>
      <c r="E56" s="44"/>
      <c r="F56" s="44"/>
    </row>
    <row r="57" spans="3:6" ht="15.75" hidden="1" x14ac:dyDescent="0.25">
      <c r="C57" s="15" t="s">
        <v>1644</v>
      </c>
      <c r="D57" s="45"/>
      <c r="E57" s="44"/>
      <c r="F57" s="45"/>
    </row>
    <row r="58" spans="3:6" ht="15.75" hidden="1" x14ac:dyDescent="0.25">
      <c r="C58" s="10"/>
      <c r="D58" s="44"/>
      <c r="E58" s="44"/>
      <c r="F58" s="44"/>
    </row>
    <row r="59" spans="3:6" ht="15.75" hidden="1" x14ac:dyDescent="0.25">
      <c r="C59" s="15" t="s">
        <v>1645</v>
      </c>
      <c r="D59" s="45">
        <f>'[1]FS July 2018 Summary'!$X$13</f>
        <v>1</v>
      </c>
      <c r="E59" s="44"/>
      <c r="F59" s="44">
        <f>'[1]FS July 2018 Summary'!$Z$13</f>
        <v>1</v>
      </c>
    </row>
    <row r="60" spans="3:6" ht="15.75" hidden="1" x14ac:dyDescent="0.25">
      <c r="C60" s="10"/>
      <c r="D60" s="44"/>
      <c r="E60" s="44"/>
      <c r="F60" s="44"/>
    </row>
    <row r="61" spans="3:6" ht="15.75" hidden="1" x14ac:dyDescent="0.25">
      <c r="C61" s="15" t="s">
        <v>1646</v>
      </c>
      <c r="D61" s="45">
        <f>'[1]FS July 2018 Summary'!$AC$15</f>
        <v>2</v>
      </c>
      <c r="E61" s="44"/>
      <c r="F61" s="45">
        <f>'[1]FS July 2018 Summary'!$AE$15</f>
        <v>2</v>
      </c>
    </row>
    <row r="62" spans="3:6" ht="15.75" hidden="1" x14ac:dyDescent="0.25">
      <c r="C62" s="8"/>
      <c r="D62" s="44"/>
      <c r="E62" s="44"/>
      <c r="F62" s="44"/>
    </row>
    <row r="63" spans="3:6" ht="15.75" hidden="1" x14ac:dyDescent="0.25">
      <c r="C63" s="15" t="s">
        <v>1647</v>
      </c>
      <c r="D63" s="45">
        <f>'[1]FS July 2018 Summary'!$AC$17</f>
        <v>4.5</v>
      </c>
      <c r="E63" s="44"/>
      <c r="F63" s="45">
        <f>'[1]FS July 2018 Summary'!$AE$17</f>
        <v>4.5</v>
      </c>
    </row>
    <row r="64" spans="3:6" ht="15.75" hidden="1" x14ac:dyDescent="0.25">
      <c r="C64" s="8"/>
      <c r="D64" s="44"/>
      <c r="E64" s="44"/>
      <c r="F64" s="44"/>
    </row>
    <row r="65" spans="3:6" ht="15.75" hidden="1" x14ac:dyDescent="0.25">
      <c r="C65" s="15"/>
      <c r="D65" s="44"/>
      <c r="E65" s="44"/>
      <c r="F65" s="44"/>
    </row>
    <row r="66" spans="3:6" ht="15.75" hidden="1" x14ac:dyDescent="0.25">
      <c r="C66" s="8"/>
      <c r="D66" s="44"/>
      <c r="E66" s="44"/>
      <c r="F66" s="44"/>
    </row>
    <row r="67" spans="3:6" ht="15.75" hidden="1" x14ac:dyDescent="0.25">
      <c r="C67" s="15"/>
      <c r="D67" s="44"/>
      <c r="E67" s="44"/>
      <c r="F67" s="44"/>
    </row>
    <row r="68" spans="3:6" ht="15.75" hidden="1" x14ac:dyDescent="0.25">
      <c r="C68" s="8"/>
      <c r="D68" s="44"/>
      <c r="E68" s="44"/>
      <c r="F68" s="44"/>
    </row>
    <row r="69" spans="3:6" ht="16.5" hidden="1" thickBot="1" x14ac:dyDescent="0.3">
      <c r="C69" s="15"/>
      <c r="D69" s="46"/>
      <c r="E69" s="46"/>
      <c r="F69" s="46"/>
    </row>
    <row r="70" spans="3:6" ht="15.75" x14ac:dyDescent="0.25">
      <c r="C70" s="69" t="s">
        <v>322</v>
      </c>
      <c r="D70" s="70">
        <f>AVERAGE(D53:D69)</f>
        <v>7.82</v>
      </c>
      <c r="E70" s="68"/>
      <c r="F70" s="71">
        <f>AVERAGE(F53:F69)</f>
        <v>7.82</v>
      </c>
    </row>
  </sheetData>
  <mergeCells count="6">
    <mergeCell ref="A1:G1"/>
    <mergeCell ref="C51:F51"/>
    <mergeCell ref="C2:F2"/>
    <mergeCell ref="C17:F17"/>
    <mergeCell ref="C4:F4"/>
    <mergeCell ref="C30:F3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67288-A797-4651-89BE-11F002265E83}">
  <dimension ref="A1:J121"/>
  <sheetViews>
    <sheetView workbookViewId="0">
      <selection activeCell="I42" sqref="I42"/>
    </sheetView>
  </sheetViews>
  <sheetFormatPr defaultRowHeight="15" x14ac:dyDescent="0.25"/>
  <cols>
    <col min="1" max="1" width="13.140625" bestFit="1" customWidth="1"/>
    <col min="3" max="3" width="22.42578125" customWidth="1"/>
    <col min="4" max="4" width="22.85546875" customWidth="1"/>
    <col min="5" max="6" width="11" bestFit="1" customWidth="1"/>
    <col min="7" max="7" width="17.140625" customWidth="1"/>
    <col min="9" max="9" width="11" bestFit="1" customWidth="1"/>
    <col min="10" max="10" width="10" bestFit="1" customWidth="1"/>
  </cols>
  <sheetData>
    <row r="1" spans="1:10" ht="56.25" x14ac:dyDescent="0.3">
      <c r="A1" s="20" t="s">
        <v>0</v>
      </c>
      <c r="B1" s="20" t="s">
        <v>1</v>
      </c>
      <c r="C1" s="20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72</v>
      </c>
    </row>
    <row r="2" spans="1:10" s="98" customFormat="1" ht="21" x14ac:dyDescent="0.35">
      <c r="A2" s="114" t="s">
        <v>1646</v>
      </c>
      <c r="B2" s="114"/>
      <c r="C2" s="114"/>
      <c r="D2" s="114"/>
      <c r="E2" s="114"/>
      <c r="F2" s="114"/>
      <c r="G2" s="114"/>
      <c r="H2" s="114"/>
      <c r="I2" s="114"/>
      <c r="J2" s="99">
        <v>43301</v>
      </c>
    </row>
    <row r="3" spans="1:10" x14ac:dyDescent="0.25">
      <c r="A3" s="94" t="s">
        <v>1978</v>
      </c>
      <c r="B3" s="94" t="s">
        <v>662</v>
      </c>
      <c r="C3" s="94" t="s">
        <v>1979</v>
      </c>
      <c r="D3" s="94" t="s">
        <v>1980</v>
      </c>
      <c r="E3" s="95">
        <v>43301</v>
      </c>
      <c r="F3" s="95">
        <v>43315</v>
      </c>
      <c r="G3" s="94" t="s">
        <v>1646</v>
      </c>
      <c r="H3" s="94" t="s">
        <v>19</v>
      </c>
      <c r="I3" s="93">
        <f>_xlfn.DAYS(F3,E3)</f>
        <v>14</v>
      </c>
    </row>
    <row r="4" spans="1:10" x14ac:dyDescent="0.25">
      <c r="A4" s="94" t="s">
        <v>1912</v>
      </c>
      <c r="B4" s="94" t="s">
        <v>662</v>
      </c>
      <c r="C4" s="94" t="s">
        <v>1913</v>
      </c>
      <c r="D4" s="94" t="s">
        <v>1914</v>
      </c>
      <c r="E4" s="95">
        <v>43294</v>
      </c>
      <c r="F4" s="95">
        <v>43308</v>
      </c>
      <c r="G4" s="94" t="s">
        <v>1646</v>
      </c>
      <c r="H4" s="94" t="s">
        <v>19</v>
      </c>
      <c r="I4" s="93">
        <f t="shared" ref="I4:I76" si="0">_xlfn.DAYS(F4,E4)</f>
        <v>14</v>
      </c>
    </row>
    <row r="5" spans="1:10" x14ac:dyDescent="0.25">
      <c r="A5" s="94" t="s">
        <v>1898</v>
      </c>
      <c r="B5" s="94" t="s">
        <v>662</v>
      </c>
      <c r="C5" s="94" t="s">
        <v>1726</v>
      </c>
      <c r="D5" s="94" t="s">
        <v>1899</v>
      </c>
      <c r="E5" s="95">
        <v>43293</v>
      </c>
      <c r="F5" s="95">
        <v>43307</v>
      </c>
      <c r="G5" s="94" t="s">
        <v>1646</v>
      </c>
      <c r="H5" s="94" t="s">
        <v>19</v>
      </c>
      <c r="I5" s="93">
        <f t="shared" si="0"/>
        <v>14</v>
      </c>
    </row>
    <row r="6" spans="1:10" x14ac:dyDescent="0.25">
      <c r="A6" s="94" t="s">
        <v>1900</v>
      </c>
      <c r="B6" s="94" t="s">
        <v>662</v>
      </c>
      <c r="C6" s="94" t="s">
        <v>1726</v>
      </c>
      <c r="D6" s="94" t="s">
        <v>1901</v>
      </c>
      <c r="E6" s="95">
        <v>43293</v>
      </c>
      <c r="F6" s="95">
        <v>43307</v>
      </c>
      <c r="G6" s="94" t="s">
        <v>1646</v>
      </c>
      <c r="H6" s="94" t="s">
        <v>19</v>
      </c>
      <c r="I6" s="93">
        <f t="shared" si="0"/>
        <v>14</v>
      </c>
    </row>
    <row r="7" spans="1:10" x14ac:dyDescent="0.25">
      <c r="A7" s="94" t="s">
        <v>1902</v>
      </c>
      <c r="B7" s="94" t="s">
        <v>662</v>
      </c>
      <c r="C7" s="94" t="s">
        <v>1903</v>
      </c>
      <c r="D7" s="94" t="s">
        <v>1904</v>
      </c>
      <c r="E7" s="95">
        <v>43293</v>
      </c>
      <c r="F7" s="95">
        <v>43307</v>
      </c>
      <c r="G7" s="94" t="s">
        <v>1646</v>
      </c>
      <c r="H7" s="94" t="s">
        <v>19</v>
      </c>
      <c r="I7" s="93">
        <f t="shared" si="0"/>
        <v>14</v>
      </c>
    </row>
    <row r="8" spans="1:10" x14ac:dyDescent="0.25">
      <c r="A8" s="94" t="s">
        <v>1905</v>
      </c>
      <c r="B8" s="94" t="s">
        <v>662</v>
      </c>
      <c r="C8" s="94" t="s">
        <v>1148</v>
      </c>
      <c r="D8" s="94" t="s">
        <v>1906</v>
      </c>
      <c r="E8" s="95">
        <v>43286</v>
      </c>
      <c r="F8" s="95">
        <v>43296</v>
      </c>
      <c r="G8" s="94" t="s">
        <v>1646</v>
      </c>
      <c r="H8" s="94" t="s">
        <v>13</v>
      </c>
      <c r="I8" s="93">
        <f t="shared" si="0"/>
        <v>10</v>
      </c>
    </row>
    <row r="9" spans="1:10" x14ac:dyDescent="0.25">
      <c r="A9" s="94" t="s">
        <v>1907</v>
      </c>
      <c r="B9" s="94" t="s">
        <v>662</v>
      </c>
      <c r="C9" s="94" t="s">
        <v>1908</v>
      </c>
      <c r="D9" s="94" t="s">
        <v>1909</v>
      </c>
      <c r="E9" s="95">
        <v>43287</v>
      </c>
      <c r="F9" s="95">
        <v>43293</v>
      </c>
      <c r="G9" s="94" t="s">
        <v>1646</v>
      </c>
      <c r="H9" s="94" t="s">
        <v>13</v>
      </c>
      <c r="I9" s="93">
        <f t="shared" si="0"/>
        <v>6</v>
      </c>
    </row>
    <row r="10" spans="1:10" x14ac:dyDescent="0.25">
      <c r="A10" s="94" t="s">
        <v>1910</v>
      </c>
      <c r="B10" s="94" t="s">
        <v>662</v>
      </c>
      <c r="C10" s="94" t="s">
        <v>128</v>
      </c>
      <c r="D10" s="94" t="s">
        <v>1911</v>
      </c>
      <c r="E10" s="95">
        <v>43278</v>
      </c>
      <c r="F10" s="95">
        <v>43292</v>
      </c>
      <c r="G10" s="94" t="s">
        <v>1646</v>
      </c>
      <c r="H10" s="94" t="s">
        <v>13</v>
      </c>
      <c r="I10" s="93">
        <f t="shared" si="0"/>
        <v>14</v>
      </c>
    </row>
    <row r="11" spans="1:10" x14ac:dyDescent="0.25">
      <c r="A11" s="94" t="s">
        <v>1915</v>
      </c>
      <c r="B11" s="94" t="s">
        <v>662</v>
      </c>
      <c r="C11" s="94" t="s">
        <v>128</v>
      </c>
      <c r="D11" s="94" t="s">
        <v>1916</v>
      </c>
      <c r="E11" s="95">
        <v>43269</v>
      </c>
      <c r="F11" s="95">
        <v>43279</v>
      </c>
      <c r="G11" s="94" t="s">
        <v>1646</v>
      </c>
      <c r="H11" s="94" t="s">
        <v>13</v>
      </c>
      <c r="I11" s="93">
        <f t="shared" si="0"/>
        <v>10</v>
      </c>
    </row>
    <row r="12" spans="1:10" x14ac:dyDescent="0.25">
      <c r="A12" s="94" t="s">
        <v>1917</v>
      </c>
      <c r="B12" s="94" t="s">
        <v>662</v>
      </c>
      <c r="C12" s="94" t="s">
        <v>1918</v>
      </c>
      <c r="D12" s="94" t="s">
        <v>1919</v>
      </c>
      <c r="E12" s="95">
        <v>43244</v>
      </c>
      <c r="F12" s="95">
        <v>43253</v>
      </c>
      <c r="G12" s="94" t="s">
        <v>1646</v>
      </c>
      <c r="H12" s="94" t="s">
        <v>13</v>
      </c>
      <c r="I12" s="93">
        <f t="shared" si="0"/>
        <v>9</v>
      </c>
    </row>
    <row r="13" spans="1:10" x14ac:dyDescent="0.25">
      <c r="A13" s="94" t="s">
        <v>1981</v>
      </c>
      <c r="B13" s="94" t="s">
        <v>662</v>
      </c>
      <c r="C13" s="94" t="s">
        <v>1982</v>
      </c>
      <c r="D13" s="94" t="s">
        <v>1983</v>
      </c>
      <c r="E13" s="95">
        <v>43300</v>
      </c>
      <c r="F13" s="95">
        <v>43246</v>
      </c>
      <c r="G13" s="94" t="s">
        <v>1646</v>
      </c>
      <c r="H13" s="94" t="s">
        <v>13</v>
      </c>
      <c r="I13" s="93">
        <f t="shared" si="0"/>
        <v>-54</v>
      </c>
    </row>
    <row r="14" spans="1:10" x14ac:dyDescent="0.25">
      <c r="A14" s="94" t="s">
        <v>1920</v>
      </c>
      <c r="B14" s="94" t="s">
        <v>662</v>
      </c>
      <c r="C14" s="94" t="s">
        <v>248</v>
      </c>
      <c r="D14" s="94" t="s">
        <v>1921</v>
      </c>
      <c r="E14" s="95">
        <v>43089</v>
      </c>
      <c r="F14" s="95">
        <v>43099</v>
      </c>
      <c r="G14" s="94" t="s">
        <v>1646</v>
      </c>
      <c r="H14" s="94" t="s">
        <v>1922</v>
      </c>
      <c r="I14" s="93">
        <f t="shared" si="0"/>
        <v>10</v>
      </c>
    </row>
    <row r="15" spans="1:10" x14ac:dyDescent="0.25">
      <c r="A15" s="94" t="s">
        <v>1923</v>
      </c>
      <c r="B15" s="94" t="s">
        <v>1924</v>
      </c>
      <c r="C15" s="94" t="s">
        <v>1925</v>
      </c>
      <c r="D15" s="94" t="s">
        <v>1926</v>
      </c>
      <c r="E15" s="95">
        <v>43018</v>
      </c>
      <c r="F15" s="95">
        <v>43019</v>
      </c>
      <c r="G15" s="94" t="s">
        <v>1646</v>
      </c>
      <c r="H15" s="94" t="s">
        <v>1922</v>
      </c>
      <c r="I15" s="93">
        <f t="shared" si="0"/>
        <v>1</v>
      </c>
    </row>
    <row r="16" spans="1:10" x14ac:dyDescent="0.25">
      <c r="A16" s="94" t="s">
        <v>1927</v>
      </c>
      <c r="B16" s="94" t="s">
        <v>662</v>
      </c>
      <c r="C16" s="94" t="s">
        <v>1928</v>
      </c>
      <c r="D16" s="94" t="s">
        <v>1929</v>
      </c>
      <c r="E16" s="95">
        <v>42859</v>
      </c>
      <c r="F16" s="95">
        <v>42873</v>
      </c>
      <c r="G16" s="94" t="s">
        <v>1646</v>
      </c>
      <c r="H16" s="94" t="s">
        <v>1922</v>
      </c>
      <c r="I16" s="93">
        <f t="shared" si="0"/>
        <v>14</v>
      </c>
    </row>
    <row r="17" spans="1:9" x14ac:dyDescent="0.25">
      <c r="A17" s="94"/>
      <c r="B17" s="94"/>
      <c r="C17" s="94"/>
      <c r="D17" s="94"/>
      <c r="E17" s="95"/>
      <c r="F17" s="95"/>
      <c r="G17" s="94"/>
      <c r="H17" s="94"/>
      <c r="I17" s="93"/>
    </row>
    <row r="18" spans="1:9" s="98" customFormat="1" x14ac:dyDescent="0.25">
      <c r="E18" s="88" t="s">
        <v>304</v>
      </c>
      <c r="F18" s="1">
        <v>0</v>
      </c>
      <c r="G18" s="89" t="s">
        <v>10</v>
      </c>
      <c r="H18" s="1">
        <f>COUNTIF(H1:H16, "Assigned")</f>
        <v>0</v>
      </c>
      <c r="I18" s="93"/>
    </row>
    <row r="19" spans="1:9" s="98" customFormat="1" ht="56.25" x14ac:dyDescent="0.3">
      <c r="A19" s="20" t="s">
        <v>0</v>
      </c>
      <c r="B19" s="20" t="s">
        <v>1</v>
      </c>
      <c r="C19" s="20" t="s">
        <v>2</v>
      </c>
      <c r="D19" s="23" t="s">
        <v>3</v>
      </c>
      <c r="E19" s="23" t="s">
        <v>4</v>
      </c>
      <c r="F19" s="23" t="s">
        <v>5</v>
      </c>
      <c r="G19" s="23" t="s">
        <v>6</v>
      </c>
      <c r="H19" s="23" t="s">
        <v>7</v>
      </c>
      <c r="I19" s="23" t="s">
        <v>72</v>
      </c>
    </row>
    <row r="20" spans="1:9" s="98" customFormat="1" ht="21" x14ac:dyDescent="0.35">
      <c r="A20" s="114" t="s">
        <v>1930</v>
      </c>
      <c r="B20" s="114"/>
      <c r="C20" s="114"/>
      <c r="D20" s="114"/>
      <c r="E20" s="114"/>
      <c r="F20" s="114"/>
      <c r="G20" s="114"/>
      <c r="H20" s="114"/>
      <c r="I20" s="114"/>
    </row>
    <row r="21" spans="1:9" x14ac:dyDescent="0.25">
      <c r="A21" s="8" t="s">
        <v>1984</v>
      </c>
      <c r="B21" s="8" t="s">
        <v>662</v>
      </c>
      <c r="C21" s="8" t="s">
        <v>1985</v>
      </c>
      <c r="D21" s="8" t="s">
        <v>1986</v>
      </c>
      <c r="E21" s="9">
        <v>43300</v>
      </c>
      <c r="F21" s="9">
        <v>43314</v>
      </c>
      <c r="G21" s="8" t="s">
        <v>1930</v>
      </c>
      <c r="H21" s="8" t="s">
        <v>19</v>
      </c>
      <c r="I21" s="92">
        <f t="shared" si="0"/>
        <v>14</v>
      </c>
    </row>
    <row r="22" spans="1:9" x14ac:dyDescent="0.25">
      <c r="A22" s="8" t="s">
        <v>1951</v>
      </c>
      <c r="B22" s="8" t="s">
        <v>662</v>
      </c>
      <c r="C22" s="8" t="s">
        <v>1952</v>
      </c>
      <c r="D22" s="8" t="s">
        <v>1953</v>
      </c>
      <c r="E22" s="9">
        <v>43298</v>
      </c>
      <c r="F22" s="9">
        <v>43312</v>
      </c>
      <c r="G22" s="8" t="s">
        <v>1930</v>
      </c>
      <c r="H22" s="8" t="s">
        <v>19</v>
      </c>
      <c r="I22" s="92">
        <f t="shared" si="0"/>
        <v>14</v>
      </c>
    </row>
    <row r="23" spans="1:9" x14ac:dyDescent="0.25">
      <c r="A23" s="8" t="s">
        <v>1954</v>
      </c>
      <c r="B23" s="8" t="s">
        <v>662</v>
      </c>
      <c r="C23" s="8" t="s">
        <v>1952</v>
      </c>
      <c r="D23" s="8" t="s">
        <v>1955</v>
      </c>
      <c r="E23" s="9">
        <v>43298</v>
      </c>
      <c r="F23" s="9">
        <v>43312</v>
      </c>
      <c r="G23" s="8" t="s">
        <v>1930</v>
      </c>
      <c r="H23" s="8" t="s">
        <v>19</v>
      </c>
      <c r="I23" s="92">
        <f t="shared" si="0"/>
        <v>14</v>
      </c>
    </row>
    <row r="24" spans="1:9" x14ac:dyDescent="0.25">
      <c r="A24" s="8" t="s">
        <v>1956</v>
      </c>
      <c r="B24" s="8" t="s">
        <v>662</v>
      </c>
      <c r="C24" s="8" t="s">
        <v>1952</v>
      </c>
      <c r="D24" s="8" t="s">
        <v>1957</v>
      </c>
      <c r="E24" s="9">
        <v>43298</v>
      </c>
      <c r="F24" s="9">
        <v>43312</v>
      </c>
      <c r="G24" s="8" t="s">
        <v>1930</v>
      </c>
      <c r="H24" s="8" t="s">
        <v>19</v>
      </c>
      <c r="I24" s="92">
        <f t="shared" si="0"/>
        <v>14</v>
      </c>
    </row>
    <row r="25" spans="1:9" x14ac:dyDescent="0.25">
      <c r="A25" s="8" t="s">
        <v>1958</v>
      </c>
      <c r="B25" s="8" t="s">
        <v>662</v>
      </c>
      <c r="C25" s="8" t="s">
        <v>1952</v>
      </c>
      <c r="D25" s="8" t="s">
        <v>1959</v>
      </c>
      <c r="E25" s="9">
        <v>43298</v>
      </c>
      <c r="F25" s="9">
        <v>43312</v>
      </c>
      <c r="G25" s="8" t="s">
        <v>1930</v>
      </c>
      <c r="H25" s="8" t="s">
        <v>19</v>
      </c>
      <c r="I25" s="92">
        <f t="shared" si="0"/>
        <v>14</v>
      </c>
    </row>
    <row r="26" spans="1:9" x14ac:dyDescent="0.25">
      <c r="A26" s="8" t="s">
        <v>1960</v>
      </c>
      <c r="B26" s="8" t="s">
        <v>662</v>
      </c>
      <c r="C26" s="8" t="s">
        <v>1952</v>
      </c>
      <c r="D26" s="8" t="s">
        <v>1961</v>
      </c>
      <c r="E26" s="9">
        <v>43298</v>
      </c>
      <c r="F26" s="9">
        <v>43312</v>
      </c>
      <c r="G26" s="8" t="s">
        <v>1930</v>
      </c>
      <c r="H26" s="8" t="s">
        <v>19</v>
      </c>
      <c r="I26" s="92">
        <f t="shared" si="0"/>
        <v>14</v>
      </c>
    </row>
    <row r="27" spans="1:9" x14ac:dyDescent="0.25">
      <c r="A27" s="8" t="s">
        <v>1962</v>
      </c>
      <c r="B27" s="8" t="s">
        <v>662</v>
      </c>
      <c r="C27" s="8" t="s">
        <v>1952</v>
      </c>
      <c r="D27" s="8" t="s">
        <v>1963</v>
      </c>
      <c r="E27" s="9">
        <v>43298</v>
      </c>
      <c r="F27" s="9">
        <v>43312</v>
      </c>
      <c r="G27" s="8" t="s">
        <v>1930</v>
      </c>
      <c r="H27" s="8" t="s">
        <v>19</v>
      </c>
      <c r="I27" s="92">
        <f t="shared" si="0"/>
        <v>14</v>
      </c>
    </row>
    <row r="28" spans="1:9" x14ac:dyDescent="0.25">
      <c r="A28" s="8" t="s">
        <v>1964</v>
      </c>
      <c r="B28" s="8" t="s">
        <v>662</v>
      </c>
      <c r="C28" s="8" t="s">
        <v>1952</v>
      </c>
      <c r="D28" s="8" t="s">
        <v>1965</v>
      </c>
      <c r="E28" s="9">
        <v>43298</v>
      </c>
      <c r="F28" s="9">
        <v>43312</v>
      </c>
      <c r="G28" s="8" t="s">
        <v>1930</v>
      </c>
      <c r="H28" s="8" t="s">
        <v>19</v>
      </c>
      <c r="I28" s="92">
        <f t="shared" si="0"/>
        <v>14</v>
      </c>
    </row>
    <row r="29" spans="1:9" x14ac:dyDescent="0.25">
      <c r="A29" s="4" t="s">
        <v>1931</v>
      </c>
      <c r="B29" s="4" t="s">
        <v>662</v>
      </c>
      <c r="C29" s="4" t="s">
        <v>1932</v>
      </c>
      <c r="D29" s="4" t="s">
        <v>1933</v>
      </c>
      <c r="E29" s="5">
        <v>43287</v>
      </c>
      <c r="F29" s="5">
        <v>43301</v>
      </c>
      <c r="G29" s="4" t="s">
        <v>1930</v>
      </c>
      <c r="H29" s="4" t="s">
        <v>10</v>
      </c>
      <c r="I29" s="92">
        <f t="shared" si="0"/>
        <v>14</v>
      </c>
    </row>
    <row r="30" spans="1:9" x14ac:dyDescent="0.25">
      <c r="A30" s="8" t="s">
        <v>1934</v>
      </c>
      <c r="B30" s="8" t="s">
        <v>662</v>
      </c>
      <c r="C30" s="8" t="s">
        <v>1935</v>
      </c>
      <c r="D30" s="8" t="s">
        <v>1936</v>
      </c>
      <c r="E30" s="9">
        <v>43289</v>
      </c>
      <c r="F30" s="9">
        <v>43299</v>
      </c>
      <c r="G30" s="8" t="s">
        <v>1930</v>
      </c>
      <c r="H30" s="8" t="s">
        <v>13</v>
      </c>
      <c r="I30" s="92">
        <f t="shared" si="0"/>
        <v>10</v>
      </c>
    </row>
    <row r="31" spans="1:9" x14ac:dyDescent="0.25">
      <c r="A31" s="8" t="s">
        <v>1937</v>
      </c>
      <c r="B31" s="8" t="s">
        <v>662</v>
      </c>
      <c r="C31" s="8" t="s">
        <v>1935</v>
      </c>
      <c r="D31" s="8" t="s">
        <v>1938</v>
      </c>
      <c r="E31" s="9">
        <v>43289</v>
      </c>
      <c r="F31" s="9">
        <v>43299</v>
      </c>
      <c r="G31" s="8" t="s">
        <v>1930</v>
      </c>
      <c r="H31" s="8" t="s">
        <v>13</v>
      </c>
      <c r="I31" s="92">
        <f t="shared" si="0"/>
        <v>10</v>
      </c>
    </row>
    <row r="32" spans="1:9" x14ac:dyDescent="0.25">
      <c r="A32" s="8" t="s">
        <v>1939</v>
      </c>
      <c r="B32" s="8" t="s">
        <v>662</v>
      </c>
      <c r="C32" s="8" t="s">
        <v>1935</v>
      </c>
      <c r="D32" s="8" t="s">
        <v>1940</v>
      </c>
      <c r="E32" s="9">
        <v>43289</v>
      </c>
      <c r="F32" s="9">
        <v>43299</v>
      </c>
      <c r="G32" s="8" t="s">
        <v>1930</v>
      </c>
      <c r="H32" s="8" t="s">
        <v>13</v>
      </c>
      <c r="I32" s="92">
        <f t="shared" si="0"/>
        <v>10</v>
      </c>
    </row>
    <row r="33" spans="1:10" x14ac:dyDescent="0.25">
      <c r="A33" s="4" t="s">
        <v>1941</v>
      </c>
      <c r="B33" s="4" t="s">
        <v>662</v>
      </c>
      <c r="C33" s="4" t="s">
        <v>1942</v>
      </c>
      <c r="D33" s="4" t="s">
        <v>1943</v>
      </c>
      <c r="E33" s="5">
        <v>43288</v>
      </c>
      <c r="F33" s="5">
        <v>43298</v>
      </c>
      <c r="G33" s="4" t="s">
        <v>1930</v>
      </c>
      <c r="H33" s="4" t="s">
        <v>10</v>
      </c>
      <c r="I33" s="92">
        <f t="shared" si="0"/>
        <v>10</v>
      </c>
    </row>
    <row r="34" spans="1:10" x14ac:dyDescent="0.25">
      <c r="A34" s="4" t="s">
        <v>1944</v>
      </c>
      <c r="B34" s="4" t="s">
        <v>662</v>
      </c>
      <c r="C34" s="4" t="s">
        <v>414</v>
      </c>
      <c r="D34" s="4" t="s">
        <v>1945</v>
      </c>
      <c r="E34" s="5">
        <v>43288</v>
      </c>
      <c r="F34" s="5">
        <v>43298</v>
      </c>
      <c r="G34" s="4" t="s">
        <v>1930</v>
      </c>
      <c r="H34" s="4" t="s">
        <v>10</v>
      </c>
      <c r="I34" s="92">
        <f t="shared" si="0"/>
        <v>10</v>
      </c>
    </row>
    <row r="35" spans="1:10" x14ac:dyDescent="0.25">
      <c r="A35" s="4" t="s">
        <v>1946</v>
      </c>
      <c r="B35" s="4" t="s">
        <v>662</v>
      </c>
      <c r="C35" s="4" t="s">
        <v>1947</v>
      </c>
      <c r="D35" s="4" t="s">
        <v>1948</v>
      </c>
      <c r="E35" s="5">
        <v>43288</v>
      </c>
      <c r="F35" s="5">
        <v>43298</v>
      </c>
      <c r="G35" s="4" t="s">
        <v>1930</v>
      </c>
      <c r="H35" s="4" t="s">
        <v>10</v>
      </c>
      <c r="I35" s="92">
        <f t="shared" si="0"/>
        <v>10</v>
      </c>
    </row>
    <row r="36" spans="1:10" x14ac:dyDescent="0.25">
      <c r="A36" s="8" t="s">
        <v>1949</v>
      </c>
      <c r="B36" s="8" t="s">
        <v>662</v>
      </c>
      <c r="C36" s="8" t="s">
        <v>355</v>
      </c>
      <c r="D36" s="8" t="s">
        <v>1950</v>
      </c>
      <c r="E36" s="9">
        <v>43288</v>
      </c>
      <c r="F36" s="9">
        <v>43282</v>
      </c>
      <c r="G36" s="8" t="s">
        <v>1930</v>
      </c>
      <c r="H36" s="8" t="s">
        <v>576</v>
      </c>
      <c r="I36" s="92">
        <f t="shared" si="0"/>
        <v>-6</v>
      </c>
    </row>
    <row r="37" spans="1:10" x14ac:dyDescent="0.25">
      <c r="A37" s="8" t="s">
        <v>1966</v>
      </c>
      <c r="B37" s="8" t="s">
        <v>662</v>
      </c>
      <c r="C37" s="8" t="s">
        <v>1967</v>
      </c>
      <c r="D37" s="8" t="s">
        <v>1968</v>
      </c>
      <c r="E37" s="9">
        <v>43250</v>
      </c>
      <c r="F37" s="9">
        <v>43264</v>
      </c>
      <c r="G37" s="8" t="s">
        <v>1930</v>
      </c>
      <c r="H37" s="8" t="s">
        <v>13</v>
      </c>
      <c r="I37" s="92">
        <f t="shared" si="0"/>
        <v>14</v>
      </c>
    </row>
    <row r="38" spans="1:10" x14ac:dyDescent="0.25">
      <c r="A38" s="8" t="s">
        <v>1969</v>
      </c>
      <c r="B38" s="8" t="s">
        <v>662</v>
      </c>
      <c r="C38" s="8" t="s">
        <v>1970</v>
      </c>
      <c r="D38" s="8" t="s">
        <v>1971</v>
      </c>
      <c r="E38" s="9">
        <v>43236</v>
      </c>
      <c r="F38" s="9">
        <v>43245</v>
      </c>
      <c r="G38" s="8" t="s">
        <v>1930</v>
      </c>
      <c r="H38" s="8" t="s">
        <v>13</v>
      </c>
      <c r="I38" s="92">
        <f t="shared" si="0"/>
        <v>9</v>
      </c>
    </row>
    <row r="39" spans="1:10" x14ac:dyDescent="0.25">
      <c r="A39" s="8" t="s">
        <v>1972</v>
      </c>
      <c r="B39" s="8" t="s">
        <v>662</v>
      </c>
      <c r="C39" s="8" t="s">
        <v>1973</v>
      </c>
      <c r="D39" s="8" t="s">
        <v>1974</v>
      </c>
      <c r="E39" s="9">
        <v>43228</v>
      </c>
      <c r="F39" s="9">
        <v>43238</v>
      </c>
      <c r="G39" s="8" t="s">
        <v>1930</v>
      </c>
      <c r="H39" s="8" t="s">
        <v>13</v>
      </c>
      <c r="I39" s="92">
        <f t="shared" si="0"/>
        <v>10</v>
      </c>
    </row>
    <row r="40" spans="1:10" x14ac:dyDescent="0.25">
      <c r="A40" s="8" t="s">
        <v>1987</v>
      </c>
      <c r="B40" s="8" t="s">
        <v>662</v>
      </c>
      <c r="C40" s="8" t="s">
        <v>1988</v>
      </c>
      <c r="D40" s="8" t="s">
        <v>1989</v>
      </c>
      <c r="E40" s="9">
        <v>43219</v>
      </c>
      <c r="F40" s="9">
        <v>43226</v>
      </c>
      <c r="G40" s="8" t="s">
        <v>1930</v>
      </c>
      <c r="H40" s="8" t="s">
        <v>19</v>
      </c>
      <c r="I40" s="92">
        <f t="shared" si="0"/>
        <v>7</v>
      </c>
    </row>
    <row r="41" spans="1:10" x14ac:dyDescent="0.25">
      <c r="A41" s="8" t="s">
        <v>1975</v>
      </c>
      <c r="B41" s="8" t="s">
        <v>662</v>
      </c>
      <c r="C41" s="8" t="s">
        <v>1976</v>
      </c>
      <c r="D41" s="8" t="s">
        <v>1977</v>
      </c>
      <c r="E41" s="9">
        <v>43102</v>
      </c>
      <c r="F41" s="9">
        <v>43181</v>
      </c>
      <c r="G41" s="8" t="s">
        <v>1930</v>
      </c>
      <c r="H41" s="8" t="s">
        <v>13</v>
      </c>
      <c r="I41" s="92">
        <f t="shared" si="0"/>
        <v>79</v>
      </c>
    </row>
    <row r="42" spans="1:10" x14ac:dyDescent="0.25">
      <c r="I42" s="93"/>
    </row>
    <row r="43" spans="1:10" s="98" customFormat="1" x14ac:dyDescent="0.25">
      <c r="E43" s="88" t="s">
        <v>304</v>
      </c>
      <c r="F43" s="1">
        <v>4</v>
      </c>
      <c r="G43" s="89" t="s">
        <v>10</v>
      </c>
      <c r="H43" s="1">
        <f>COUNTIF(H26:H41, "Assigned")</f>
        <v>4</v>
      </c>
      <c r="I43" s="93"/>
    </row>
    <row r="44" spans="1:10" s="98" customFormat="1" x14ac:dyDescent="0.25">
      <c r="I44" s="93"/>
    </row>
    <row r="45" spans="1:10" s="98" customFormat="1" ht="56.25" x14ac:dyDescent="0.3">
      <c r="A45" s="20" t="s">
        <v>0</v>
      </c>
      <c r="B45" s="20" t="s">
        <v>1</v>
      </c>
      <c r="C45" s="20" t="s">
        <v>2</v>
      </c>
      <c r="D45" s="23" t="s">
        <v>3</v>
      </c>
      <c r="E45" s="23" t="s">
        <v>4</v>
      </c>
      <c r="F45" s="23" t="s">
        <v>5</v>
      </c>
      <c r="G45" s="23" t="s">
        <v>6</v>
      </c>
      <c r="H45" s="23" t="s">
        <v>7</v>
      </c>
      <c r="I45" s="23" t="s">
        <v>72</v>
      </c>
    </row>
    <row r="46" spans="1:10" ht="21" x14ac:dyDescent="0.35">
      <c r="A46" s="114" t="s">
        <v>1646</v>
      </c>
      <c r="B46" s="114"/>
      <c r="C46" s="114"/>
      <c r="D46" s="114"/>
      <c r="E46" s="114"/>
      <c r="F46" s="114"/>
      <c r="G46" s="114"/>
      <c r="H46" s="114"/>
      <c r="I46" s="114"/>
      <c r="J46" s="99">
        <v>43308</v>
      </c>
    </row>
    <row r="47" spans="1:10" x14ac:dyDescent="0.25">
      <c r="A47" s="96" t="s">
        <v>1998</v>
      </c>
      <c r="B47" s="96" t="s">
        <v>662</v>
      </c>
      <c r="C47" s="96" t="s">
        <v>1999</v>
      </c>
      <c r="D47" s="96" t="s">
        <v>2000</v>
      </c>
      <c r="E47" s="97">
        <v>43304</v>
      </c>
      <c r="F47" s="97">
        <v>43318</v>
      </c>
      <c r="G47" s="96" t="s">
        <v>1646</v>
      </c>
      <c r="H47" s="96" t="s">
        <v>19</v>
      </c>
      <c r="I47" s="93">
        <f t="shared" si="0"/>
        <v>14</v>
      </c>
    </row>
    <row r="48" spans="1:10" x14ac:dyDescent="0.25">
      <c r="A48" s="96" t="s">
        <v>2001</v>
      </c>
      <c r="B48" s="96" t="s">
        <v>662</v>
      </c>
      <c r="C48" s="96" t="s">
        <v>1999</v>
      </c>
      <c r="D48" s="96" t="s">
        <v>2002</v>
      </c>
      <c r="E48" s="97">
        <v>43304</v>
      </c>
      <c r="F48" s="97">
        <v>43318</v>
      </c>
      <c r="G48" s="96" t="s">
        <v>1646</v>
      </c>
      <c r="H48" s="96" t="s">
        <v>19</v>
      </c>
      <c r="I48" s="93">
        <f t="shared" si="0"/>
        <v>14</v>
      </c>
    </row>
    <row r="49" spans="1:9" x14ac:dyDescent="0.25">
      <c r="A49" s="96" t="s">
        <v>2003</v>
      </c>
      <c r="B49" s="96" t="s">
        <v>662</v>
      </c>
      <c r="C49" s="96" t="s">
        <v>1999</v>
      </c>
      <c r="D49" s="96" t="s">
        <v>2004</v>
      </c>
      <c r="E49" s="97">
        <v>43304</v>
      </c>
      <c r="F49" s="97">
        <v>43318</v>
      </c>
      <c r="G49" s="96" t="s">
        <v>1646</v>
      </c>
      <c r="H49" s="96" t="s">
        <v>19</v>
      </c>
      <c r="I49" s="93">
        <f t="shared" si="0"/>
        <v>14</v>
      </c>
    </row>
    <row r="50" spans="1:9" x14ac:dyDescent="0.25">
      <c r="A50" s="96" t="s">
        <v>2005</v>
      </c>
      <c r="B50" s="96" t="s">
        <v>662</v>
      </c>
      <c r="C50" s="96" t="s">
        <v>2006</v>
      </c>
      <c r="D50" s="96" t="s">
        <v>2007</v>
      </c>
      <c r="E50" s="97">
        <v>43304</v>
      </c>
      <c r="F50" s="97">
        <v>43318</v>
      </c>
      <c r="G50" s="96" t="s">
        <v>1646</v>
      </c>
      <c r="H50" s="96" t="s">
        <v>19</v>
      </c>
      <c r="I50" s="93">
        <f t="shared" si="0"/>
        <v>14</v>
      </c>
    </row>
    <row r="51" spans="1:9" x14ac:dyDescent="0.25">
      <c r="A51" s="96" t="s">
        <v>1990</v>
      </c>
      <c r="B51" s="96" t="s">
        <v>662</v>
      </c>
      <c r="C51" s="96" t="s">
        <v>131</v>
      </c>
      <c r="D51" s="96" t="s">
        <v>1991</v>
      </c>
      <c r="E51" s="97">
        <v>43308</v>
      </c>
      <c r="F51" s="97">
        <v>43318</v>
      </c>
      <c r="G51" s="96" t="s">
        <v>1646</v>
      </c>
      <c r="H51" s="96" t="s">
        <v>13</v>
      </c>
      <c r="I51" s="93">
        <f t="shared" si="0"/>
        <v>10</v>
      </c>
    </row>
    <row r="52" spans="1:9" x14ac:dyDescent="0.25">
      <c r="A52" s="96" t="s">
        <v>1992</v>
      </c>
      <c r="B52" s="96" t="s">
        <v>662</v>
      </c>
      <c r="C52" s="96" t="s">
        <v>1993</v>
      </c>
      <c r="D52" s="96" t="s">
        <v>1994</v>
      </c>
      <c r="E52" s="97">
        <v>43305</v>
      </c>
      <c r="F52" s="97">
        <v>43315</v>
      </c>
      <c r="G52" s="96" t="s">
        <v>1646</v>
      </c>
      <c r="H52" s="96" t="s">
        <v>13</v>
      </c>
      <c r="I52" s="93">
        <f t="shared" si="0"/>
        <v>10</v>
      </c>
    </row>
    <row r="53" spans="1:9" x14ac:dyDescent="0.25">
      <c r="A53" s="96" t="s">
        <v>2013</v>
      </c>
      <c r="B53" s="96" t="s">
        <v>662</v>
      </c>
      <c r="C53" s="96" t="s">
        <v>12</v>
      </c>
      <c r="D53" s="96" t="s">
        <v>2014</v>
      </c>
      <c r="E53" s="97">
        <v>43301</v>
      </c>
      <c r="F53" s="97">
        <v>43311</v>
      </c>
      <c r="G53" s="96" t="s">
        <v>1646</v>
      </c>
      <c r="H53" s="96" t="s">
        <v>13</v>
      </c>
      <c r="I53" s="93">
        <f t="shared" si="0"/>
        <v>10</v>
      </c>
    </row>
    <row r="54" spans="1:9" x14ac:dyDescent="0.25">
      <c r="A54" s="96" t="s">
        <v>1902</v>
      </c>
      <c r="B54" s="96" t="s">
        <v>662</v>
      </c>
      <c r="C54" s="96" t="s">
        <v>1903</v>
      </c>
      <c r="D54" s="96" t="s">
        <v>1904</v>
      </c>
      <c r="E54" s="97">
        <v>43301</v>
      </c>
      <c r="F54" s="97">
        <v>43307</v>
      </c>
      <c r="G54" s="96" t="s">
        <v>1646</v>
      </c>
      <c r="H54" s="96" t="s">
        <v>13</v>
      </c>
      <c r="I54" s="93">
        <f t="shared" si="0"/>
        <v>6</v>
      </c>
    </row>
    <row r="55" spans="1:9" x14ac:dyDescent="0.25">
      <c r="A55" s="96" t="s">
        <v>1907</v>
      </c>
      <c r="B55" s="96" t="s">
        <v>662</v>
      </c>
      <c r="C55" s="96" t="s">
        <v>1908</v>
      </c>
      <c r="D55" s="96" t="s">
        <v>1909</v>
      </c>
      <c r="E55" s="97">
        <v>43287</v>
      </c>
      <c r="F55" s="97">
        <v>43293</v>
      </c>
      <c r="G55" s="96" t="s">
        <v>1646</v>
      </c>
      <c r="H55" s="96" t="s">
        <v>13</v>
      </c>
      <c r="I55" s="93">
        <f t="shared" si="0"/>
        <v>6</v>
      </c>
    </row>
    <row r="56" spans="1:9" x14ac:dyDescent="0.25">
      <c r="A56" s="96" t="s">
        <v>1910</v>
      </c>
      <c r="B56" s="96" t="s">
        <v>662</v>
      </c>
      <c r="C56" s="96" t="s">
        <v>128</v>
      </c>
      <c r="D56" s="96" t="s">
        <v>1911</v>
      </c>
      <c r="E56" s="97">
        <v>43278</v>
      </c>
      <c r="F56" s="97">
        <v>43292</v>
      </c>
      <c r="G56" s="96" t="s">
        <v>1646</v>
      </c>
      <c r="H56" s="96" t="s">
        <v>13</v>
      </c>
      <c r="I56" s="93">
        <f t="shared" si="0"/>
        <v>14</v>
      </c>
    </row>
    <row r="57" spans="1:9" x14ac:dyDescent="0.25">
      <c r="A57" s="96" t="s">
        <v>1915</v>
      </c>
      <c r="B57" s="96" t="s">
        <v>662</v>
      </c>
      <c r="C57" s="96" t="s">
        <v>128</v>
      </c>
      <c r="D57" s="96" t="s">
        <v>1916</v>
      </c>
      <c r="E57" s="97">
        <v>43269</v>
      </c>
      <c r="F57" s="97">
        <v>43279</v>
      </c>
      <c r="G57" s="96" t="s">
        <v>1646</v>
      </c>
      <c r="H57" s="96" t="s">
        <v>13</v>
      </c>
      <c r="I57" s="93">
        <f t="shared" si="0"/>
        <v>10</v>
      </c>
    </row>
    <row r="58" spans="1:9" x14ac:dyDescent="0.25">
      <c r="A58" s="96" t="s">
        <v>1917</v>
      </c>
      <c r="B58" s="96" t="s">
        <v>662</v>
      </c>
      <c r="C58" s="96" t="s">
        <v>1918</v>
      </c>
      <c r="D58" s="96" t="s">
        <v>1919</v>
      </c>
      <c r="E58" s="97">
        <v>43244</v>
      </c>
      <c r="F58" s="97">
        <v>43253</v>
      </c>
      <c r="G58" s="96" t="s">
        <v>1646</v>
      </c>
      <c r="H58" s="96" t="s">
        <v>13</v>
      </c>
      <c r="I58" s="93">
        <f t="shared" si="0"/>
        <v>9</v>
      </c>
    </row>
    <row r="59" spans="1:9" x14ac:dyDescent="0.25">
      <c r="A59" s="96" t="s">
        <v>1981</v>
      </c>
      <c r="B59" s="96" t="s">
        <v>662</v>
      </c>
      <c r="C59" s="96" t="s">
        <v>1982</v>
      </c>
      <c r="D59" s="96" t="s">
        <v>1983</v>
      </c>
      <c r="E59" s="97">
        <v>43300</v>
      </c>
      <c r="F59" s="97">
        <v>43246</v>
      </c>
      <c r="G59" s="96" t="s">
        <v>1646</v>
      </c>
      <c r="H59" s="96" t="s">
        <v>13</v>
      </c>
      <c r="I59" s="93">
        <f t="shared" si="0"/>
        <v>-54</v>
      </c>
    </row>
    <row r="60" spans="1:9" x14ac:dyDescent="0.25">
      <c r="A60" s="96" t="s">
        <v>1920</v>
      </c>
      <c r="B60" s="96" t="s">
        <v>662</v>
      </c>
      <c r="C60" s="96" t="s">
        <v>248</v>
      </c>
      <c r="D60" s="96" t="s">
        <v>1921</v>
      </c>
      <c r="E60" s="97">
        <v>43089</v>
      </c>
      <c r="F60" s="97">
        <v>43099</v>
      </c>
      <c r="G60" s="96" t="s">
        <v>1646</v>
      </c>
      <c r="H60" s="96" t="s">
        <v>1922</v>
      </c>
      <c r="I60" s="93">
        <f t="shared" si="0"/>
        <v>10</v>
      </c>
    </row>
    <row r="61" spans="1:9" x14ac:dyDescent="0.25">
      <c r="A61" s="96" t="s">
        <v>1923</v>
      </c>
      <c r="B61" s="96" t="s">
        <v>1924</v>
      </c>
      <c r="C61" s="96" t="s">
        <v>1925</v>
      </c>
      <c r="D61" s="96" t="s">
        <v>1926</v>
      </c>
      <c r="E61" s="97">
        <v>43018</v>
      </c>
      <c r="F61" s="97">
        <v>43019</v>
      </c>
      <c r="G61" s="96" t="s">
        <v>1646</v>
      </c>
      <c r="H61" s="96" t="s">
        <v>1922</v>
      </c>
      <c r="I61" s="93">
        <f t="shared" si="0"/>
        <v>1</v>
      </c>
    </row>
    <row r="62" spans="1:9" x14ac:dyDescent="0.25">
      <c r="A62" s="96" t="s">
        <v>1927</v>
      </c>
      <c r="B62" s="96" t="s">
        <v>662</v>
      </c>
      <c r="C62" s="96" t="s">
        <v>1928</v>
      </c>
      <c r="D62" s="96" t="s">
        <v>1929</v>
      </c>
      <c r="E62" s="97">
        <v>42859</v>
      </c>
      <c r="F62" s="97">
        <v>42873</v>
      </c>
      <c r="G62" s="96" t="s">
        <v>1646</v>
      </c>
      <c r="H62" s="96" t="s">
        <v>1922</v>
      </c>
      <c r="I62" s="93">
        <f t="shared" si="0"/>
        <v>14</v>
      </c>
    </row>
    <row r="63" spans="1:9" s="98" customFormat="1" x14ac:dyDescent="0.25">
      <c r="E63" s="99"/>
      <c r="F63" s="99"/>
      <c r="I63" s="93"/>
    </row>
    <row r="64" spans="1:9" s="98" customFormat="1" x14ac:dyDescent="0.25">
      <c r="E64" s="88" t="s">
        <v>304</v>
      </c>
      <c r="F64" s="1">
        <v>0</v>
      </c>
      <c r="G64" s="89" t="s">
        <v>10</v>
      </c>
      <c r="H64" s="1">
        <f>COUNTIF(H47:H62, "Assigned")</f>
        <v>0</v>
      </c>
      <c r="I64" s="93"/>
    </row>
    <row r="65" spans="1:9" s="98" customFormat="1" ht="56.25" x14ac:dyDescent="0.3">
      <c r="A65" s="20" t="s">
        <v>0</v>
      </c>
      <c r="B65" s="20" t="s">
        <v>1</v>
      </c>
      <c r="C65" s="20" t="s">
        <v>2</v>
      </c>
      <c r="D65" s="23" t="s">
        <v>3</v>
      </c>
      <c r="E65" s="23" t="s">
        <v>4</v>
      </c>
      <c r="F65" s="23" t="s">
        <v>5</v>
      </c>
      <c r="G65" s="23" t="s">
        <v>6</v>
      </c>
      <c r="H65" s="23" t="s">
        <v>7</v>
      </c>
      <c r="I65" s="23" t="s">
        <v>72</v>
      </c>
    </row>
    <row r="66" spans="1:9" s="98" customFormat="1" ht="21" x14ac:dyDescent="0.35">
      <c r="A66" s="114" t="s">
        <v>1930</v>
      </c>
      <c r="B66" s="114"/>
      <c r="C66" s="114"/>
      <c r="D66" s="114"/>
      <c r="E66" s="114"/>
      <c r="F66" s="114"/>
      <c r="G66" s="114"/>
      <c r="H66" s="114"/>
      <c r="I66" s="114"/>
    </row>
    <row r="67" spans="1:9" x14ac:dyDescent="0.25">
      <c r="A67" s="96" t="s">
        <v>1966</v>
      </c>
      <c r="B67" s="96" t="s">
        <v>662</v>
      </c>
      <c r="C67" s="96" t="s">
        <v>1967</v>
      </c>
      <c r="D67" s="96" t="s">
        <v>1968</v>
      </c>
      <c r="E67" s="97">
        <v>43306</v>
      </c>
      <c r="F67" s="97">
        <v>43320</v>
      </c>
      <c r="G67" s="96" t="s">
        <v>1930</v>
      </c>
      <c r="H67" s="96" t="s">
        <v>19</v>
      </c>
      <c r="I67" s="93">
        <f t="shared" si="0"/>
        <v>14</v>
      </c>
    </row>
    <row r="68" spans="1:9" x14ac:dyDescent="0.25">
      <c r="A68" s="96" t="s">
        <v>1934</v>
      </c>
      <c r="B68" s="96" t="s">
        <v>662</v>
      </c>
      <c r="C68" s="96" t="s">
        <v>1935</v>
      </c>
      <c r="D68" s="96" t="s">
        <v>1936</v>
      </c>
      <c r="E68" s="97">
        <v>43305</v>
      </c>
      <c r="F68" s="97">
        <v>43319</v>
      </c>
      <c r="G68" s="96" t="s">
        <v>1930</v>
      </c>
      <c r="H68" s="96" t="s">
        <v>19</v>
      </c>
      <c r="I68" s="93">
        <f t="shared" si="0"/>
        <v>14</v>
      </c>
    </row>
    <row r="69" spans="1:9" x14ac:dyDescent="0.25">
      <c r="A69" s="96" t="s">
        <v>1937</v>
      </c>
      <c r="B69" s="96" t="s">
        <v>662</v>
      </c>
      <c r="C69" s="96" t="s">
        <v>1935</v>
      </c>
      <c r="D69" s="96" t="s">
        <v>1938</v>
      </c>
      <c r="E69" s="97">
        <v>43305</v>
      </c>
      <c r="F69" s="97">
        <v>43319</v>
      </c>
      <c r="G69" s="96" t="s">
        <v>1930</v>
      </c>
      <c r="H69" s="96" t="s">
        <v>19</v>
      </c>
      <c r="I69" s="93">
        <f t="shared" si="0"/>
        <v>14</v>
      </c>
    </row>
    <row r="70" spans="1:9" x14ac:dyDescent="0.25">
      <c r="A70" s="96" t="s">
        <v>1939</v>
      </c>
      <c r="B70" s="96" t="s">
        <v>662</v>
      </c>
      <c r="C70" s="96" t="s">
        <v>1935</v>
      </c>
      <c r="D70" s="96" t="s">
        <v>1940</v>
      </c>
      <c r="E70" s="97">
        <v>43305</v>
      </c>
      <c r="F70" s="97">
        <v>43319</v>
      </c>
      <c r="G70" s="96" t="s">
        <v>1930</v>
      </c>
      <c r="H70" s="96" t="s">
        <v>19</v>
      </c>
      <c r="I70" s="93">
        <f t="shared" si="0"/>
        <v>14</v>
      </c>
    </row>
    <row r="71" spans="1:9" x14ac:dyDescent="0.25">
      <c r="A71" s="96" t="s">
        <v>2008</v>
      </c>
      <c r="B71" s="96" t="s">
        <v>662</v>
      </c>
      <c r="C71" s="96" t="s">
        <v>2009</v>
      </c>
      <c r="D71" s="96" t="s">
        <v>2010</v>
      </c>
      <c r="E71" s="97">
        <v>43304</v>
      </c>
      <c r="F71" s="97">
        <v>43314</v>
      </c>
      <c r="G71" s="96" t="s">
        <v>1930</v>
      </c>
      <c r="H71" s="96" t="s">
        <v>576</v>
      </c>
      <c r="I71" s="93">
        <f t="shared" si="0"/>
        <v>10</v>
      </c>
    </row>
    <row r="72" spans="1:9" x14ac:dyDescent="0.25">
      <c r="A72" s="96" t="s">
        <v>1995</v>
      </c>
      <c r="B72" s="96" t="s">
        <v>662</v>
      </c>
      <c r="C72" s="96" t="s">
        <v>1996</v>
      </c>
      <c r="D72" s="96" t="s">
        <v>1997</v>
      </c>
      <c r="E72" s="97">
        <v>43304</v>
      </c>
      <c r="F72" s="97">
        <v>43314</v>
      </c>
      <c r="G72" s="96" t="s">
        <v>1930</v>
      </c>
      <c r="H72" s="96" t="s">
        <v>576</v>
      </c>
      <c r="I72" s="93">
        <f t="shared" si="0"/>
        <v>10</v>
      </c>
    </row>
    <row r="73" spans="1:9" x14ac:dyDescent="0.25">
      <c r="A73" s="96" t="s">
        <v>2011</v>
      </c>
      <c r="B73" s="96" t="s">
        <v>662</v>
      </c>
      <c r="C73" s="96" t="s">
        <v>1913</v>
      </c>
      <c r="D73" s="96" t="s">
        <v>2012</v>
      </c>
      <c r="E73" s="97">
        <v>43304</v>
      </c>
      <c r="F73" s="97">
        <v>43314</v>
      </c>
      <c r="G73" s="96" t="s">
        <v>1930</v>
      </c>
      <c r="H73" s="96" t="s">
        <v>576</v>
      </c>
      <c r="I73" s="93">
        <f t="shared" si="0"/>
        <v>10</v>
      </c>
    </row>
    <row r="74" spans="1:9" x14ac:dyDescent="0.25">
      <c r="A74" s="96" t="s">
        <v>1984</v>
      </c>
      <c r="B74" s="96" t="s">
        <v>662</v>
      </c>
      <c r="C74" s="96" t="s">
        <v>1985</v>
      </c>
      <c r="D74" s="96" t="s">
        <v>1986</v>
      </c>
      <c r="E74" s="97">
        <v>43300</v>
      </c>
      <c r="F74" s="97">
        <v>43314</v>
      </c>
      <c r="G74" s="96" t="s">
        <v>1930</v>
      </c>
      <c r="H74" s="96" t="s">
        <v>13</v>
      </c>
      <c r="I74" s="93">
        <f t="shared" si="0"/>
        <v>14</v>
      </c>
    </row>
    <row r="75" spans="1:9" x14ac:dyDescent="0.25">
      <c r="A75" s="96" t="s">
        <v>1941</v>
      </c>
      <c r="B75" s="96" t="s">
        <v>662</v>
      </c>
      <c r="C75" s="96" t="s">
        <v>1942</v>
      </c>
      <c r="D75" s="96" t="s">
        <v>1943</v>
      </c>
      <c r="E75" s="97">
        <v>43288</v>
      </c>
      <c r="F75" s="97">
        <v>43298</v>
      </c>
      <c r="G75" s="96" t="s">
        <v>1930</v>
      </c>
      <c r="H75" s="96" t="s">
        <v>13</v>
      </c>
      <c r="I75" s="93">
        <f t="shared" si="0"/>
        <v>10</v>
      </c>
    </row>
    <row r="76" spans="1:9" x14ac:dyDescent="0.25">
      <c r="A76" s="96" t="s">
        <v>1944</v>
      </c>
      <c r="B76" s="96" t="s">
        <v>662</v>
      </c>
      <c r="C76" s="96" t="s">
        <v>414</v>
      </c>
      <c r="D76" s="96" t="s">
        <v>1945</v>
      </c>
      <c r="E76" s="97">
        <v>43288</v>
      </c>
      <c r="F76" s="97">
        <v>43298</v>
      </c>
      <c r="G76" s="96" t="s">
        <v>1930</v>
      </c>
      <c r="H76" s="96" t="s">
        <v>13</v>
      </c>
      <c r="I76" s="93">
        <f t="shared" si="0"/>
        <v>10</v>
      </c>
    </row>
    <row r="77" spans="1:9" x14ac:dyDescent="0.25">
      <c r="A77" s="96" t="s">
        <v>1946</v>
      </c>
      <c r="B77" s="96" t="s">
        <v>662</v>
      </c>
      <c r="C77" s="96" t="s">
        <v>1947</v>
      </c>
      <c r="D77" s="96" t="s">
        <v>1948</v>
      </c>
      <c r="E77" s="97">
        <v>43288</v>
      </c>
      <c r="F77" s="97">
        <v>43298</v>
      </c>
      <c r="G77" s="96" t="s">
        <v>1930</v>
      </c>
      <c r="H77" s="96" t="s">
        <v>576</v>
      </c>
      <c r="I77" s="93">
        <f t="shared" ref="I77:I119" si="1">_xlfn.DAYS(F77,E77)</f>
        <v>10</v>
      </c>
    </row>
    <row r="78" spans="1:9" x14ac:dyDescent="0.25">
      <c r="A78" s="96" t="s">
        <v>1949</v>
      </c>
      <c r="B78" s="96" t="s">
        <v>662</v>
      </c>
      <c r="C78" s="96" t="s">
        <v>355</v>
      </c>
      <c r="D78" s="96" t="s">
        <v>1950</v>
      </c>
      <c r="E78" s="97">
        <v>43288</v>
      </c>
      <c r="F78" s="97">
        <v>43282</v>
      </c>
      <c r="G78" s="96" t="s">
        <v>1930</v>
      </c>
      <c r="H78" s="96" t="s">
        <v>13</v>
      </c>
      <c r="I78" s="93">
        <f t="shared" si="1"/>
        <v>-6</v>
      </c>
    </row>
    <row r="79" spans="1:9" x14ac:dyDescent="0.25">
      <c r="A79" s="96" t="s">
        <v>1969</v>
      </c>
      <c r="B79" s="96" t="s">
        <v>662</v>
      </c>
      <c r="C79" s="96" t="s">
        <v>1970</v>
      </c>
      <c r="D79" s="96" t="s">
        <v>1971</v>
      </c>
      <c r="E79" s="97">
        <v>43236</v>
      </c>
      <c r="F79" s="97">
        <v>43245</v>
      </c>
      <c r="G79" s="96" t="s">
        <v>1930</v>
      </c>
      <c r="H79" s="96" t="s">
        <v>19</v>
      </c>
      <c r="I79" s="93">
        <f t="shared" si="1"/>
        <v>9</v>
      </c>
    </row>
    <row r="80" spans="1:9" x14ac:dyDescent="0.25">
      <c r="A80" s="96" t="s">
        <v>1972</v>
      </c>
      <c r="B80" s="96" t="s">
        <v>662</v>
      </c>
      <c r="C80" s="96" t="s">
        <v>1973</v>
      </c>
      <c r="D80" s="96" t="s">
        <v>1974</v>
      </c>
      <c r="E80" s="97">
        <v>43228</v>
      </c>
      <c r="F80" s="97">
        <v>43238</v>
      </c>
      <c r="G80" s="96" t="s">
        <v>1930</v>
      </c>
      <c r="H80" s="96" t="s">
        <v>13</v>
      </c>
      <c r="I80" s="93">
        <f t="shared" si="1"/>
        <v>10</v>
      </c>
    </row>
    <row r="81" spans="1:10" x14ac:dyDescent="0.25">
      <c r="A81" s="96" t="s">
        <v>1975</v>
      </c>
      <c r="B81" s="96" t="s">
        <v>662</v>
      </c>
      <c r="C81" s="96" t="s">
        <v>1976</v>
      </c>
      <c r="D81" s="96" t="s">
        <v>1977</v>
      </c>
      <c r="E81" s="97">
        <v>43102</v>
      </c>
      <c r="F81" s="97">
        <v>43181</v>
      </c>
      <c r="G81" s="96" t="s">
        <v>1930</v>
      </c>
      <c r="H81" s="96" t="s">
        <v>13</v>
      </c>
      <c r="I81" s="93">
        <f t="shared" si="1"/>
        <v>79</v>
      </c>
    </row>
    <row r="82" spans="1:10" x14ac:dyDescent="0.25">
      <c r="I82" s="93"/>
    </row>
    <row r="83" spans="1:10" x14ac:dyDescent="0.25">
      <c r="E83" s="88" t="s">
        <v>304</v>
      </c>
      <c r="F83" s="1">
        <v>0</v>
      </c>
      <c r="G83" s="89" t="s">
        <v>10</v>
      </c>
      <c r="H83" s="1">
        <f>COUNTIF(H66:H81, "Assigned")</f>
        <v>0</v>
      </c>
      <c r="I83" s="93"/>
    </row>
    <row r="84" spans="1:10" ht="56.25" x14ac:dyDescent="0.3">
      <c r="A84" s="20" t="s">
        <v>0</v>
      </c>
      <c r="B84" s="20" t="s">
        <v>1</v>
      </c>
      <c r="C84" s="20" t="s">
        <v>2</v>
      </c>
      <c r="D84" s="23" t="s">
        <v>3</v>
      </c>
      <c r="E84" s="23" t="s">
        <v>4</v>
      </c>
      <c r="F84" s="23" t="s">
        <v>5</v>
      </c>
      <c r="G84" s="23" t="s">
        <v>6</v>
      </c>
      <c r="H84" s="23" t="s">
        <v>7</v>
      </c>
      <c r="I84" s="23" t="s">
        <v>72</v>
      </c>
    </row>
    <row r="85" spans="1:10" ht="21" x14ac:dyDescent="0.35">
      <c r="A85" s="114" t="s">
        <v>1646</v>
      </c>
      <c r="B85" s="114"/>
      <c r="C85" s="114"/>
      <c r="D85" s="114"/>
      <c r="E85" s="114"/>
      <c r="F85" s="114"/>
      <c r="G85" s="114"/>
      <c r="H85" s="114"/>
      <c r="I85" s="114"/>
      <c r="J85" s="99">
        <v>43312</v>
      </c>
    </row>
    <row r="86" spans="1:10" x14ac:dyDescent="0.25">
      <c r="A86" s="98" t="s">
        <v>1902</v>
      </c>
      <c r="B86" s="98" t="s">
        <v>662</v>
      </c>
      <c r="C86" s="98" t="s">
        <v>1903</v>
      </c>
      <c r="D86" s="98" t="s">
        <v>1904</v>
      </c>
      <c r="E86" s="99">
        <v>43312</v>
      </c>
      <c r="F86" s="99">
        <v>43325</v>
      </c>
      <c r="G86" s="98" t="s">
        <v>1646</v>
      </c>
      <c r="H86" s="98" t="s">
        <v>19</v>
      </c>
      <c r="I86" s="93">
        <f t="shared" si="1"/>
        <v>13</v>
      </c>
    </row>
    <row r="87" spans="1:10" x14ac:dyDescent="0.25">
      <c r="A87" s="98" t="s">
        <v>2015</v>
      </c>
      <c r="B87" s="98" t="s">
        <v>662</v>
      </c>
      <c r="C87" s="98" t="s">
        <v>2016</v>
      </c>
      <c r="D87" s="98" t="s">
        <v>2017</v>
      </c>
      <c r="E87" s="99">
        <v>43314</v>
      </c>
      <c r="F87" s="99">
        <v>43324</v>
      </c>
      <c r="G87" s="98" t="s">
        <v>1646</v>
      </c>
      <c r="H87" s="98" t="s">
        <v>13</v>
      </c>
      <c r="I87" s="93">
        <f t="shared" si="1"/>
        <v>10</v>
      </c>
    </row>
    <row r="88" spans="1:10" x14ac:dyDescent="0.25">
      <c r="A88" s="98" t="s">
        <v>2018</v>
      </c>
      <c r="B88" s="98" t="s">
        <v>662</v>
      </c>
      <c r="C88" s="98" t="s">
        <v>12</v>
      </c>
      <c r="D88" s="98" t="s">
        <v>2019</v>
      </c>
      <c r="E88" s="99">
        <v>43313</v>
      </c>
      <c r="F88" s="99">
        <v>43323</v>
      </c>
      <c r="G88" s="98" t="s">
        <v>1646</v>
      </c>
      <c r="H88" s="98" t="s">
        <v>13</v>
      </c>
      <c r="I88" s="93">
        <f t="shared" si="1"/>
        <v>10</v>
      </c>
    </row>
    <row r="89" spans="1:10" x14ac:dyDescent="0.25">
      <c r="A89" s="98" t="s">
        <v>2020</v>
      </c>
      <c r="B89" s="98" t="s">
        <v>662</v>
      </c>
      <c r="C89" s="98" t="s">
        <v>2021</v>
      </c>
      <c r="D89" s="98" t="s">
        <v>2022</v>
      </c>
      <c r="E89" s="99">
        <v>43308</v>
      </c>
      <c r="F89" s="99">
        <v>43318</v>
      </c>
      <c r="G89" s="98" t="s">
        <v>1646</v>
      </c>
      <c r="H89" s="98" t="s">
        <v>13</v>
      </c>
      <c r="I89" s="93">
        <f t="shared" si="1"/>
        <v>10</v>
      </c>
    </row>
    <row r="90" spans="1:10" x14ac:dyDescent="0.25">
      <c r="A90" s="98" t="s">
        <v>1998</v>
      </c>
      <c r="B90" s="98" t="s">
        <v>662</v>
      </c>
      <c r="C90" s="98" t="s">
        <v>1999</v>
      </c>
      <c r="D90" s="98" t="s">
        <v>2000</v>
      </c>
      <c r="E90" s="99">
        <v>43304</v>
      </c>
      <c r="F90" s="99">
        <v>43318</v>
      </c>
      <c r="G90" s="98" t="s">
        <v>1646</v>
      </c>
      <c r="H90" s="98" t="s">
        <v>19</v>
      </c>
      <c r="I90" s="93">
        <f t="shared" si="1"/>
        <v>14</v>
      </c>
    </row>
    <row r="91" spans="1:10" x14ac:dyDescent="0.25">
      <c r="A91" s="98" t="s">
        <v>2001</v>
      </c>
      <c r="B91" s="98" t="s">
        <v>662</v>
      </c>
      <c r="C91" s="98" t="s">
        <v>1999</v>
      </c>
      <c r="D91" s="98" t="s">
        <v>2002</v>
      </c>
      <c r="E91" s="99">
        <v>43304</v>
      </c>
      <c r="F91" s="99">
        <v>43318</v>
      </c>
      <c r="G91" s="98" t="s">
        <v>1646</v>
      </c>
      <c r="H91" s="98" t="s">
        <v>19</v>
      </c>
      <c r="I91" s="93">
        <f t="shared" si="1"/>
        <v>14</v>
      </c>
    </row>
    <row r="92" spans="1:10" x14ac:dyDescent="0.25">
      <c r="A92" s="98" t="s">
        <v>2003</v>
      </c>
      <c r="B92" s="98" t="s">
        <v>662</v>
      </c>
      <c r="C92" s="98" t="s">
        <v>1999</v>
      </c>
      <c r="D92" s="98" t="s">
        <v>2004</v>
      </c>
      <c r="E92" s="99">
        <v>43304</v>
      </c>
      <c r="F92" s="99">
        <v>43318</v>
      </c>
      <c r="G92" s="98" t="s">
        <v>1646</v>
      </c>
      <c r="H92" s="98" t="s">
        <v>19</v>
      </c>
      <c r="I92" s="93">
        <f t="shared" si="1"/>
        <v>14</v>
      </c>
    </row>
    <row r="93" spans="1:10" x14ac:dyDescent="0.25">
      <c r="A93" s="98" t="s">
        <v>2005</v>
      </c>
      <c r="B93" s="98" t="s">
        <v>662</v>
      </c>
      <c r="C93" s="98" t="s">
        <v>2006</v>
      </c>
      <c r="D93" s="98" t="s">
        <v>2007</v>
      </c>
      <c r="E93" s="99">
        <v>43304</v>
      </c>
      <c r="F93" s="99">
        <v>43318</v>
      </c>
      <c r="G93" s="98" t="s">
        <v>1646</v>
      </c>
      <c r="H93" s="98" t="s">
        <v>19</v>
      </c>
      <c r="I93" s="93">
        <f t="shared" si="1"/>
        <v>14</v>
      </c>
    </row>
    <row r="94" spans="1:10" x14ac:dyDescent="0.25">
      <c r="A94" s="98" t="s">
        <v>1990</v>
      </c>
      <c r="B94" s="98" t="s">
        <v>662</v>
      </c>
      <c r="C94" s="98" t="s">
        <v>131</v>
      </c>
      <c r="D94" s="98" t="s">
        <v>1991</v>
      </c>
      <c r="E94" s="99">
        <v>43308</v>
      </c>
      <c r="F94" s="99">
        <v>43318</v>
      </c>
      <c r="G94" s="98" t="s">
        <v>1646</v>
      </c>
      <c r="H94" s="98" t="s">
        <v>13</v>
      </c>
      <c r="I94" s="93">
        <f t="shared" si="1"/>
        <v>10</v>
      </c>
    </row>
    <row r="95" spans="1:10" x14ac:dyDescent="0.25">
      <c r="A95" s="98" t="s">
        <v>1907</v>
      </c>
      <c r="B95" s="98" t="s">
        <v>662</v>
      </c>
      <c r="C95" s="98" t="s">
        <v>1908</v>
      </c>
      <c r="D95" s="98" t="s">
        <v>1909</v>
      </c>
      <c r="E95" s="99">
        <v>43287</v>
      </c>
      <c r="F95" s="99">
        <v>43293</v>
      </c>
      <c r="G95" s="98" t="s">
        <v>1646</v>
      </c>
      <c r="H95" s="98" t="s">
        <v>13</v>
      </c>
      <c r="I95" s="93">
        <f t="shared" si="1"/>
        <v>6</v>
      </c>
    </row>
    <row r="96" spans="1:10" x14ac:dyDescent="0.25">
      <c r="A96" s="98" t="s">
        <v>1915</v>
      </c>
      <c r="B96" s="98" t="s">
        <v>662</v>
      </c>
      <c r="C96" s="98" t="s">
        <v>128</v>
      </c>
      <c r="D96" s="98" t="s">
        <v>1916</v>
      </c>
      <c r="E96" s="99">
        <v>43269</v>
      </c>
      <c r="F96" s="99">
        <v>43279</v>
      </c>
      <c r="G96" s="98" t="s">
        <v>1646</v>
      </c>
      <c r="H96" s="98" t="s">
        <v>13</v>
      </c>
      <c r="I96" s="93">
        <f t="shared" si="1"/>
        <v>10</v>
      </c>
    </row>
    <row r="97" spans="1:9" x14ac:dyDescent="0.25">
      <c r="A97" s="98" t="s">
        <v>1917</v>
      </c>
      <c r="B97" s="98" t="s">
        <v>662</v>
      </c>
      <c r="C97" s="98" t="s">
        <v>1918</v>
      </c>
      <c r="D97" s="98" t="s">
        <v>1919</v>
      </c>
      <c r="E97" s="99">
        <v>43244</v>
      </c>
      <c r="F97" s="99">
        <v>43253</v>
      </c>
      <c r="G97" s="98" t="s">
        <v>1646</v>
      </c>
      <c r="H97" s="98" t="s">
        <v>13</v>
      </c>
      <c r="I97" s="93">
        <f t="shared" si="1"/>
        <v>9</v>
      </c>
    </row>
    <row r="98" spans="1:9" x14ac:dyDescent="0.25">
      <c r="A98" s="98" t="s">
        <v>1981</v>
      </c>
      <c r="B98" s="98" t="s">
        <v>662</v>
      </c>
      <c r="C98" s="98" t="s">
        <v>1982</v>
      </c>
      <c r="D98" s="98" t="s">
        <v>1983</v>
      </c>
      <c r="E98" s="99">
        <v>43300</v>
      </c>
      <c r="F98" s="99">
        <v>43246</v>
      </c>
      <c r="G98" s="98" t="s">
        <v>1646</v>
      </c>
      <c r="H98" s="98" t="s">
        <v>13</v>
      </c>
      <c r="I98" s="93">
        <f t="shared" si="1"/>
        <v>-54</v>
      </c>
    </row>
    <row r="99" spans="1:9" x14ac:dyDescent="0.25">
      <c r="A99" s="98" t="s">
        <v>1920</v>
      </c>
      <c r="B99" s="98" t="s">
        <v>662</v>
      </c>
      <c r="C99" s="98" t="s">
        <v>248</v>
      </c>
      <c r="D99" s="98" t="s">
        <v>1921</v>
      </c>
      <c r="E99" s="99">
        <v>43089</v>
      </c>
      <c r="F99" s="99">
        <v>43099</v>
      </c>
      <c r="G99" s="98" t="s">
        <v>1646</v>
      </c>
      <c r="H99" s="98" t="s">
        <v>1922</v>
      </c>
      <c r="I99" s="93">
        <f t="shared" si="1"/>
        <v>10</v>
      </c>
    </row>
    <row r="100" spans="1:9" x14ac:dyDescent="0.25">
      <c r="A100" s="98" t="s">
        <v>1923</v>
      </c>
      <c r="B100" s="98" t="s">
        <v>1924</v>
      </c>
      <c r="C100" s="98" t="s">
        <v>1925</v>
      </c>
      <c r="D100" s="98" t="s">
        <v>1926</v>
      </c>
      <c r="E100" s="99">
        <v>43018</v>
      </c>
      <c r="F100" s="99">
        <v>43019</v>
      </c>
      <c r="G100" s="98" t="s">
        <v>1646</v>
      </c>
      <c r="H100" s="98" t="s">
        <v>1922</v>
      </c>
      <c r="I100" s="93">
        <f t="shared" si="1"/>
        <v>1</v>
      </c>
    </row>
    <row r="101" spans="1:9" x14ac:dyDescent="0.25">
      <c r="A101" s="98" t="s">
        <v>1927</v>
      </c>
      <c r="B101" s="98" t="s">
        <v>662</v>
      </c>
      <c r="C101" s="98" t="s">
        <v>1928</v>
      </c>
      <c r="D101" s="98" t="s">
        <v>1929</v>
      </c>
      <c r="E101" s="99">
        <v>42859</v>
      </c>
      <c r="F101" s="99">
        <v>42873</v>
      </c>
      <c r="G101" s="98" t="s">
        <v>1646</v>
      </c>
      <c r="H101" s="98" t="s">
        <v>1922</v>
      </c>
      <c r="I101" s="93">
        <f t="shared" si="1"/>
        <v>14</v>
      </c>
    </row>
    <row r="102" spans="1:9" s="98" customFormat="1" x14ac:dyDescent="0.25">
      <c r="E102" s="99"/>
      <c r="F102" s="99"/>
      <c r="I102" s="93"/>
    </row>
    <row r="103" spans="1:9" s="98" customFormat="1" x14ac:dyDescent="0.25">
      <c r="E103" s="88" t="s">
        <v>304</v>
      </c>
      <c r="F103" s="1">
        <v>0</v>
      </c>
      <c r="G103" s="89" t="s">
        <v>10</v>
      </c>
      <c r="H103" s="1">
        <f>COUNTIF(H86:H101, "Assigned")</f>
        <v>0</v>
      </c>
      <c r="I103" s="93"/>
    </row>
    <row r="104" spans="1:9" s="98" customFormat="1" ht="56.25" x14ac:dyDescent="0.3">
      <c r="A104" s="20" t="s">
        <v>0</v>
      </c>
      <c r="B104" s="20" t="s">
        <v>1</v>
      </c>
      <c r="C104" s="20" t="s">
        <v>2</v>
      </c>
      <c r="D104" s="23" t="s">
        <v>3</v>
      </c>
      <c r="E104" s="23" t="s">
        <v>4</v>
      </c>
      <c r="F104" s="23" t="s">
        <v>5</v>
      </c>
      <c r="G104" s="23" t="s">
        <v>6</v>
      </c>
      <c r="H104" s="23" t="s">
        <v>7</v>
      </c>
      <c r="I104" s="23" t="s">
        <v>72</v>
      </c>
    </row>
    <row r="105" spans="1:9" s="98" customFormat="1" ht="21" x14ac:dyDescent="0.35">
      <c r="A105" s="114" t="s">
        <v>1930</v>
      </c>
      <c r="B105" s="114"/>
      <c r="C105" s="114"/>
      <c r="D105" s="114"/>
      <c r="E105" s="114"/>
      <c r="F105" s="114"/>
      <c r="G105" s="114"/>
      <c r="H105" s="114"/>
      <c r="I105" s="114"/>
    </row>
    <row r="106" spans="1:9" x14ac:dyDescent="0.25">
      <c r="A106" s="98" t="s">
        <v>1934</v>
      </c>
      <c r="B106" s="98" t="s">
        <v>662</v>
      </c>
      <c r="C106" s="98" t="s">
        <v>1935</v>
      </c>
      <c r="D106" s="98" t="s">
        <v>1936</v>
      </c>
      <c r="E106" s="99">
        <v>43305</v>
      </c>
      <c r="F106" s="99">
        <v>43319</v>
      </c>
      <c r="G106" s="98" t="s">
        <v>1930</v>
      </c>
      <c r="H106" s="98" t="s">
        <v>19</v>
      </c>
      <c r="I106" s="93">
        <f t="shared" si="1"/>
        <v>14</v>
      </c>
    </row>
    <row r="107" spans="1:9" x14ac:dyDescent="0.25">
      <c r="A107" s="98" t="s">
        <v>1937</v>
      </c>
      <c r="B107" s="98" t="s">
        <v>662</v>
      </c>
      <c r="C107" s="98" t="s">
        <v>1935</v>
      </c>
      <c r="D107" s="98" t="s">
        <v>1938</v>
      </c>
      <c r="E107" s="99">
        <v>43305</v>
      </c>
      <c r="F107" s="99">
        <v>43319</v>
      </c>
      <c r="G107" s="98" t="s">
        <v>1930</v>
      </c>
      <c r="H107" s="98" t="s">
        <v>19</v>
      </c>
      <c r="I107" s="93">
        <f t="shared" si="1"/>
        <v>14</v>
      </c>
    </row>
    <row r="108" spans="1:9" x14ac:dyDescent="0.25">
      <c r="A108" s="98" t="s">
        <v>1939</v>
      </c>
      <c r="B108" s="98" t="s">
        <v>662</v>
      </c>
      <c r="C108" s="98" t="s">
        <v>1935</v>
      </c>
      <c r="D108" s="98" t="s">
        <v>1940</v>
      </c>
      <c r="E108" s="99">
        <v>43305</v>
      </c>
      <c r="F108" s="99">
        <v>43319</v>
      </c>
      <c r="G108" s="98" t="s">
        <v>1930</v>
      </c>
      <c r="H108" s="98" t="s">
        <v>19</v>
      </c>
      <c r="I108" s="93">
        <f t="shared" si="1"/>
        <v>14</v>
      </c>
    </row>
    <row r="109" spans="1:9" x14ac:dyDescent="0.25">
      <c r="A109" s="98" t="s">
        <v>2008</v>
      </c>
      <c r="B109" s="98" t="s">
        <v>662</v>
      </c>
      <c r="C109" s="98" t="s">
        <v>2009</v>
      </c>
      <c r="D109" s="98" t="s">
        <v>2010</v>
      </c>
      <c r="E109" s="99">
        <v>43304</v>
      </c>
      <c r="F109" s="99">
        <v>43314</v>
      </c>
      <c r="G109" s="98" t="s">
        <v>1930</v>
      </c>
      <c r="H109" s="98" t="s">
        <v>576</v>
      </c>
      <c r="I109" s="93">
        <f t="shared" si="1"/>
        <v>10</v>
      </c>
    </row>
    <row r="110" spans="1:9" x14ac:dyDescent="0.25">
      <c r="A110" s="98" t="s">
        <v>1995</v>
      </c>
      <c r="B110" s="98" t="s">
        <v>662</v>
      </c>
      <c r="C110" s="98" t="s">
        <v>1996</v>
      </c>
      <c r="D110" s="98" t="s">
        <v>1997</v>
      </c>
      <c r="E110" s="99">
        <v>43304</v>
      </c>
      <c r="F110" s="99">
        <v>43314</v>
      </c>
      <c r="G110" s="98" t="s">
        <v>1930</v>
      </c>
      <c r="H110" s="98" t="s">
        <v>576</v>
      </c>
      <c r="I110" s="93">
        <f t="shared" si="1"/>
        <v>10</v>
      </c>
    </row>
    <row r="111" spans="1:9" x14ac:dyDescent="0.25">
      <c r="A111" s="98" t="s">
        <v>2011</v>
      </c>
      <c r="B111" s="98" t="s">
        <v>662</v>
      </c>
      <c r="C111" s="98" t="s">
        <v>1913</v>
      </c>
      <c r="D111" s="98" t="s">
        <v>2012</v>
      </c>
      <c r="E111" s="99">
        <v>43304</v>
      </c>
      <c r="F111" s="99">
        <v>43314</v>
      </c>
      <c r="G111" s="98" t="s">
        <v>1930</v>
      </c>
      <c r="H111" s="98" t="s">
        <v>576</v>
      </c>
      <c r="I111" s="93">
        <f t="shared" si="1"/>
        <v>10</v>
      </c>
    </row>
    <row r="112" spans="1:9" x14ac:dyDescent="0.25">
      <c r="A112" s="98" t="s">
        <v>1984</v>
      </c>
      <c r="B112" s="98" t="s">
        <v>662</v>
      </c>
      <c r="C112" s="98" t="s">
        <v>1985</v>
      </c>
      <c r="D112" s="98" t="s">
        <v>1986</v>
      </c>
      <c r="E112" s="99">
        <v>43300</v>
      </c>
      <c r="F112" s="99">
        <v>43314</v>
      </c>
      <c r="G112" s="98" t="s">
        <v>1930</v>
      </c>
      <c r="H112" s="98" t="s">
        <v>13</v>
      </c>
      <c r="I112" s="93">
        <f t="shared" si="1"/>
        <v>14</v>
      </c>
    </row>
    <row r="113" spans="1:9" x14ac:dyDescent="0.25">
      <c r="A113" s="98" t="s">
        <v>1941</v>
      </c>
      <c r="B113" s="98" t="s">
        <v>662</v>
      </c>
      <c r="C113" s="98" t="s">
        <v>1942</v>
      </c>
      <c r="D113" s="98" t="s">
        <v>1943</v>
      </c>
      <c r="E113" s="99">
        <v>43288</v>
      </c>
      <c r="F113" s="99">
        <v>43298</v>
      </c>
      <c r="G113" s="98" t="s">
        <v>1930</v>
      </c>
      <c r="H113" s="98" t="s">
        <v>13</v>
      </c>
      <c r="I113" s="93">
        <f t="shared" si="1"/>
        <v>10</v>
      </c>
    </row>
    <row r="114" spans="1:9" x14ac:dyDescent="0.25">
      <c r="A114" s="98" t="s">
        <v>1944</v>
      </c>
      <c r="B114" s="98" t="s">
        <v>662</v>
      </c>
      <c r="C114" s="98" t="s">
        <v>414</v>
      </c>
      <c r="D114" s="98" t="s">
        <v>1945</v>
      </c>
      <c r="E114" s="99">
        <v>43288</v>
      </c>
      <c r="F114" s="99">
        <v>43298</v>
      </c>
      <c r="G114" s="98" t="s">
        <v>1930</v>
      </c>
      <c r="H114" s="98" t="s">
        <v>13</v>
      </c>
      <c r="I114" s="93">
        <f t="shared" si="1"/>
        <v>10</v>
      </c>
    </row>
    <row r="115" spans="1:9" x14ac:dyDescent="0.25">
      <c r="A115" s="98" t="s">
        <v>1946</v>
      </c>
      <c r="B115" s="98" t="s">
        <v>662</v>
      </c>
      <c r="C115" s="98" t="s">
        <v>1947</v>
      </c>
      <c r="D115" s="98" t="s">
        <v>1948</v>
      </c>
      <c r="E115" s="99">
        <v>43288</v>
      </c>
      <c r="F115" s="99">
        <v>43298</v>
      </c>
      <c r="G115" s="98" t="s">
        <v>1930</v>
      </c>
      <c r="H115" s="98" t="s">
        <v>13</v>
      </c>
      <c r="I115" s="93">
        <f t="shared" si="1"/>
        <v>10</v>
      </c>
    </row>
    <row r="116" spans="1:9" x14ac:dyDescent="0.25">
      <c r="A116" s="98" t="s">
        <v>1949</v>
      </c>
      <c r="B116" s="98" t="s">
        <v>662</v>
      </c>
      <c r="C116" s="98" t="s">
        <v>355</v>
      </c>
      <c r="D116" s="98" t="s">
        <v>1950</v>
      </c>
      <c r="E116" s="99">
        <v>43288</v>
      </c>
      <c r="F116" s="99">
        <v>43282</v>
      </c>
      <c r="G116" s="98" t="s">
        <v>1930</v>
      </c>
      <c r="H116" s="98" t="s">
        <v>13</v>
      </c>
      <c r="I116" s="93">
        <f t="shared" si="1"/>
        <v>-6</v>
      </c>
    </row>
    <row r="117" spans="1:9" x14ac:dyDescent="0.25">
      <c r="A117" s="98" t="s">
        <v>1969</v>
      </c>
      <c r="B117" s="98" t="s">
        <v>662</v>
      </c>
      <c r="C117" s="98" t="s">
        <v>1970</v>
      </c>
      <c r="D117" s="98" t="s">
        <v>1971</v>
      </c>
      <c r="E117" s="99">
        <v>43236</v>
      </c>
      <c r="F117" s="99">
        <v>43245</v>
      </c>
      <c r="G117" s="98" t="s">
        <v>1930</v>
      </c>
      <c r="H117" s="98" t="s">
        <v>19</v>
      </c>
      <c r="I117" s="93">
        <f t="shared" si="1"/>
        <v>9</v>
      </c>
    </row>
    <row r="118" spans="1:9" x14ac:dyDescent="0.25">
      <c r="A118" s="98" t="s">
        <v>1972</v>
      </c>
      <c r="B118" s="98" t="s">
        <v>662</v>
      </c>
      <c r="C118" s="98" t="s">
        <v>1973</v>
      </c>
      <c r="D118" s="98" t="s">
        <v>1974</v>
      </c>
      <c r="E118" s="99">
        <v>43228</v>
      </c>
      <c r="F118" s="99">
        <v>43238</v>
      </c>
      <c r="G118" s="98" t="s">
        <v>1930</v>
      </c>
      <c r="H118" s="98" t="s">
        <v>13</v>
      </c>
      <c r="I118" s="93">
        <f t="shared" si="1"/>
        <v>10</v>
      </c>
    </row>
    <row r="119" spans="1:9" x14ac:dyDescent="0.25">
      <c r="A119" s="98" t="s">
        <v>1975</v>
      </c>
      <c r="B119" s="98" t="s">
        <v>662</v>
      </c>
      <c r="C119" s="98" t="s">
        <v>1976</v>
      </c>
      <c r="D119" s="98" t="s">
        <v>1977</v>
      </c>
      <c r="E119" s="99">
        <v>43102</v>
      </c>
      <c r="F119" s="99">
        <v>43181</v>
      </c>
      <c r="G119" s="98" t="s">
        <v>1930</v>
      </c>
      <c r="H119" s="98" t="s">
        <v>13</v>
      </c>
      <c r="I119" s="93">
        <f t="shared" si="1"/>
        <v>79</v>
      </c>
    </row>
    <row r="121" spans="1:9" x14ac:dyDescent="0.25">
      <c r="E121" s="88" t="s">
        <v>304</v>
      </c>
      <c r="F121" s="1">
        <v>0</v>
      </c>
      <c r="G121" s="89" t="s">
        <v>10</v>
      </c>
      <c r="H121" s="1">
        <f>COUNTIF(H104:H119, "Assigned")</f>
        <v>0</v>
      </c>
    </row>
  </sheetData>
  <sortState ref="A48:I81">
    <sortCondition ref="G47:G81"/>
    <sortCondition descending="1" ref="F47:F81"/>
    <sortCondition ref="C47:C81"/>
    <sortCondition ref="A47:A81"/>
  </sortState>
  <mergeCells count="6">
    <mergeCell ref="A2:I2"/>
    <mergeCell ref="A46:I46"/>
    <mergeCell ref="A66:I66"/>
    <mergeCell ref="A105:I105"/>
    <mergeCell ref="A20:I20"/>
    <mergeCell ref="A85:I8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FECA-44DB-4923-8BBA-69D7DA6DC6D8}">
  <dimension ref="A1:J283"/>
  <sheetViews>
    <sheetView topLeftCell="A46" workbookViewId="0">
      <selection activeCell="F5" sqref="F5"/>
    </sheetView>
  </sheetViews>
  <sheetFormatPr defaultRowHeight="15" x14ac:dyDescent="0.25"/>
  <sheetData>
    <row r="1" spans="1:10" ht="18.75" x14ac:dyDescent="0.3">
      <c r="A1" s="126" t="s">
        <v>2065</v>
      </c>
      <c r="B1" s="127"/>
      <c r="C1" s="127"/>
      <c r="D1" s="127"/>
      <c r="E1" s="127"/>
      <c r="F1" s="127"/>
      <c r="G1" s="127"/>
      <c r="H1" s="127"/>
      <c r="I1" s="127"/>
      <c r="J1" s="128"/>
    </row>
    <row r="2" spans="1:10" x14ac:dyDescent="0.25">
      <c r="A2" s="129" t="s">
        <v>0</v>
      </c>
      <c r="B2" s="130" t="s">
        <v>1</v>
      </c>
      <c r="C2" s="130" t="s">
        <v>2</v>
      </c>
      <c r="D2" s="130" t="s">
        <v>3</v>
      </c>
      <c r="E2" s="130" t="s">
        <v>4</v>
      </c>
      <c r="F2" s="130" t="s">
        <v>5</v>
      </c>
      <c r="G2" s="130" t="s">
        <v>6</v>
      </c>
      <c r="H2" s="130" t="s">
        <v>7</v>
      </c>
      <c r="I2" s="130" t="s">
        <v>72</v>
      </c>
      <c r="J2" s="131" t="s">
        <v>2066</v>
      </c>
    </row>
    <row r="3" spans="1:10" x14ac:dyDescent="0.25">
      <c r="A3" s="2" t="s">
        <v>1175</v>
      </c>
      <c r="B3" s="2" t="s">
        <v>8</v>
      </c>
      <c r="C3" s="2" t="s">
        <v>249</v>
      </c>
      <c r="D3" s="2" t="s">
        <v>1176</v>
      </c>
      <c r="E3" s="3">
        <v>43313</v>
      </c>
      <c r="F3" s="3">
        <v>43327</v>
      </c>
      <c r="G3" s="2" t="s">
        <v>1003</v>
      </c>
      <c r="H3" s="2" t="s">
        <v>10</v>
      </c>
      <c r="I3" s="16">
        <v>5</v>
      </c>
      <c r="J3" s="1"/>
    </row>
    <row r="4" spans="1:10" x14ac:dyDescent="0.25">
      <c r="A4" s="2" t="s">
        <v>1177</v>
      </c>
      <c r="B4" s="2" t="s">
        <v>8</v>
      </c>
      <c r="C4" s="2" t="s">
        <v>249</v>
      </c>
      <c r="D4" s="2" t="s">
        <v>1178</v>
      </c>
      <c r="E4" s="3">
        <v>43313</v>
      </c>
      <c r="F4" s="3">
        <v>43327</v>
      </c>
      <c r="G4" s="2" t="s">
        <v>1003</v>
      </c>
      <c r="H4" s="2" t="s">
        <v>10</v>
      </c>
      <c r="I4" s="16">
        <v>5</v>
      </c>
      <c r="J4" s="1"/>
    </row>
    <row r="5" spans="1:10" x14ac:dyDescent="0.25">
      <c r="A5" s="2" t="s">
        <v>1179</v>
      </c>
      <c r="B5" s="2" t="s">
        <v>8</v>
      </c>
      <c r="C5" s="2" t="s">
        <v>1180</v>
      </c>
      <c r="D5" s="2" t="s">
        <v>1181</v>
      </c>
      <c r="E5" s="3">
        <v>43312</v>
      </c>
      <c r="F5" s="3">
        <v>43326</v>
      </c>
      <c r="G5" s="2" t="s">
        <v>1003</v>
      </c>
      <c r="H5" s="2" t="s">
        <v>10</v>
      </c>
      <c r="I5" s="16">
        <v>5</v>
      </c>
      <c r="J5" s="1"/>
    </row>
    <row r="6" spans="1:10" x14ac:dyDescent="0.25">
      <c r="A6" s="2" t="s">
        <v>1182</v>
      </c>
      <c r="B6" s="2" t="s">
        <v>8</v>
      </c>
      <c r="C6" s="2" t="s">
        <v>1022</v>
      </c>
      <c r="D6" s="2" t="s">
        <v>1183</v>
      </c>
      <c r="E6" s="3">
        <v>43312</v>
      </c>
      <c r="F6" s="3">
        <v>43326</v>
      </c>
      <c r="G6" s="2" t="s">
        <v>1003</v>
      </c>
      <c r="H6" s="2" t="s">
        <v>10</v>
      </c>
      <c r="I6" s="16">
        <v>5</v>
      </c>
      <c r="J6" s="1"/>
    </row>
    <row r="7" spans="1:10" x14ac:dyDescent="0.25">
      <c r="A7" s="2" t="s">
        <v>1184</v>
      </c>
      <c r="B7" s="2" t="s">
        <v>8</v>
      </c>
      <c r="C7" s="2" t="s">
        <v>1185</v>
      </c>
      <c r="D7" s="2" t="s">
        <v>1186</v>
      </c>
      <c r="E7" s="3">
        <v>43311</v>
      </c>
      <c r="F7" s="3">
        <v>43325</v>
      </c>
      <c r="G7" s="2" t="s">
        <v>1003</v>
      </c>
      <c r="H7" s="2" t="s">
        <v>10</v>
      </c>
      <c r="I7" s="16">
        <v>5</v>
      </c>
      <c r="J7" s="1"/>
    </row>
    <row r="8" spans="1:10" x14ac:dyDescent="0.25">
      <c r="A8" s="2" t="s">
        <v>712</v>
      </c>
      <c r="B8" s="2" t="s">
        <v>8</v>
      </c>
      <c r="C8" s="2" t="s">
        <v>627</v>
      </c>
      <c r="D8" s="2" t="s">
        <v>713</v>
      </c>
      <c r="E8" s="3">
        <v>43307</v>
      </c>
      <c r="F8" s="3">
        <v>43321</v>
      </c>
      <c r="G8" s="2" t="s">
        <v>1003</v>
      </c>
      <c r="H8" s="2" t="s">
        <v>10</v>
      </c>
      <c r="I8" s="16">
        <v>5</v>
      </c>
      <c r="J8" s="1"/>
    </row>
    <row r="9" spans="1:10" x14ac:dyDescent="0.25">
      <c r="A9" s="2" t="s">
        <v>689</v>
      </c>
      <c r="B9" s="2" t="s">
        <v>8</v>
      </c>
      <c r="C9" s="2" t="s">
        <v>627</v>
      </c>
      <c r="D9" s="2" t="s">
        <v>690</v>
      </c>
      <c r="E9" s="3">
        <v>43307</v>
      </c>
      <c r="F9" s="3">
        <v>43321</v>
      </c>
      <c r="G9" s="2" t="s">
        <v>1003</v>
      </c>
      <c r="H9" s="2" t="s">
        <v>10</v>
      </c>
      <c r="I9" s="16">
        <v>5</v>
      </c>
      <c r="J9" s="1"/>
    </row>
    <row r="10" spans="1:10" x14ac:dyDescent="0.25">
      <c r="A10" s="2" t="s">
        <v>694</v>
      </c>
      <c r="B10" s="2" t="s">
        <v>8</v>
      </c>
      <c r="C10" s="2" t="s">
        <v>627</v>
      </c>
      <c r="D10" s="2" t="s">
        <v>695</v>
      </c>
      <c r="E10" s="3">
        <v>43307</v>
      </c>
      <c r="F10" s="3">
        <v>43321</v>
      </c>
      <c r="G10" s="2" t="s">
        <v>1003</v>
      </c>
      <c r="H10" s="2" t="s">
        <v>10</v>
      </c>
      <c r="I10" s="16">
        <v>5</v>
      </c>
      <c r="J10" s="1"/>
    </row>
    <row r="11" spans="1:10" x14ac:dyDescent="0.25">
      <c r="A11" s="2" t="s">
        <v>696</v>
      </c>
      <c r="B11" s="2" t="s">
        <v>8</v>
      </c>
      <c r="C11" s="2" t="s">
        <v>627</v>
      </c>
      <c r="D11" s="2" t="s">
        <v>697</v>
      </c>
      <c r="E11" s="3">
        <v>43307</v>
      </c>
      <c r="F11" s="3">
        <v>43321</v>
      </c>
      <c r="G11" s="2" t="s">
        <v>1003</v>
      </c>
      <c r="H11" s="2" t="s">
        <v>10</v>
      </c>
      <c r="I11" s="16">
        <v>5</v>
      </c>
      <c r="J11" s="1"/>
    </row>
    <row r="12" spans="1:10" x14ac:dyDescent="0.25">
      <c r="A12" s="2" t="s">
        <v>652</v>
      </c>
      <c r="B12" s="2" t="s">
        <v>8</v>
      </c>
      <c r="C12" s="2" t="s">
        <v>653</v>
      </c>
      <c r="D12" s="2" t="s">
        <v>654</v>
      </c>
      <c r="E12" s="3">
        <v>43307</v>
      </c>
      <c r="F12" s="3">
        <v>43322</v>
      </c>
      <c r="G12" s="2" t="s">
        <v>1003</v>
      </c>
      <c r="H12" s="2" t="s">
        <v>10</v>
      </c>
      <c r="I12" s="16">
        <v>5</v>
      </c>
      <c r="J12" s="1"/>
    </row>
    <row r="13" spans="1:10" x14ac:dyDescent="0.25">
      <c r="A13" s="2" t="s">
        <v>704</v>
      </c>
      <c r="B13" s="2" t="s">
        <v>8</v>
      </c>
      <c r="C13" s="2" t="s">
        <v>627</v>
      </c>
      <c r="D13" s="2" t="s">
        <v>705</v>
      </c>
      <c r="E13" s="3">
        <v>43307</v>
      </c>
      <c r="F13" s="3">
        <v>43321</v>
      </c>
      <c r="G13" s="2" t="s">
        <v>1003</v>
      </c>
      <c r="H13" s="2" t="s">
        <v>10</v>
      </c>
      <c r="I13" s="16">
        <v>5</v>
      </c>
      <c r="J13" s="1"/>
    </row>
    <row r="14" spans="1:10" x14ac:dyDescent="0.25">
      <c r="A14" s="2" t="s">
        <v>708</v>
      </c>
      <c r="B14" s="2" t="s">
        <v>8</v>
      </c>
      <c r="C14" s="2" t="s">
        <v>627</v>
      </c>
      <c r="D14" s="2" t="s">
        <v>709</v>
      </c>
      <c r="E14" s="3">
        <v>43307</v>
      </c>
      <c r="F14" s="3">
        <v>43321</v>
      </c>
      <c r="G14" s="2" t="s">
        <v>1003</v>
      </c>
      <c r="H14" s="2" t="s">
        <v>10</v>
      </c>
      <c r="I14" s="16">
        <v>5</v>
      </c>
      <c r="J14" s="1"/>
    </row>
    <row r="15" spans="1:10" x14ac:dyDescent="0.25">
      <c r="A15" s="2" t="s">
        <v>597</v>
      </c>
      <c r="B15" s="2" t="s">
        <v>8</v>
      </c>
      <c r="C15" s="2" t="s">
        <v>598</v>
      </c>
      <c r="D15" s="2" t="s">
        <v>599</v>
      </c>
      <c r="E15" s="3">
        <v>43307</v>
      </c>
      <c r="F15" s="3">
        <v>43322</v>
      </c>
      <c r="G15" s="2" t="s">
        <v>1003</v>
      </c>
      <c r="H15" s="2" t="s">
        <v>10</v>
      </c>
      <c r="I15" s="16">
        <v>5</v>
      </c>
      <c r="J15" s="1"/>
    </row>
    <row r="16" spans="1:10" x14ac:dyDescent="0.25">
      <c r="A16" s="2" t="s">
        <v>710</v>
      </c>
      <c r="B16" s="2" t="s">
        <v>8</v>
      </c>
      <c r="C16" s="2" t="s">
        <v>627</v>
      </c>
      <c r="D16" s="2" t="s">
        <v>711</v>
      </c>
      <c r="E16" s="3">
        <v>43307</v>
      </c>
      <c r="F16" s="3">
        <v>43321</v>
      </c>
      <c r="G16" s="2" t="s">
        <v>1003</v>
      </c>
      <c r="H16" s="2" t="s">
        <v>10</v>
      </c>
      <c r="I16" s="16">
        <v>5</v>
      </c>
      <c r="J16" s="1"/>
    </row>
    <row r="17" spans="1:10" x14ac:dyDescent="0.25">
      <c r="A17" s="2" t="s">
        <v>1187</v>
      </c>
      <c r="B17" s="2" t="s">
        <v>8</v>
      </c>
      <c r="C17" s="2" t="s">
        <v>1188</v>
      </c>
      <c r="D17" s="2" t="s">
        <v>1189</v>
      </c>
      <c r="E17" s="3">
        <v>43307</v>
      </c>
      <c r="F17" s="3">
        <v>43321</v>
      </c>
      <c r="G17" s="2" t="s">
        <v>1003</v>
      </c>
      <c r="H17" s="2" t="s">
        <v>10</v>
      </c>
      <c r="I17" s="16">
        <v>5</v>
      </c>
      <c r="J17" s="1"/>
    </row>
    <row r="18" spans="1:10" x14ac:dyDescent="0.25">
      <c r="A18" s="2" t="s">
        <v>1000</v>
      </c>
      <c r="B18" s="2" t="s">
        <v>8</v>
      </c>
      <c r="C18" s="2" t="s">
        <v>1001</v>
      </c>
      <c r="D18" s="2" t="s">
        <v>1002</v>
      </c>
      <c r="E18" s="3">
        <v>43305</v>
      </c>
      <c r="F18" s="3">
        <v>43319</v>
      </c>
      <c r="G18" s="2" t="s">
        <v>1003</v>
      </c>
      <c r="H18" s="2" t="s">
        <v>10</v>
      </c>
      <c r="I18" s="16">
        <v>5</v>
      </c>
      <c r="J18" s="1"/>
    </row>
    <row r="19" spans="1:10" x14ac:dyDescent="0.25">
      <c r="A19" s="10" t="s">
        <v>1004</v>
      </c>
      <c r="B19" s="10" t="s">
        <v>8</v>
      </c>
      <c r="C19" s="10" t="s">
        <v>1005</v>
      </c>
      <c r="D19" s="10" t="s">
        <v>1006</v>
      </c>
      <c r="E19" s="11">
        <v>43305</v>
      </c>
      <c r="F19" s="11">
        <v>43319</v>
      </c>
      <c r="G19" s="10" t="s">
        <v>1003</v>
      </c>
      <c r="H19" s="10" t="s">
        <v>109</v>
      </c>
      <c r="I19" s="16">
        <v>5</v>
      </c>
      <c r="J19" s="1"/>
    </row>
    <row r="20" spans="1:10" x14ac:dyDescent="0.25">
      <c r="A20" s="2" t="s">
        <v>691</v>
      </c>
      <c r="B20" s="2" t="s">
        <v>8</v>
      </c>
      <c r="C20" s="2" t="s">
        <v>692</v>
      </c>
      <c r="D20" s="2" t="s">
        <v>693</v>
      </c>
      <c r="E20" s="3">
        <v>43305</v>
      </c>
      <c r="F20" s="3">
        <v>43320</v>
      </c>
      <c r="G20" s="2" t="s">
        <v>1003</v>
      </c>
      <c r="H20" s="2" t="s">
        <v>10</v>
      </c>
      <c r="I20" s="16">
        <v>5</v>
      </c>
      <c r="J20" s="1"/>
    </row>
    <row r="21" spans="1:10" x14ac:dyDescent="0.25">
      <c r="A21" s="10" t="s">
        <v>1007</v>
      </c>
      <c r="B21" s="10" t="s">
        <v>8</v>
      </c>
      <c r="C21" s="10" t="s">
        <v>1005</v>
      </c>
      <c r="D21" s="10" t="s">
        <v>1008</v>
      </c>
      <c r="E21" s="11">
        <v>43305</v>
      </c>
      <c r="F21" s="11">
        <v>43319</v>
      </c>
      <c r="G21" s="10" t="s">
        <v>1003</v>
      </c>
      <c r="H21" s="10" t="s">
        <v>109</v>
      </c>
      <c r="I21" s="16">
        <v>5</v>
      </c>
      <c r="J21" s="1"/>
    </row>
    <row r="22" spans="1:10" x14ac:dyDescent="0.25">
      <c r="A22" s="8" t="s">
        <v>1009</v>
      </c>
      <c r="B22" s="8" t="s">
        <v>8</v>
      </c>
      <c r="C22" s="8" t="s">
        <v>1010</v>
      </c>
      <c r="D22" s="8" t="s">
        <v>1011</v>
      </c>
      <c r="E22" s="9">
        <v>43305</v>
      </c>
      <c r="F22" s="9">
        <v>43319</v>
      </c>
      <c r="G22" s="8" t="s">
        <v>1003</v>
      </c>
      <c r="H22" s="8" t="s">
        <v>13</v>
      </c>
      <c r="I22" s="16">
        <v>5</v>
      </c>
      <c r="J22" s="1"/>
    </row>
    <row r="23" spans="1:10" x14ac:dyDescent="0.25">
      <c r="A23" s="10" t="s">
        <v>1012</v>
      </c>
      <c r="B23" s="10" t="s">
        <v>8</v>
      </c>
      <c r="C23" s="10" t="s">
        <v>1005</v>
      </c>
      <c r="D23" s="10" t="s">
        <v>1013</v>
      </c>
      <c r="E23" s="11">
        <v>43305</v>
      </c>
      <c r="F23" s="11">
        <v>43319</v>
      </c>
      <c r="G23" s="10" t="s">
        <v>1003</v>
      </c>
      <c r="H23" s="10" t="s">
        <v>109</v>
      </c>
      <c r="I23" s="16">
        <v>5</v>
      </c>
      <c r="J23" s="1"/>
    </row>
    <row r="24" spans="1:10" x14ac:dyDescent="0.25">
      <c r="A24" s="2" t="s">
        <v>1014</v>
      </c>
      <c r="B24" s="2" t="s">
        <v>8</v>
      </c>
      <c r="C24" s="2" t="s">
        <v>248</v>
      </c>
      <c r="D24" s="2" t="s">
        <v>1015</v>
      </c>
      <c r="E24" s="3">
        <v>43300</v>
      </c>
      <c r="F24" s="3">
        <v>43320</v>
      </c>
      <c r="G24" s="2" t="s">
        <v>1003</v>
      </c>
      <c r="H24" s="2" t="s">
        <v>19</v>
      </c>
      <c r="I24" s="16">
        <v>5</v>
      </c>
      <c r="J24" s="1"/>
    </row>
    <row r="25" spans="1:10" x14ac:dyDescent="0.25">
      <c r="A25" s="8" t="s">
        <v>1016</v>
      </c>
      <c r="B25" s="8" t="s">
        <v>8</v>
      </c>
      <c r="C25" s="8" t="s">
        <v>1017</v>
      </c>
      <c r="D25" s="8" t="s">
        <v>1018</v>
      </c>
      <c r="E25" s="9">
        <v>43299</v>
      </c>
      <c r="F25" s="9">
        <v>43313</v>
      </c>
      <c r="G25" s="8" t="s">
        <v>1003</v>
      </c>
      <c r="H25" s="8" t="s">
        <v>13</v>
      </c>
      <c r="I25" s="16">
        <v>5</v>
      </c>
      <c r="J25" s="1"/>
    </row>
    <row r="26" spans="1:10" x14ac:dyDescent="0.25">
      <c r="A26" s="8" t="s">
        <v>714</v>
      </c>
      <c r="B26" s="8" t="s">
        <v>8</v>
      </c>
      <c r="C26" s="8" t="s">
        <v>715</v>
      </c>
      <c r="D26" s="8" t="s">
        <v>716</v>
      </c>
      <c r="E26" s="9">
        <v>43299</v>
      </c>
      <c r="F26" s="9">
        <v>43313</v>
      </c>
      <c r="G26" s="8" t="s">
        <v>1003</v>
      </c>
      <c r="H26" s="8" t="s">
        <v>109</v>
      </c>
      <c r="I26" s="16">
        <v>5</v>
      </c>
      <c r="J26" s="1"/>
    </row>
    <row r="27" spans="1:10" x14ac:dyDescent="0.25">
      <c r="A27" s="8" t="s">
        <v>1190</v>
      </c>
      <c r="B27" s="8" t="s">
        <v>8</v>
      </c>
      <c r="C27" s="8" t="s">
        <v>1191</v>
      </c>
      <c r="D27" s="8" t="s">
        <v>1192</v>
      </c>
      <c r="E27" s="9">
        <v>43297</v>
      </c>
      <c r="F27" s="9">
        <v>43311</v>
      </c>
      <c r="G27" s="8" t="s">
        <v>1003</v>
      </c>
      <c r="H27" s="8" t="s">
        <v>13</v>
      </c>
      <c r="I27" s="16">
        <v>5</v>
      </c>
      <c r="J27" s="1"/>
    </row>
    <row r="28" spans="1:10" x14ac:dyDescent="0.25">
      <c r="A28" s="8" t="s">
        <v>1019</v>
      </c>
      <c r="B28" s="8" t="s">
        <v>8</v>
      </c>
      <c r="C28" s="8" t="s">
        <v>1020</v>
      </c>
      <c r="D28" s="8" t="s">
        <v>1021</v>
      </c>
      <c r="E28" s="9">
        <v>43294</v>
      </c>
      <c r="F28" s="9">
        <v>43308</v>
      </c>
      <c r="G28" s="8" t="s">
        <v>1003</v>
      </c>
      <c r="H28" s="8" t="s">
        <v>13</v>
      </c>
      <c r="I28" s="16">
        <v>5</v>
      </c>
      <c r="J28" s="1"/>
    </row>
    <row r="29" spans="1:10" x14ac:dyDescent="0.25">
      <c r="A29" s="8" t="s">
        <v>581</v>
      </c>
      <c r="B29" s="8" t="s">
        <v>8</v>
      </c>
      <c r="C29" s="8" t="s">
        <v>583</v>
      </c>
      <c r="D29" s="8" t="s">
        <v>584</v>
      </c>
      <c r="E29" s="9">
        <v>43292</v>
      </c>
      <c r="F29" s="9">
        <v>43306</v>
      </c>
      <c r="G29" s="8" t="s">
        <v>1003</v>
      </c>
      <c r="H29" s="8" t="s">
        <v>13</v>
      </c>
      <c r="I29" s="16">
        <v>5</v>
      </c>
      <c r="J29" s="1"/>
    </row>
    <row r="30" spans="1:10" x14ac:dyDescent="0.25">
      <c r="A30" s="8" t="s">
        <v>1023</v>
      </c>
      <c r="B30" s="8" t="s">
        <v>8</v>
      </c>
      <c r="C30" s="8" t="s">
        <v>1024</v>
      </c>
      <c r="D30" s="8" t="s">
        <v>1025</v>
      </c>
      <c r="E30" s="9">
        <v>43290</v>
      </c>
      <c r="F30" s="9">
        <v>43304</v>
      </c>
      <c r="G30" s="8" t="s">
        <v>1003</v>
      </c>
      <c r="H30" s="8" t="s">
        <v>13</v>
      </c>
      <c r="I30" s="16">
        <v>5</v>
      </c>
      <c r="J30" s="1"/>
    </row>
    <row r="31" spans="1:10" x14ac:dyDescent="0.25">
      <c r="A31" s="8" t="s">
        <v>250</v>
      </c>
      <c r="B31" s="8" t="s">
        <v>168</v>
      </c>
      <c r="C31" s="8" t="s">
        <v>251</v>
      </c>
      <c r="D31" s="8" t="s">
        <v>252</v>
      </c>
      <c r="E31" s="9">
        <v>43290</v>
      </c>
      <c r="F31" s="9">
        <v>43293</v>
      </c>
      <c r="G31" s="8" t="s">
        <v>1003</v>
      </c>
      <c r="H31" s="8" t="s">
        <v>13</v>
      </c>
      <c r="I31" s="16">
        <v>14</v>
      </c>
      <c r="J31" s="1"/>
    </row>
    <row r="32" spans="1:10" x14ac:dyDescent="0.25">
      <c r="A32" s="8" t="s">
        <v>1026</v>
      </c>
      <c r="B32" s="8" t="s">
        <v>8</v>
      </c>
      <c r="C32" s="8" t="s">
        <v>1024</v>
      </c>
      <c r="D32" s="8" t="s">
        <v>1025</v>
      </c>
      <c r="E32" s="9">
        <v>43290</v>
      </c>
      <c r="F32" s="9">
        <v>43304</v>
      </c>
      <c r="G32" s="8" t="s">
        <v>1003</v>
      </c>
      <c r="H32" s="8" t="s">
        <v>13</v>
      </c>
      <c r="I32" s="16">
        <v>5</v>
      </c>
      <c r="J32" s="1"/>
    </row>
    <row r="33" spans="1:10" x14ac:dyDescent="0.25">
      <c r="A33" s="8" t="s">
        <v>253</v>
      </c>
      <c r="B33" s="8" t="s">
        <v>8</v>
      </c>
      <c r="C33" s="8" t="s">
        <v>254</v>
      </c>
      <c r="D33" s="8" t="s">
        <v>1193</v>
      </c>
      <c r="E33" s="9">
        <v>43280</v>
      </c>
      <c r="F33" s="9">
        <v>43312</v>
      </c>
      <c r="G33" s="8" t="s">
        <v>1003</v>
      </c>
      <c r="H33" s="8" t="s">
        <v>109</v>
      </c>
      <c r="I33" s="16">
        <v>5</v>
      </c>
      <c r="J33" s="1"/>
    </row>
    <row r="34" spans="1:10" x14ac:dyDescent="0.25">
      <c r="A34" s="2" t="s">
        <v>250</v>
      </c>
      <c r="B34" s="2" t="s">
        <v>8</v>
      </c>
      <c r="C34" s="2" t="s">
        <v>251</v>
      </c>
      <c r="D34" s="2" t="s">
        <v>252</v>
      </c>
      <c r="E34" s="3">
        <v>43277</v>
      </c>
      <c r="F34" s="3">
        <v>43318</v>
      </c>
      <c r="G34" s="2" t="s">
        <v>1003</v>
      </c>
      <c r="H34" s="2" t="s">
        <v>19</v>
      </c>
      <c r="I34" s="16">
        <v>5</v>
      </c>
      <c r="J34" s="1"/>
    </row>
    <row r="35" spans="1:10" x14ac:dyDescent="0.25">
      <c r="A35" s="8" t="s">
        <v>242</v>
      </c>
      <c r="B35" s="8" t="s">
        <v>94</v>
      </c>
      <c r="C35" s="8" t="s">
        <v>243</v>
      </c>
      <c r="D35" s="8" t="s">
        <v>244</v>
      </c>
      <c r="E35" s="9">
        <v>43271</v>
      </c>
      <c r="F35" s="9">
        <v>43313</v>
      </c>
      <c r="G35" s="8" t="s">
        <v>1003</v>
      </c>
      <c r="H35" s="8" t="s">
        <v>13</v>
      </c>
      <c r="I35" s="16">
        <v>14</v>
      </c>
      <c r="J35" s="1"/>
    </row>
    <row r="36" spans="1:10" x14ac:dyDescent="0.25">
      <c r="A36" s="8" t="s">
        <v>240</v>
      </c>
      <c r="B36" s="8" t="s">
        <v>8</v>
      </c>
      <c r="C36" s="8" t="s">
        <v>225</v>
      </c>
      <c r="D36" s="8" t="s">
        <v>241</v>
      </c>
      <c r="E36" s="9">
        <v>43271</v>
      </c>
      <c r="F36" s="9">
        <v>43285</v>
      </c>
      <c r="G36" s="8" t="s">
        <v>1003</v>
      </c>
      <c r="H36" s="8" t="s">
        <v>13</v>
      </c>
      <c r="I36" s="16">
        <v>5</v>
      </c>
      <c r="J36" s="1"/>
    </row>
    <row r="37" spans="1:10" x14ac:dyDescent="0.25">
      <c r="A37" s="8" t="s">
        <v>242</v>
      </c>
      <c r="B37" s="8" t="s">
        <v>8</v>
      </c>
      <c r="C37" s="8" t="s">
        <v>243</v>
      </c>
      <c r="D37" s="8" t="s">
        <v>244</v>
      </c>
      <c r="E37" s="9">
        <v>43271</v>
      </c>
      <c r="F37" s="9">
        <v>43313</v>
      </c>
      <c r="G37" s="8" t="s">
        <v>1003</v>
      </c>
      <c r="H37" s="8" t="s">
        <v>13</v>
      </c>
      <c r="I37" s="16">
        <v>5</v>
      </c>
      <c r="J37" s="1"/>
    </row>
    <row r="38" spans="1:10" x14ac:dyDescent="0.25">
      <c r="A38" s="8" t="s">
        <v>237</v>
      </c>
      <c r="B38" s="8" t="s">
        <v>8</v>
      </c>
      <c r="C38" s="8" t="s">
        <v>238</v>
      </c>
      <c r="D38" s="8" t="s">
        <v>239</v>
      </c>
      <c r="E38" s="9">
        <v>43263</v>
      </c>
      <c r="F38" s="9">
        <v>43277</v>
      </c>
      <c r="G38" s="8" t="s">
        <v>1003</v>
      </c>
      <c r="H38" s="8" t="s">
        <v>13</v>
      </c>
      <c r="I38" s="16">
        <v>5</v>
      </c>
      <c r="J38" s="1"/>
    </row>
    <row r="39" spans="1:10" x14ac:dyDescent="0.25">
      <c r="A39" s="2" t="s">
        <v>245</v>
      </c>
      <c r="B39" s="2" t="s">
        <v>8</v>
      </c>
      <c r="C39" s="2" t="s">
        <v>246</v>
      </c>
      <c r="D39" s="2" t="s">
        <v>247</v>
      </c>
      <c r="E39" s="3">
        <v>43257</v>
      </c>
      <c r="F39" s="3">
        <v>43318</v>
      </c>
      <c r="G39" s="2" t="s">
        <v>1003</v>
      </c>
      <c r="H39" s="2" t="s">
        <v>19</v>
      </c>
      <c r="I39" s="16">
        <v>5</v>
      </c>
      <c r="J39" s="1"/>
    </row>
    <row r="40" spans="1:10" x14ac:dyDescent="0.25">
      <c r="A40" s="8" t="s">
        <v>232</v>
      </c>
      <c r="B40" s="8" t="s">
        <v>8</v>
      </c>
      <c r="C40" s="8" t="s">
        <v>233</v>
      </c>
      <c r="D40" s="8" t="s">
        <v>234</v>
      </c>
      <c r="E40" s="9">
        <v>43230</v>
      </c>
      <c r="F40" s="9">
        <v>43244</v>
      </c>
      <c r="G40" s="8" t="s">
        <v>1003</v>
      </c>
      <c r="H40" s="8" t="s">
        <v>109</v>
      </c>
      <c r="I40" s="16">
        <v>5</v>
      </c>
      <c r="J40" s="1"/>
    </row>
    <row r="41" spans="1:10" x14ac:dyDescent="0.25">
      <c r="A41" s="8" t="s">
        <v>235</v>
      </c>
      <c r="B41" s="8" t="s">
        <v>8</v>
      </c>
      <c r="C41" s="8" t="s">
        <v>236</v>
      </c>
      <c r="D41" s="8" t="s">
        <v>234</v>
      </c>
      <c r="E41" s="9">
        <v>43230</v>
      </c>
      <c r="F41" s="9">
        <v>43244</v>
      </c>
      <c r="G41" s="8" t="s">
        <v>1003</v>
      </c>
      <c r="H41" s="8" t="s">
        <v>13</v>
      </c>
      <c r="I41" s="16">
        <v>5</v>
      </c>
      <c r="J41" s="1"/>
    </row>
    <row r="42" spans="1:10" x14ac:dyDescent="0.25">
      <c r="A42" s="8" t="s">
        <v>226</v>
      </c>
      <c r="B42" s="8" t="s">
        <v>8</v>
      </c>
      <c r="C42" s="8" t="s">
        <v>227</v>
      </c>
      <c r="D42" s="8" t="s">
        <v>228</v>
      </c>
      <c r="E42" s="9">
        <v>43216</v>
      </c>
      <c r="F42" s="9">
        <v>43230</v>
      </c>
      <c r="G42" s="8" t="s">
        <v>1003</v>
      </c>
      <c r="H42" s="8" t="s">
        <v>13</v>
      </c>
      <c r="I42" s="16">
        <v>5</v>
      </c>
      <c r="J42" s="1"/>
    </row>
    <row r="43" spans="1:10" x14ac:dyDescent="0.25">
      <c r="A43" s="8" t="s">
        <v>229</v>
      </c>
      <c r="B43" s="8" t="s">
        <v>8</v>
      </c>
      <c r="C43" s="8" t="s">
        <v>230</v>
      </c>
      <c r="D43" s="8" t="s">
        <v>231</v>
      </c>
      <c r="E43" s="9">
        <v>43209</v>
      </c>
      <c r="F43" s="9">
        <v>43242</v>
      </c>
      <c r="G43" s="8" t="s">
        <v>1003</v>
      </c>
      <c r="H43" s="8" t="s">
        <v>109</v>
      </c>
      <c r="I43" s="16">
        <v>5</v>
      </c>
      <c r="J43" s="1"/>
    </row>
    <row r="44" spans="1:10" x14ac:dyDescent="0.25">
      <c r="A44" s="14"/>
      <c r="B44" s="14"/>
      <c r="C44" s="14"/>
      <c r="D44" s="14"/>
      <c r="E44" s="59"/>
      <c r="F44" s="59"/>
      <c r="G44" s="59"/>
      <c r="H44" s="59"/>
      <c r="I44" s="59"/>
      <c r="J44" s="59"/>
    </row>
    <row r="45" spans="1:10" x14ac:dyDescent="0.25">
      <c r="A45" s="98"/>
      <c r="B45" s="98"/>
      <c r="C45" s="98"/>
      <c r="D45" s="98"/>
      <c r="E45" s="132" t="s">
        <v>2067</v>
      </c>
      <c r="F45" s="1">
        <v>0</v>
      </c>
      <c r="G45" s="1"/>
      <c r="H45" s="133" t="s">
        <v>10</v>
      </c>
      <c r="I45" s="1">
        <v>17</v>
      </c>
      <c r="J45" s="59"/>
    </row>
    <row r="46" spans="1:10" ht="15.75" thickBot="1" x14ac:dyDescent="0.3">
      <c r="A46" s="98"/>
      <c r="B46" s="98"/>
      <c r="C46" s="98"/>
      <c r="D46" s="98"/>
      <c r="E46" s="12"/>
      <c r="F46" s="12"/>
      <c r="G46" s="12"/>
      <c r="H46" s="12"/>
      <c r="I46" s="12"/>
      <c r="J46" s="59"/>
    </row>
    <row r="47" spans="1:10" ht="18.75" x14ac:dyDescent="0.3">
      <c r="A47" s="126" t="s">
        <v>9</v>
      </c>
      <c r="B47" s="127"/>
      <c r="C47" s="127"/>
      <c r="D47" s="127"/>
      <c r="E47" s="127"/>
      <c r="F47" s="127"/>
      <c r="G47" s="127"/>
      <c r="H47" s="127"/>
      <c r="I47" s="127"/>
      <c r="J47" s="128"/>
    </row>
    <row r="48" spans="1:10" x14ac:dyDescent="0.25">
      <c r="A48" s="134" t="s">
        <v>0</v>
      </c>
      <c r="B48" s="135" t="s">
        <v>1</v>
      </c>
      <c r="C48" s="135" t="s">
        <v>2</v>
      </c>
      <c r="D48" s="135" t="s">
        <v>3</v>
      </c>
      <c r="E48" s="135" t="s">
        <v>4</v>
      </c>
      <c r="F48" s="135" t="s">
        <v>5</v>
      </c>
      <c r="G48" s="135" t="s">
        <v>6</v>
      </c>
      <c r="H48" s="135" t="s">
        <v>7</v>
      </c>
      <c r="I48" s="135" t="s">
        <v>72</v>
      </c>
      <c r="J48" s="136" t="s">
        <v>2066</v>
      </c>
    </row>
    <row r="49" spans="1:10" x14ac:dyDescent="0.25">
      <c r="A49" s="2" t="s">
        <v>1194</v>
      </c>
      <c r="B49" s="2" t="s">
        <v>8</v>
      </c>
      <c r="C49" s="2" t="s">
        <v>1195</v>
      </c>
      <c r="D49" s="2" t="s">
        <v>1196</v>
      </c>
      <c r="E49" s="3">
        <v>43313</v>
      </c>
      <c r="F49" s="3">
        <v>43327</v>
      </c>
      <c r="G49" s="2" t="s">
        <v>9</v>
      </c>
      <c r="H49" s="2" t="s">
        <v>10</v>
      </c>
      <c r="I49" s="129">
        <v>5</v>
      </c>
      <c r="J49" s="1"/>
    </row>
    <row r="50" spans="1:10" x14ac:dyDescent="0.25">
      <c r="A50" s="8" t="s">
        <v>1197</v>
      </c>
      <c r="B50" s="8" t="s">
        <v>8</v>
      </c>
      <c r="C50" s="8" t="s">
        <v>192</v>
      </c>
      <c r="D50" s="8" t="s">
        <v>1198</v>
      </c>
      <c r="E50" s="9">
        <v>43313</v>
      </c>
      <c r="F50" s="9">
        <v>43326</v>
      </c>
      <c r="G50" s="8" t="s">
        <v>9</v>
      </c>
      <c r="H50" s="8" t="s">
        <v>13</v>
      </c>
      <c r="I50" s="129">
        <v>5</v>
      </c>
      <c r="J50" s="58"/>
    </row>
    <row r="51" spans="1:10" x14ac:dyDescent="0.25">
      <c r="A51" s="2" t="s">
        <v>1199</v>
      </c>
      <c r="B51" s="2" t="s">
        <v>8</v>
      </c>
      <c r="C51" s="2" t="s">
        <v>1200</v>
      </c>
      <c r="D51" s="2" t="s">
        <v>1201</v>
      </c>
      <c r="E51" s="3">
        <v>43312</v>
      </c>
      <c r="F51" s="3">
        <v>43326</v>
      </c>
      <c r="G51" s="2" t="s">
        <v>9</v>
      </c>
      <c r="H51" s="2" t="s">
        <v>10</v>
      </c>
      <c r="I51" s="129">
        <v>5</v>
      </c>
      <c r="J51" s="58"/>
    </row>
    <row r="52" spans="1:10" x14ac:dyDescent="0.25">
      <c r="A52" s="2" t="s">
        <v>15</v>
      </c>
      <c r="B52" s="2" t="s">
        <v>16</v>
      </c>
      <c r="C52" s="2" t="s">
        <v>17</v>
      </c>
      <c r="D52" s="2" t="s">
        <v>18</v>
      </c>
      <c r="E52" s="3">
        <v>43276</v>
      </c>
      <c r="F52" s="3">
        <v>43321</v>
      </c>
      <c r="G52" s="2" t="s">
        <v>9</v>
      </c>
      <c r="H52" s="2" t="s">
        <v>19</v>
      </c>
      <c r="I52" s="129">
        <v>5</v>
      </c>
      <c r="J52" s="58"/>
    </row>
    <row r="53" spans="1:10" x14ac:dyDescent="0.25">
      <c r="A53" s="2" t="s">
        <v>20</v>
      </c>
      <c r="B53" s="2" t="s">
        <v>16</v>
      </c>
      <c r="C53" s="2" t="s">
        <v>17</v>
      </c>
      <c r="D53" s="2" t="s">
        <v>21</v>
      </c>
      <c r="E53" s="3">
        <v>43276</v>
      </c>
      <c r="F53" s="3">
        <v>43321</v>
      </c>
      <c r="G53" s="2" t="s">
        <v>9</v>
      </c>
      <c r="H53" s="2" t="s">
        <v>19</v>
      </c>
      <c r="I53" s="129">
        <v>5</v>
      </c>
      <c r="J53" s="58"/>
    </row>
    <row r="54" spans="1:10" x14ac:dyDescent="0.25">
      <c r="A54" s="8" t="s">
        <v>1027</v>
      </c>
      <c r="B54" s="8" t="s">
        <v>8</v>
      </c>
      <c r="C54" s="8" t="s">
        <v>163</v>
      </c>
      <c r="D54" s="8" t="s">
        <v>1028</v>
      </c>
      <c r="E54" s="9">
        <v>43306</v>
      </c>
      <c r="F54" s="9">
        <v>43320</v>
      </c>
      <c r="G54" s="8" t="s">
        <v>9</v>
      </c>
      <c r="H54" s="8" t="s">
        <v>13</v>
      </c>
      <c r="I54" s="129">
        <v>5</v>
      </c>
      <c r="J54" s="58"/>
    </row>
    <row r="55" spans="1:10" x14ac:dyDescent="0.25">
      <c r="A55" s="8" t="s">
        <v>682</v>
      </c>
      <c r="B55" s="8" t="s">
        <v>8</v>
      </c>
      <c r="C55" s="8" t="s">
        <v>683</v>
      </c>
      <c r="D55" s="8" t="s">
        <v>684</v>
      </c>
      <c r="E55" s="9">
        <v>43305</v>
      </c>
      <c r="F55" s="9">
        <v>43319</v>
      </c>
      <c r="G55" s="8" t="s">
        <v>9</v>
      </c>
      <c r="H55" s="8" t="s">
        <v>13</v>
      </c>
      <c r="I55" s="129">
        <v>5</v>
      </c>
      <c r="J55" s="58"/>
    </row>
    <row r="56" spans="1:10" x14ac:dyDescent="0.25">
      <c r="A56" s="8" t="s">
        <v>1029</v>
      </c>
      <c r="B56" s="8" t="s">
        <v>8</v>
      </c>
      <c r="C56" s="8" t="s">
        <v>172</v>
      </c>
      <c r="D56" s="8" t="s">
        <v>1030</v>
      </c>
      <c r="E56" s="9">
        <v>43299</v>
      </c>
      <c r="F56" s="9">
        <v>43313</v>
      </c>
      <c r="G56" s="8" t="s">
        <v>9</v>
      </c>
      <c r="H56" s="8" t="s">
        <v>198</v>
      </c>
      <c r="I56" s="129">
        <v>5</v>
      </c>
      <c r="J56" s="58"/>
    </row>
    <row r="57" spans="1:10" x14ac:dyDescent="0.25">
      <c r="A57" s="2" t="s">
        <v>42</v>
      </c>
      <c r="B57" s="2" t="s">
        <v>8</v>
      </c>
      <c r="C57" s="2" t="s">
        <v>43</v>
      </c>
      <c r="D57" s="2" t="s">
        <v>44</v>
      </c>
      <c r="E57" s="3">
        <v>43263</v>
      </c>
      <c r="F57" s="3">
        <v>43313</v>
      </c>
      <c r="G57" s="2" t="s">
        <v>9</v>
      </c>
      <c r="H57" s="2" t="s">
        <v>19</v>
      </c>
      <c r="I57" s="129">
        <v>5</v>
      </c>
      <c r="J57" s="58"/>
    </row>
    <row r="58" spans="1:10" x14ac:dyDescent="0.25">
      <c r="A58" s="2" t="s">
        <v>45</v>
      </c>
      <c r="B58" s="2" t="s">
        <v>8</v>
      </c>
      <c r="C58" s="2" t="s">
        <v>46</v>
      </c>
      <c r="D58" s="2" t="s">
        <v>47</v>
      </c>
      <c r="E58" s="3">
        <v>43263</v>
      </c>
      <c r="F58" s="3">
        <v>43313</v>
      </c>
      <c r="G58" s="2" t="s">
        <v>9</v>
      </c>
      <c r="H58" s="2" t="s">
        <v>19</v>
      </c>
      <c r="I58" s="129">
        <v>5</v>
      </c>
      <c r="J58" s="58"/>
    </row>
    <row r="59" spans="1:10" x14ac:dyDescent="0.25">
      <c r="A59" s="2" t="s">
        <v>39</v>
      </c>
      <c r="B59" s="2" t="s">
        <v>8</v>
      </c>
      <c r="C59" s="2" t="s">
        <v>40</v>
      </c>
      <c r="D59" s="2" t="s">
        <v>41</v>
      </c>
      <c r="E59" s="3">
        <v>43263</v>
      </c>
      <c r="F59" s="3">
        <v>43313</v>
      </c>
      <c r="G59" s="2" t="s">
        <v>9</v>
      </c>
      <c r="H59" s="2" t="s">
        <v>19</v>
      </c>
      <c r="I59" s="129">
        <v>5</v>
      </c>
      <c r="J59" s="58"/>
    </row>
    <row r="60" spans="1:10" x14ac:dyDescent="0.25">
      <c r="A60" s="8" t="s">
        <v>1031</v>
      </c>
      <c r="B60" s="8" t="s">
        <v>8</v>
      </c>
      <c r="C60" s="8" t="s">
        <v>1202</v>
      </c>
      <c r="D60" s="8" t="s">
        <v>1032</v>
      </c>
      <c r="E60" s="9">
        <v>43297</v>
      </c>
      <c r="F60" s="9">
        <v>43311</v>
      </c>
      <c r="G60" s="8" t="s">
        <v>9</v>
      </c>
      <c r="H60" s="8" t="s">
        <v>13</v>
      </c>
      <c r="I60" s="129">
        <v>5</v>
      </c>
      <c r="J60" s="58"/>
    </row>
    <row r="61" spans="1:10" x14ac:dyDescent="0.25">
      <c r="A61" s="8" t="s">
        <v>51</v>
      </c>
      <c r="B61" s="8" t="s">
        <v>8</v>
      </c>
      <c r="C61" s="8" t="s">
        <v>52</v>
      </c>
      <c r="D61" s="8" t="s">
        <v>53</v>
      </c>
      <c r="E61" s="9">
        <v>43257</v>
      </c>
      <c r="F61" s="9">
        <v>43305</v>
      </c>
      <c r="G61" s="8" t="s">
        <v>9</v>
      </c>
      <c r="H61" s="8" t="s">
        <v>13</v>
      </c>
      <c r="I61" s="129">
        <v>5</v>
      </c>
      <c r="J61" s="18"/>
    </row>
    <row r="62" spans="1:10" x14ac:dyDescent="0.25">
      <c r="A62" s="8" t="s">
        <v>48</v>
      </c>
      <c r="B62" s="8" t="s">
        <v>8</v>
      </c>
      <c r="C62" s="8" t="s">
        <v>49</v>
      </c>
      <c r="D62" s="8" t="s">
        <v>50</v>
      </c>
      <c r="E62" s="9">
        <v>43259</v>
      </c>
      <c r="F62" s="9">
        <v>43305</v>
      </c>
      <c r="G62" s="8" t="s">
        <v>9</v>
      </c>
      <c r="H62" s="8" t="s">
        <v>13</v>
      </c>
      <c r="I62" s="129">
        <v>5</v>
      </c>
      <c r="J62" s="18"/>
    </row>
    <row r="63" spans="1:10" x14ac:dyDescent="0.25">
      <c r="A63" s="8" t="s">
        <v>27</v>
      </c>
      <c r="B63" s="8" t="s">
        <v>8</v>
      </c>
      <c r="C63" s="8" t="s">
        <v>23</v>
      </c>
      <c r="D63" s="8" t="s">
        <v>28</v>
      </c>
      <c r="E63" s="9">
        <v>43270</v>
      </c>
      <c r="F63" s="9">
        <v>43284</v>
      </c>
      <c r="G63" s="8" t="s">
        <v>9</v>
      </c>
      <c r="H63" s="8" t="s">
        <v>13</v>
      </c>
      <c r="I63" s="129">
        <v>5</v>
      </c>
      <c r="J63" s="18"/>
    </row>
    <row r="64" spans="1:10" x14ac:dyDescent="0.25">
      <c r="A64" s="8" t="s">
        <v>29</v>
      </c>
      <c r="B64" s="8" t="s">
        <v>8</v>
      </c>
      <c r="C64" s="8" t="s">
        <v>23</v>
      </c>
      <c r="D64" s="8" t="s">
        <v>30</v>
      </c>
      <c r="E64" s="9">
        <v>43270</v>
      </c>
      <c r="F64" s="9">
        <v>43284</v>
      </c>
      <c r="G64" s="8" t="s">
        <v>9</v>
      </c>
      <c r="H64" s="8" t="s">
        <v>13</v>
      </c>
      <c r="I64" s="129">
        <v>5</v>
      </c>
      <c r="J64" s="18"/>
    </row>
    <row r="65" spans="1:10" x14ac:dyDescent="0.25">
      <c r="A65" s="8" t="s">
        <v>31</v>
      </c>
      <c r="B65" s="8" t="s">
        <v>8</v>
      </c>
      <c r="C65" s="8" t="s">
        <v>23</v>
      </c>
      <c r="D65" s="8" t="s">
        <v>32</v>
      </c>
      <c r="E65" s="9">
        <v>43270</v>
      </c>
      <c r="F65" s="9">
        <v>43284</v>
      </c>
      <c r="G65" s="8" t="s">
        <v>9</v>
      </c>
      <c r="H65" s="8" t="s">
        <v>13</v>
      </c>
      <c r="I65" s="129">
        <v>5</v>
      </c>
      <c r="J65" s="58"/>
    </row>
    <row r="66" spans="1:10" x14ac:dyDescent="0.25">
      <c r="A66" s="8" t="s">
        <v>33</v>
      </c>
      <c r="B66" s="8" t="s">
        <v>8</v>
      </c>
      <c r="C66" s="8" t="s">
        <v>23</v>
      </c>
      <c r="D66" s="8" t="s">
        <v>34</v>
      </c>
      <c r="E66" s="9">
        <v>43270</v>
      </c>
      <c r="F66" s="9">
        <v>43284</v>
      </c>
      <c r="G66" s="8" t="s">
        <v>9</v>
      </c>
      <c r="H66" s="8" t="s">
        <v>13</v>
      </c>
      <c r="I66" s="129">
        <v>5</v>
      </c>
      <c r="J66" s="18"/>
    </row>
    <row r="67" spans="1:10" x14ac:dyDescent="0.25">
      <c r="A67" s="8" t="s">
        <v>35</v>
      </c>
      <c r="B67" s="8" t="s">
        <v>8</v>
      </c>
      <c r="C67" s="8" t="s">
        <v>23</v>
      </c>
      <c r="D67" s="8" t="s">
        <v>36</v>
      </c>
      <c r="E67" s="9">
        <v>43270</v>
      </c>
      <c r="F67" s="9">
        <v>43284</v>
      </c>
      <c r="G67" s="8" t="s">
        <v>9</v>
      </c>
      <c r="H67" s="8" t="s">
        <v>13</v>
      </c>
      <c r="I67" s="129">
        <v>5</v>
      </c>
      <c r="J67" s="18"/>
    </row>
    <row r="68" spans="1:10" x14ac:dyDescent="0.25">
      <c r="A68" s="8" t="s">
        <v>37</v>
      </c>
      <c r="B68" s="8" t="s">
        <v>8</v>
      </c>
      <c r="C68" s="8" t="s">
        <v>23</v>
      </c>
      <c r="D68" s="8" t="s">
        <v>38</v>
      </c>
      <c r="E68" s="9">
        <v>43270</v>
      </c>
      <c r="F68" s="9">
        <v>43284</v>
      </c>
      <c r="G68" s="8" t="s">
        <v>9</v>
      </c>
      <c r="H68" s="8" t="s">
        <v>13</v>
      </c>
      <c r="I68" s="129">
        <v>5</v>
      </c>
      <c r="J68" s="18"/>
    </row>
    <row r="69" spans="1:10" x14ac:dyDescent="0.25">
      <c r="A69" s="8" t="s">
        <v>25</v>
      </c>
      <c r="B69" s="8" t="s">
        <v>8</v>
      </c>
      <c r="C69" s="8" t="s">
        <v>23</v>
      </c>
      <c r="D69" s="8" t="s">
        <v>26</v>
      </c>
      <c r="E69" s="9">
        <v>43270</v>
      </c>
      <c r="F69" s="9">
        <v>43284</v>
      </c>
      <c r="G69" s="8" t="s">
        <v>9</v>
      </c>
      <c r="H69" s="8" t="s">
        <v>13</v>
      </c>
      <c r="I69" s="129">
        <v>5</v>
      </c>
      <c r="J69" s="18"/>
    </row>
    <row r="70" spans="1:10" x14ac:dyDescent="0.25">
      <c r="A70" s="8" t="s">
        <v>22</v>
      </c>
      <c r="B70" s="8" t="s">
        <v>8</v>
      </c>
      <c r="C70" s="8" t="s">
        <v>23</v>
      </c>
      <c r="D70" s="8" t="s">
        <v>24</v>
      </c>
      <c r="E70" s="9">
        <v>43270</v>
      </c>
      <c r="F70" s="9">
        <v>43284</v>
      </c>
      <c r="G70" s="8" t="s">
        <v>9</v>
      </c>
      <c r="H70" s="8" t="s">
        <v>13</v>
      </c>
      <c r="I70" s="129">
        <v>5</v>
      </c>
      <c r="J70" s="18"/>
    </row>
    <row r="71" spans="1:10" x14ac:dyDescent="0.25">
      <c r="A71" s="8" t="s">
        <v>54</v>
      </c>
      <c r="B71" s="8" t="s">
        <v>8</v>
      </c>
      <c r="C71" s="8" t="s">
        <v>55</v>
      </c>
      <c r="D71" s="8" t="s">
        <v>56</v>
      </c>
      <c r="E71" s="9">
        <v>43251</v>
      </c>
      <c r="F71" s="9">
        <v>43258</v>
      </c>
      <c r="G71" s="8" t="s">
        <v>9</v>
      </c>
      <c r="H71" s="8" t="s">
        <v>13</v>
      </c>
      <c r="I71" s="129">
        <v>5</v>
      </c>
      <c r="J71" s="18"/>
    </row>
    <row r="72" spans="1:10" x14ac:dyDescent="0.25">
      <c r="A72" s="8" t="s">
        <v>57</v>
      </c>
      <c r="B72" s="8" t="s">
        <v>8</v>
      </c>
      <c r="C72" s="8" t="s">
        <v>58</v>
      </c>
      <c r="D72" s="8" t="s">
        <v>59</v>
      </c>
      <c r="E72" s="9">
        <v>43223</v>
      </c>
      <c r="F72" s="9">
        <v>43237</v>
      </c>
      <c r="G72" s="8" t="s">
        <v>9</v>
      </c>
      <c r="H72" s="8" t="s">
        <v>13</v>
      </c>
      <c r="I72" s="129">
        <v>5</v>
      </c>
      <c r="J72" s="18"/>
    </row>
    <row r="73" spans="1:10" x14ac:dyDescent="0.25">
      <c r="A73" s="8" t="s">
        <v>63</v>
      </c>
      <c r="B73" s="8" t="s">
        <v>8</v>
      </c>
      <c r="C73" s="8" t="s">
        <v>64</v>
      </c>
      <c r="D73" s="8" t="s">
        <v>65</v>
      </c>
      <c r="E73" s="9">
        <v>43193</v>
      </c>
      <c r="F73" s="9">
        <v>43208</v>
      </c>
      <c r="G73" s="8" t="s">
        <v>9</v>
      </c>
      <c r="H73" s="8" t="s">
        <v>13</v>
      </c>
      <c r="I73" s="129">
        <v>5</v>
      </c>
      <c r="J73" s="18"/>
    </row>
    <row r="74" spans="1:10" x14ac:dyDescent="0.25">
      <c r="A74" s="8" t="s">
        <v>60</v>
      </c>
      <c r="B74" s="8" t="s">
        <v>8</v>
      </c>
      <c r="C74" s="8" t="s">
        <v>61</v>
      </c>
      <c r="D74" s="8" t="s">
        <v>62</v>
      </c>
      <c r="E74" s="9">
        <v>43193</v>
      </c>
      <c r="F74" s="9">
        <v>43208</v>
      </c>
      <c r="G74" s="8" t="s">
        <v>9</v>
      </c>
      <c r="H74" s="8" t="s">
        <v>13</v>
      </c>
      <c r="I74" s="129">
        <v>5</v>
      </c>
      <c r="J74" s="18"/>
    </row>
    <row r="75" spans="1:10" x14ac:dyDescent="0.25">
      <c r="A75" s="8" t="s">
        <v>66</v>
      </c>
      <c r="B75" s="8" t="s">
        <v>8</v>
      </c>
      <c r="C75" s="8" t="s">
        <v>67</v>
      </c>
      <c r="D75" s="8" t="s">
        <v>68</v>
      </c>
      <c r="E75" s="9">
        <v>43193</v>
      </c>
      <c r="F75" s="9">
        <v>43207</v>
      </c>
      <c r="G75" s="8" t="s">
        <v>9</v>
      </c>
      <c r="H75" s="8" t="s">
        <v>13</v>
      </c>
      <c r="I75" s="129">
        <v>5</v>
      </c>
      <c r="J75" s="18"/>
    </row>
    <row r="76" spans="1:10" x14ac:dyDescent="0.25">
      <c r="A76" s="98"/>
      <c r="B76" s="98"/>
      <c r="C76" s="98"/>
      <c r="D76" s="98"/>
      <c r="E76" s="12"/>
      <c r="F76" s="12"/>
      <c r="G76" s="12"/>
      <c r="H76" s="12"/>
      <c r="I76" s="12"/>
      <c r="J76" s="12"/>
    </row>
    <row r="77" spans="1:10" x14ac:dyDescent="0.25">
      <c r="A77" s="98"/>
      <c r="B77" s="98"/>
      <c r="C77" s="98"/>
      <c r="D77" s="98"/>
      <c r="E77" s="132" t="s">
        <v>2067</v>
      </c>
      <c r="F77" s="1">
        <v>0</v>
      </c>
      <c r="G77" s="1"/>
      <c r="H77" s="133" t="s">
        <v>10</v>
      </c>
      <c r="I77" s="1">
        <v>2</v>
      </c>
      <c r="J77" s="12"/>
    </row>
    <row r="78" spans="1:10" x14ac:dyDescent="0.25">
      <c r="A78" s="98"/>
      <c r="B78" s="98"/>
      <c r="C78" s="98"/>
      <c r="D78" s="98"/>
      <c r="E78" s="12"/>
      <c r="F78" s="12"/>
      <c r="G78" s="12"/>
      <c r="H78" s="12"/>
      <c r="I78" s="12"/>
      <c r="J78" s="12"/>
    </row>
    <row r="79" spans="1:10" ht="15.75" thickBot="1" x14ac:dyDescent="0.3">
      <c r="A79" s="98"/>
      <c r="B79" s="98"/>
      <c r="C79" s="98"/>
      <c r="D79" s="98"/>
      <c r="E79" s="12"/>
      <c r="F79" s="12"/>
      <c r="G79" s="12"/>
      <c r="H79" s="12"/>
      <c r="I79" s="12"/>
      <c r="J79" s="12"/>
    </row>
    <row r="80" spans="1:10" ht="19.5" thickBot="1" x14ac:dyDescent="0.35">
      <c r="A80" s="137" t="s">
        <v>2068</v>
      </c>
      <c r="B80" s="138"/>
      <c r="C80" s="138"/>
      <c r="D80" s="138"/>
      <c r="E80" s="138"/>
      <c r="F80" s="138"/>
      <c r="G80" s="138"/>
      <c r="H80" s="138"/>
      <c r="I80" s="138"/>
      <c r="J80" s="139"/>
    </row>
    <row r="81" spans="1:10" x14ac:dyDescent="0.25">
      <c r="A81" s="140" t="s">
        <v>0</v>
      </c>
      <c r="B81" s="141" t="s">
        <v>1</v>
      </c>
      <c r="C81" s="142" t="s">
        <v>2</v>
      </c>
      <c r="D81" s="140" t="s">
        <v>3</v>
      </c>
      <c r="E81" s="143" t="s">
        <v>4</v>
      </c>
      <c r="F81" s="143" t="s">
        <v>5</v>
      </c>
      <c r="G81" s="144" t="s">
        <v>6</v>
      </c>
      <c r="H81" s="145" t="s">
        <v>7</v>
      </c>
      <c r="I81" s="146" t="s">
        <v>72</v>
      </c>
      <c r="J81" s="143" t="s">
        <v>174</v>
      </c>
    </row>
    <row r="82" spans="1:10" x14ac:dyDescent="0.25">
      <c r="A82" s="2" t="s">
        <v>1225</v>
      </c>
      <c r="B82" s="2" t="s">
        <v>8</v>
      </c>
      <c r="C82" s="2" t="s">
        <v>1226</v>
      </c>
      <c r="D82" s="2" t="s">
        <v>1227</v>
      </c>
      <c r="E82" s="3">
        <v>43313</v>
      </c>
      <c r="F82" s="3">
        <v>43327</v>
      </c>
      <c r="G82" s="2" t="s">
        <v>224</v>
      </c>
      <c r="H82" s="2" t="s">
        <v>10</v>
      </c>
      <c r="I82" s="129">
        <v>5</v>
      </c>
      <c r="J82" s="1"/>
    </row>
    <row r="83" spans="1:10" x14ac:dyDescent="0.25">
      <c r="A83" s="2" t="s">
        <v>1228</v>
      </c>
      <c r="B83" s="2" t="s">
        <v>8</v>
      </c>
      <c r="C83" s="2" t="s">
        <v>1229</v>
      </c>
      <c r="D83" s="2" t="s">
        <v>1230</v>
      </c>
      <c r="E83" s="3">
        <v>43313</v>
      </c>
      <c r="F83" s="3">
        <v>43327</v>
      </c>
      <c r="G83" s="2" t="s">
        <v>224</v>
      </c>
      <c r="H83" s="2" t="s">
        <v>10</v>
      </c>
      <c r="I83" s="129">
        <v>5</v>
      </c>
      <c r="J83" s="1"/>
    </row>
    <row r="84" spans="1:10" x14ac:dyDescent="0.25">
      <c r="A84" s="2" t="s">
        <v>1231</v>
      </c>
      <c r="B84" s="2" t="s">
        <v>8</v>
      </c>
      <c r="C84" s="2" t="s">
        <v>1113</v>
      </c>
      <c r="D84" s="2" t="s">
        <v>1232</v>
      </c>
      <c r="E84" s="3">
        <v>43312</v>
      </c>
      <c r="F84" s="3">
        <v>43326</v>
      </c>
      <c r="G84" s="2" t="s">
        <v>224</v>
      </c>
      <c r="H84" s="2" t="s">
        <v>10</v>
      </c>
      <c r="I84" s="129">
        <v>5</v>
      </c>
      <c r="J84" s="1"/>
    </row>
    <row r="85" spans="1:10" x14ac:dyDescent="0.25">
      <c r="A85" s="2" t="s">
        <v>1233</v>
      </c>
      <c r="B85" s="2" t="s">
        <v>8</v>
      </c>
      <c r="C85" s="2" t="s">
        <v>1234</v>
      </c>
      <c r="D85" s="2" t="s">
        <v>1235</v>
      </c>
      <c r="E85" s="3">
        <v>43312</v>
      </c>
      <c r="F85" s="3">
        <v>43326</v>
      </c>
      <c r="G85" s="2" t="s">
        <v>224</v>
      </c>
      <c r="H85" s="2" t="s">
        <v>10</v>
      </c>
      <c r="I85" s="129">
        <v>5</v>
      </c>
      <c r="J85" s="1"/>
    </row>
    <row r="86" spans="1:10" x14ac:dyDescent="0.25">
      <c r="A86" s="2" t="s">
        <v>633</v>
      </c>
      <c r="B86" s="2" t="s">
        <v>8</v>
      </c>
      <c r="C86" s="2" t="s">
        <v>634</v>
      </c>
      <c r="D86" s="2" t="s">
        <v>635</v>
      </c>
      <c r="E86" s="3">
        <v>43311</v>
      </c>
      <c r="F86" s="3">
        <v>43325</v>
      </c>
      <c r="G86" s="2" t="s">
        <v>224</v>
      </c>
      <c r="H86" s="2" t="s">
        <v>10</v>
      </c>
      <c r="I86" s="129">
        <v>5</v>
      </c>
      <c r="J86" s="1"/>
    </row>
    <row r="87" spans="1:10" x14ac:dyDescent="0.25">
      <c r="A87" s="2" t="s">
        <v>590</v>
      </c>
      <c r="B87" s="2" t="s">
        <v>8</v>
      </c>
      <c r="C87" s="2" t="s">
        <v>591</v>
      </c>
      <c r="D87" s="2" t="s">
        <v>592</v>
      </c>
      <c r="E87" s="3">
        <v>43307</v>
      </c>
      <c r="F87" s="3">
        <v>43322</v>
      </c>
      <c r="G87" s="2" t="s">
        <v>224</v>
      </c>
      <c r="H87" s="2" t="s">
        <v>10</v>
      </c>
      <c r="I87" s="129">
        <v>5</v>
      </c>
      <c r="J87" s="1"/>
    </row>
    <row r="88" spans="1:10" x14ac:dyDescent="0.25">
      <c r="A88" s="2" t="s">
        <v>658</v>
      </c>
      <c r="B88" s="2" t="s">
        <v>8</v>
      </c>
      <c r="C88" s="2" t="s">
        <v>659</v>
      </c>
      <c r="D88" s="2" t="s">
        <v>660</v>
      </c>
      <c r="E88" s="3">
        <v>43307</v>
      </c>
      <c r="F88" s="3">
        <v>43322</v>
      </c>
      <c r="G88" s="2" t="s">
        <v>224</v>
      </c>
      <c r="H88" s="2" t="s">
        <v>10</v>
      </c>
      <c r="I88" s="129">
        <v>5</v>
      </c>
      <c r="J88" s="1"/>
    </row>
    <row r="89" spans="1:10" x14ac:dyDescent="0.25">
      <c r="A89" s="2" t="s">
        <v>698</v>
      </c>
      <c r="B89" s="2" t="s">
        <v>8</v>
      </c>
      <c r="C89" s="2" t="s">
        <v>627</v>
      </c>
      <c r="D89" s="2" t="s">
        <v>699</v>
      </c>
      <c r="E89" s="3">
        <v>43307</v>
      </c>
      <c r="F89" s="3">
        <v>43321</v>
      </c>
      <c r="G89" s="2" t="s">
        <v>224</v>
      </c>
      <c r="H89" s="2" t="s">
        <v>10</v>
      </c>
      <c r="I89" s="129">
        <v>5</v>
      </c>
      <c r="J89" s="1"/>
    </row>
    <row r="90" spans="1:10" x14ac:dyDescent="0.25">
      <c r="A90" s="2" t="s">
        <v>700</v>
      </c>
      <c r="B90" s="2" t="s">
        <v>8</v>
      </c>
      <c r="C90" s="2" t="s">
        <v>627</v>
      </c>
      <c r="D90" s="2" t="s">
        <v>701</v>
      </c>
      <c r="E90" s="3">
        <v>43307</v>
      </c>
      <c r="F90" s="3">
        <v>43321</v>
      </c>
      <c r="G90" s="2" t="s">
        <v>224</v>
      </c>
      <c r="H90" s="2" t="s">
        <v>10</v>
      </c>
      <c r="I90" s="129">
        <v>5</v>
      </c>
      <c r="J90" s="1"/>
    </row>
    <row r="91" spans="1:10" x14ac:dyDescent="0.25">
      <c r="A91" s="2" t="s">
        <v>626</v>
      </c>
      <c r="B91" s="2" t="s">
        <v>8</v>
      </c>
      <c r="C91" s="2" t="s">
        <v>627</v>
      </c>
      <c r="D91" s="2" t="s">
        <v>628</v>
      </c>
      <c r="E91" s="3">
        <v>43307</v>
      </c>
      <c r="F91" s="3">
        <v>43321</v>
      </c>
      <c r="G91" s="2" t="s">
        <v>224</v>
      </c>
      <c r="H91" s="2" t="s">
        <v>10</v>
      </c>
      <c r="I91" s="129">
        <v>5</v>
      </c>
      <c r="J91" s="1"/>
    </row>
    <row r="92" spans="1:10" x14ac:dyDescent="0.25">
      <c r="A92" s="2" t="s">
        <v>702</v>
      </c>
      <c r="B92" s="2" t="s">
        <v>8</v>
      </c>
      <c r="C92" s="2" t="s">
        <v>627</v>
      </c>
      <c r="D92" s="2" t="s">
        <v>703</v>
      </c>
      <c r="E92" s="3">
        <v>43307</v>
      </c>
      <c r="F92" s="3">
        <v>43321</v>
      </c>
      <c r="G92" s="2" t="s">
        <v>224</v>
      </c>
      <c r="H92" s="2" t="s">
        <v>10</v>
      </c>
      <c r="I92" s="129">
        <v>5</v>
      </c>
      <c r="J92" s="1"/>
    </row>
    <row r="93" spans="1:10" x14ac:dyDescent="0.25">
      <c r="A93" s="2" t="s">
        <v>629</v>
      </c>
      <c r="B93" s="2" t="s">
        <v>8</v>
      </c>
      <c r="C93" s="2" t="s">
        <v>627</v>
      </c>
      <c r="D93" s="2" t="s">
        <v>630</v>
      </c>
      <c r="E93" s="3">
        <v>43307</v>
      </c>
      <c r="F93" s="3">
        <v>43321</v>
      </c>
      <c r="G93" s="2" t="s">
        <v>224</v>
      </c>
      <c r="H93" s="2" t="s">
        <v>10</v>
      </c>
      <c r="I93" s="129">
        <v>5</v>
      </c>
      <c r="J93" s="1"/>
    </row>
    <row r="94" spans="1:10" x14ac:dyDescent="0.25">
      <c r="A94" s="2" t="s">
        <v>706</v>
      </c>
      <c r="B94" s="2" t="s">
        <v>8</v>
      </c>
      <c r="C94" s="2" t="s">
        <v>627</v>
      </c>
      <c r="D94" s="2" t="s">
        <v>707</v>
      </c>
      <c r="E94" s="3">
        <v>43307</v>
      </c>
      <c r="F94" s="3">
        <v>43321</v>
      </c>
      <c r="G94" s="2" t="s">
        <v>224</v>
      </c>
      <c r="H94" s="2" t="s">
        <v>10</v>
      </c>
      <c r="I94" s="129">
        <v>5</v>
      </c>
      <c r="J94" s="1"/>
    </row>
    <row r="95" spans="1:10" x14ac:dyDescent="0.25">
      <c r="A95" s="2" t="s">
        <v>1236</v>
      </c>
      <c r="B95" s="2" t="s">
        <v>8</v>
      </c>
      <c r="C95" s="2" t="s">
        <v>1237</v>
      </c>
      <c r="D95" s="2" t="s">
        <v>1238</v>
      </c>
      <c r="E95" s="3">
        <v>43308</v>
      </c>
      <c r="F95" s="3">
        <v>43321</v>
      </c>
      <c r="G95" s="2" t="s">
        <v>224</v>
      </c>
      <c r="H95" s="2" t="s">
        <v>10</v>
      </c>
      <c r="I95" s="129">
        <v>5</v>
      </c>
      <c r="J95" s="1"/>
    </row>
    <row r="96" spans="1:10" x14ac:dyDescent="0.25">
      <c r="A96" s="2" t="s">
        <v>636</v>
      </c>
      <c r="B96" s="2" t="s">
        <v>8</v>
      </c>
      <c r="C96" s="2" t="s">
        <v>627</v>
      </c>
      <c r="D96" s="2" t="s">
        <v>637</v>
      </c>
      <c r="E96" s="3">
        <v>43307</v>
      </c>
      <c r="F96" s="3">
        <v>43321</v>
      </c>
      <c r="G96" s="2" t="s">
        <v>224</v>
      </c>
      <c r="H96" s="2" t="s">
        <v>10</v>
      </c>
      <c r="I96" s="129">
        <v>5</v>
      </c>
      <c r="J96" s="1"/>
    </row>
    <row r="97" spans="1:10" x14ac:dyDescent="0.25">
      <c r="A97" s="2" t="s">
        <v>638</v>
      </c>
      <c r="B97" s="2" t="s">
        <v>8</v>
      </c>
      <c r="C97" s="2" t="s">
        <v>627</v>
      </c>
      <c r="D97" s="2" t="s">
        <v>639</v>
      </c>
      <c r="E97" s="3">
        <v>43307</v>
      </c>
      <c r="F97" s="3">
        <v>43321</v>
      </c>
      <c r="G97" s="2" t="s">
        <v>224</v>
      </c>
      <c r="H97" s="2" t="s">
        <v>10</v>
      </c>
      <c r="I97" s="129">
        <v>5</v>
      </c>
      <c r="J97" s="1"/>
    </row>
    <row r="98" spans="1:10" x14ac:dyDescent="0.25">
      <c r="A98" s="2" t="s">
        <v>670</v>
      </c>
      <c r="B98" s="2" t="s">
        <v>8</v>
      </c>
      <c r="C98" s="2" t="s">
        <v>273</v>
      </c>
      <c r="D98" s="2" t="s">
        <v>671</v>
      </c>
      <c r="E98" s="3">
        <v>43305</v>
      </c>
      <c r="F98" s="3">
        <v>43320</v>
      </c>
      <c r="G98" s="2" t="s">
        <v>224</v>
      </c>
      <c r="H98" s="2" t="s">
        <v>10</v>
      </c>
      <c r="I98" s="129">
        <v>5</v>
      </c>
      <c r="J98" s="1"/>
    </row>
    <row r="99" spans="1:10" x14ac:dyDescent="0.25">
      <c r="A99" s="2" t="s">
        <v>677</v>
      </c>
      <c r="B99" s="2" t="s">
        <v>8</v>
      </c>
      <c r="C99" s="2" t="s">
        <v>273</v>
      </c>
      <c r="D99" s="2" t="s">
        <v>678</v>
      </c>
      <c r="E99" s="3">
        <v>43305</v>
      </c>
      <c r="F99" s="3">
        <v>43320</v>
      </c>
      <c r="G99" s="2" t="s">
        <v>224</v>
      </c>
      <c r="H99" s="2" t="s">
        <v>10</v>
      </c>
      <c r="I99" s="129">
        <v>5</v>
      </c>
      <c r="J99" s="1"/>
    </row>
    <row r="100" spans="1:10" x14ac:dyDescent="0.25">
      <c r="A100" s="2" t="s">
        <v>218</v>
      </c>
      <c r="B100" s="2" t="s">
        <v>8</v>
      </c>
      <c r="C100" s="2" t="s">
        <v>219</v>
      </c>
      <c r="D100" s="2" t="s">
        <v>651</v>
      </c>
      <c r="E100" s="3">
        <v>43209</v>
      </c>
      <c r="F100" s="3">
        <v>43320</v>
      </c>
      <c r="G100" s="2" t="s">
        <v>224</v>
      </c>
      <c r="H100" s="2" t="s">
        <v>19</v>
      </c>
      <c r="I100" s="129">
        <v>5</v>
      </c>
      <c r="J100" s="1"/>
    </row>
    <row r="101" spans="1:10" x14ac:dyDescent="0.25">
      <c r="A101" s="2" t="s">
        <v>1119</v>
      </c>
      <c r="B101" s="2" t="s">
        <v>8</v>
      </c>
      <c r="C101" s="2" t="s">
        <v>1120</v>
      </c>
      <c r="D101" s="2" t="s">
        <v>1121</v>
      </c>
      <c r="E101" s="3">
        <v>43305</v>
      </c>
      <c r="F101" s="3">
        <v>43319</v>
      </c>
      <c r="G101" s="2" t="s">
        <v>224</v>
      </c>
      <c r="H101" s="2" t="s">
        <v>10</v>
      </c>
      <c r="I101" s="129">
        <v>5</v>
      </c>
      <c r="J101" s="1"/>
    </row>
    <row r="102" spans="1:10" x14ac:dyDescent="0.25">
      <c r="A102" s="2" t="s">
        <v>1122</v>
      </c>
      <c r="B102" s="2" t="s">
        <v>8</v>
      </c>
      <c r="C102" s="2" t="s">
        <v>1123</v>
      </c>
      <c r="D102" s="2" t="s">
        <v>1124</v>
      </c>
      <c r="E102" s="3">
        <v>43305</v>
      </c>
      <c r="F102" s="3">
        <v>43319</v>
      </c>
      <c r="G102" s="2" t="s">
        <v>224</v>
      </c>
      <c r="H102" s="2" t="s">
        <v>10</v>
      </c>
      <c r="I102" s="129">
        <v>5</v>
      </c>
      <c r="J102" s="1"/>
    </row>
    <row r="103" spans="1:10" x14ac:dyDescent="0.25">
      <c r="A103" s="2" t="s">
        <v>186</v>
      </c>
      <c r="B103" s="2" t="s">
        <v>8</v>
      </c>
      <c r="C103" s="2" t="s">
        <v>187</v>
      </c>
      <c r="D103" s="2" t="s">
        <v>1161</v>
      </c>
      <c r="E103" s="3">
        <v>43273</v>
      </c>
      <c r="F103" s="3">
        <v>43319</v>
      </c>
      <c r="G103" s="2" t="s">
        <v>224</v>
      </c>
      <c r="H103" s="2" t="s">
        <v>19</v>
      </c>
      <c r="I103" s="129">
        <v>5</v>
      </c>
      <c r="J103" s="1"/>
    </row>
    <row r="104" spans="1:10" x14ac:dyDescent="0.25">
      <c r="A104" s="2" t="s">
        <v>1125</v>
      </c>
      <c r="B104" s="2" t="s">
        <v>8</v>
      </c>
      <c r="C104" s="2" t="s">
        <v>116</v>
      </c>
      <c r="D104" s="2" t="s">
        <v>1126</v>
      </c>
      <c r="E104" s="3">
        <v>43304</v>
      </c>
      <c r="F104" s="3">
        <v>43318</v>
      </c>
      <c r="G104" s="2" t="s">
        <v>224</v>
      </c>
      <c r="H104" s="2" t="s">
        <v>10</v>
      </c>
      <c r="I104" s="129">
        <v>5</v>
      </c>
      <c r="J104" s="1"/>
    </row>
    <row r="105" spans="1:10" x14ac:dyDescent="0.25">
      <c r="A105" s="8" t="s">
        <v>1147</v>
      </c>
      <c r="B105" s="8" t="s">
        <v>8</v>
      </c>
      <c r="C105" s="8" t="s">
        <v>1148</v>
      </c>
      <c r="D105" s="8" t="s">
        <v>1149</v>
      </c>
      <c r="E105" s="9">
        <v>43290</v>
      </c>
      <c r="F105" s="9">
        <v>43315</v>
      </c>
      <c r="G105" s="8" t="s">
        <v>224</v>
      </c>
      <c r="H105" s="8" t="s">
        <v>13</v>
      </c>
      <c r="I105" s="129">
        <v>5</v>
      </c>
      <c r="J105" s="1"/>
    </row>
    <row r="106" spans="1:10" x14ac:dyDescent="0.25">
      <c r="A106" s="8" t="s">
        <v>1150</v>
      </c>
      <c r="B106" s="8" t="s">
        <v>8</v>
      </c>
      <c r="C106" s="8" t="s">
        <v>1148</v>
      </c>
      <c r="D106" s="8" t="s">
        <v>1151</v>
      </c>
      <c r="E106" s="9">
        <v>43290</v>
      </c>
      <c r="F106" s="9">
        <v>43315</v>
      </c>
      <c r="G106" s="8" t="s">
        <v>224</v>
      </c>
      <c r="H106" s="8" t="s">
        <v>13</v>
      </c>
      <c r="I106" s="129">
        <v>5</v>
      </c>
      <c r="J106" s="1"/>
    </row>
    <row r="107" spans="1:10" x14ac:dyDescent="0.25">
      <c r="A107" s="8" t="s">
        <v>1127</v>
      </c>
      <c r="B107" s="8" t="s">
        <v>8</v>
      </c>
      <c r="C107" s="8" t="s">
        <v>1128</v>
      </c>
      <c r="D107" s="8" t="s">
        <v>1129</v>
      </c>
      <c r="E107" s="9">
        <v>43299</v>
      </c>
      <c r="F107" s="9">
        <v>43314</v>
      </c>
      <c r="G107" s="8" t="s">
        <v>224</v>
      </c>
      <c r="H107" s="8" t="s">
        <v>13</v>
      </c>
      <c r="I107" s="129">
        <v>5</v>
      </c>
      <c r="J107" s="1"/>
    </row>
    <row r="108" spans="1:10" x14ac:dyDescent="0.25">
      <c r="A108" s="8" t="s">
        <v>1130</v>
      </c>
      <c r="B108" s="8" t="s">
        <v>8</v>
      </c>
      <c r="C108" s="8" t="s">
        <v>1128</v>
      </c>
      <c r="D108" s="8" t="s">
        <v>1131</v>
      </c>
      <c r="E108" s="9">
        <v>43299</v>
      </c>
      <c r="F108" s="9">
        <v>43314</v>
      </c>
      <c r="G108" s="8" t="s">
        <v>224</v>
      </c>
      <c r="H108" s="8" t="s">
        <v>13</v>
      </c>
      <c r="I108" s="129">
        <v>5</v>
      </c>
      <c r="J108" s="1"/>
    </row>
    <row r="109" spans="1:10" x14ac:dyDescent="0.25">
      <c r="A109" s="8" t="s">
        <v>1132</v>
      </c>
      <c r="B109" s="8" t="s">
        <v>8</v>
      </c>
      <c r="C109" s="8" t="s">
        <v>1128</v>
      </c>
      <c r="D109" s="8" t="s">
        <v>1133</v>
      </c>
      <c r="E109" s="9">
        <v>43299</v>
      </c>
      <c r="F109" s="9">
        <v>43314</v>
      </c>
      <c r="G109" s="8" t="s">
        <v>224</v>
      </c>
      <c r="H109" s="8" t="s">
        <v>13</v>
      </c>
      <c r="I109" s="129">
        <v>5</v>
      </c>
      <c r="J109" s="1"/>
    </row>
    <row r="110" spans="1:10" x14ac:dyDescent="0.25">
      <c r="A110" s="8" t="s">
        <v>1134</v>
      </c>
      <c r="B110" s="8" t="s">
        <v>8</v>
      </c>
      <c r="C110" s="8" t="s">
        <v>1135</v>
      </c>
      <c r="D110" s="8" t="s">
        <v>1136</v>
      </c>
      <c r="E110" s="9">
        <v>43297</v>
      </c>
      <c r="F110" s="9">
        <v>43311</v>
      </c>
      <c r="G110" s="8" t="s">
        <v>224</v>
      </c>
      <c r="H110" s="8" t="s">
        <v>13</v>
      </c>
      <c r="I110" s="129">
        <v>5</v>
      </c>
      <c r="J110" s="1"/>
    </row>
    <row r="111" spans="1:10" x14ac:dyDescent="0.25">
      <c r="A111" s="8" t="s">
        <v>1137</v>
      </c>
      <c r="B111" s="8" t="s">
        <v>8</v>
      </c>
      <c r="C111" s="8" t="s">
        <v>1138</v>
      </c>
      <c r="D111" s="8" t="s">
        <v>1139</v>
      </c>
      <c r="E111" s="9">
        <v>43293</v>
      </c>
      <c r="F111" s="9">
        <v>43307</v>
      </c>
      <c r="G111" s="8" t="s">
        <v>224</v>
      </c>
      <c r="H111" s="8" t="s">
        <v>13</v>
      </c>
      <c r="I111" s="129">
        <v>5</v>
      </c>
      <c r="J111" s="1"/>
    </row>
    <row r="112" spans="1:10" x14ac:dyDescent="0.25">
      <c r="A112" s="8" t="s">
        <v>1140</v>
      </c>
      <c r="B112" s="8" t="s">
        <v>8</v>
      </c>
      <c r="C112" s="8" t="s">
        <v>1138</v>
      </c>
      <c r="D112" s="8" t="s">
        <v>1141</v>
      </c>
      <c r="E112" s="9">
        <v>43293</v>
      </c>
      <c r="F112" s="9">
        <v>43307</v>
      </c>
      <c r="G112" s="8" t="s">
        <v>224</v>
      </c>
      <c r="H112" s="8" t="s">
        <v>13</v>
      </c>
      <c r="I112" s="129">
        <v>5</v>
      </c>
      <c r="J112" s="1"/>
    </row>
    <row r="113" spans="1:10" x14ac:dyDescent="0.25">
      <c r="A113" s="8" t="s">
        <v>201</v>
      </c>
      <c r="B113" s="8" t="s">
        <v>8</v>
      </c>
      <c r="C113" s="8" t="s">
        <v>202</v>
      </c>
      <c r="D113" s="8" t="s">
        <v>1142</v>
      </c>
      <c r="E113" s="9">
        <v>43257</v>
      </c>
      <c r="F113" s="9">
        <v>43307</v>
      </c>
      <c r="G113" s="8" t="s">
        <v>224</v>
      </c>
      <c r="H113" s="8" t="s">
        <v>13</v>
      </c>
      <c r="I113" s="129">
        <v>5</v>
      </c>
      <c r="J113" s="1"/>
    </row>
    <row r="114" spans="1:10" x14ac:dyDescent="0.25">
      <c r="A114" s="8" t="s">
        <v>203</v>
      </c>
      <c r="B114" s="8" t="s">
        <v>8</v>
      </c>
      <c r="C114" s="8" t="s">
        <v>202</v>
      </c>
      <c r="D114" s="8" t="s">
        <v>1143</v>
      </c>
      <c r="E114" s="9">
        <v>43257</v>
      </c>
      <c r="F114" s="9">
        <v>43307</v>
      </c>
      <c r="G114" s="8" t="s">
        <v>224</v>
      </c>
      <c r="H114" s="8" t="s">
        <v>13</v>
      </c>
      <c r="I114" s="129">
        <v>5</v>
      </c>
      <c r="J114" s="1"/>
    </row>
    <row r="115" spans="1:10" x14ac:dyDescent="0.25">
      <c r="A115" s="8" t="s">
        <v>204</v>
      </c>
      <c r="B115" s="8" t="s">
        <v>8</v>
      </c>
      <c r="C115" s="8" t="s">
        <v>202</v>
      </c>
      <c r="D115" s="8" t="s">
        <v>1144</v>
      </c>
      <c r="E115" s="9">
        <v>43271</v>
      </c>
      <c r="F115" s="9">
        <v>43307</v>
      </c>
      <c r="G115" s="8" t="s">
        <v>224</v>
      </c>
      <c r="H115" s="8" t="s">
        <v>13</v>
      </c>
      <c r="I115" s="129">
        <v>5</v>
      </c>
      <c r="J115" s="1"/>
    </row>
    <row r="116" spans="1:10" x14ac:dyDescent="0.25">
      <c r="A116" s="8" t="s">
        <v>181</v>
      </c>
      <c r="B116" s="8" t="s">
        <v>8</v>
      </c>
      <c r="C116" s="8" t="s">
        <v>182</v>
      </c>
      <c r="D116" s="8" t="s">
        <v>1145</v>
      </c>
      <c r="E116" s="9">
        <v>43278</v>
      </c>
      <c r="F116" s="9">
        <v>43306</v>
      </c>
      <c r="G116" s="8" t="s">
        <v>224</v>
      </c>
      <c r="H116" s="8" t="s">
        <v>13</v>
      </c>
      <c r="I116" s="129">
        <v>5</v>
      </c>
      <c r="J116" s="1"/>
    </row>
    <row r="117" spans="1:10" x14ac:dyDescent="0.25">
      <c r="A117" s="8" t="s">
        <v>193</v>
      </c>
      <c r="B117" s="8" t="s">
        <v>8</v>
      </c>
      <c r="C117" s="8" t="s">
        <v>194</v>
      </c>
      <c r="D117" s="8" t="s">
        <v>1146</v>
      </c>
      <c r="E117" s="9">
        <v>43264</v>
      </c>
      <c r="F117" s="9">
        <v>43305</v>
      </c>
      <c r="G117" s="8" t="s">
        <v>224</v>
      </c>
      <c r="H117" s="8" t="s">
        <v>13</v>
      </c>
      <c r="I117" s="129">
        <v>5</v>
      </c>
      <c r="J117" s="1"/>
    </row>
    <row r="118" spans="1:10" x14ac:dyDescent="0.25">
      <c r="A118" s="8" t="s">
        <v>207</v>
      </c>
      <c r="B118" s="8" t="s">
        <v>8</v>
      </c>
      <c r="C118" s="8" t="s">
        <v>208</v>
      </c>
      <c r="D118" s="8" t="s">
        <v>1152</v>
      </c>
      <c r="E118" s="9">
        <v>43249</v>
      </c>
      <c r="F118" s="9">
        <v>43304</v>
      </c>
      <c r="G118" s="8" t="s">
        <v>224</v>
      </c>
      <c r="H118" s="8" t="s">
        <v>13</v>
      </c>
      <c r="I118" s="129">
        <v>5</v>
      </c>
      <c r="J118" s="1"/>
    </row>
    <row r="119" spans="1:10" x14ac:dyDescent="0.25">
      <c r="A119" s="8" t="s">
        <v>175</v>
      </c>
      <c r="B119" s="8" t="s">
        <v>8</v>
      </c>
      <c r="C119" s="8" t="s">
        <v>176</v>
      </c>
      <c r="D119" s="8" t="s">
        <v>1153</v>
      </c>
      <c r="E119" s="9">
        <v>43284</v>
      </c>
      <c r="F119" s="9">
        <v>43300</v>
      </c>
      <c r="G119" s="8" t="s">
        <v>224</v>
      </c>
      <c r="H119" s="8" t="s">
        <v>13</v>
      </c>
      <c r="I119" s="129">
        <v>5</v>
      </c>
      <c r="J119" s="1"/>
    </row>
    <row r="120" spans="1:10" x14ac:dyDescent="0.25">
      <c r="A120" s="8" t="s">
        <v>209</v>
      </c>
      <c r="B120" s="8" t="s">
        <v>8</v>
      </c>
      <c r="C120" s="8" t="s">
        <v>210</v>
      </c>
      <c r="D120" s="8" t="s">
        <v>1154</v>
      </c>
      <c r="E120" s="9">
        <v>43244</v>
      </c>
      <c r="F120" s="9">
        <v>43300</v>
      </c>
      <c r="G120" s="8" t="s">
        <v>224</v>
      </c>
      <c r="H120" s="8" t="s">
        <v>13</v>
      </c>
      <c r="I120" s="129">
        <v>5</v>
      </c>
      <c r="J120" s="1"/>
    </row>
    <row r="121" spans="1:10" x14ac:dyDescent="0.25">
      <c r="A121" s="8" t="s">
        <v>211</v>
      </c>
      <c r="B121" s="8" t="s">
        <v>8</v>
      </c>
      <c r="C121" s="8" t="s">
        <v>210</v>
      </c>
      <c r="D121" s="8" t="s">
        <v>1155</v>
      </c>
      <c r="E121" s="9">
        <v>43244</v>
      </c>
      <c r="F121" s="9">
        <v>43300</v>
      </c>
      <c r="G121" s="8" t="s">
        <v>224</v>
      </c>
      <c r="H121" s="8" t="s">
        <v>13</v>
      </c>
      <c r="I121" s="129">
        <v>5</v>
      </c>
      <c r="J121" s="1"/>
    </row>
    <row r="122" spans="1:10" x14ac:dyDescent="0.25">
      <c r="A122" s="8" t="s">
        <v>212</v>
      </c>
      <c r="B122" s="8" t="s">
        <v>8</v>
      </c>
      <c r="C122" s="8" t="s">
        <v>210</v>
      </c>
      <c r="D122" s="8" t="s">
        <v>1156</v>
      </c>
      <c r="E122" s="9">
        <v>43244</v>
      </c>
      <c r="F122" s="9">
        <v>43300</v>
      </c>
      <c r="G122" s="8" t="s">
        <v>224</v>
      </c>
      <c r="H122" s="8" t="s">
        <v>13</v>
      </c>
      <c r="I122" s="129">
        <v>5</v>
      </c>
      <c r="J122" s="1"/>
    </row>
    <row r="123" spans="1:10" x14ac:dyDescent="0.25">
      <c r="A123" s="8" t="s">
        <v>177</v>
      </c>
      <c r="B123" s="8" t="s">
        <v>8</v>
      </c>
      <c r="C123" s="8" t="s">
        <v>178</v>
      </c>
      <c r="D123" s="8" t="s">
        <v>1157</v>
      </c>
      <c r="E123" s="9">
        <v>43284</v>
      </c>
      <c r="F123" s="9">
        <v>43299</v>
      </c>
      <c r="G123" s="8" t="s">
        <v>224</v>
      </c>
      <c r="H123" s="8" t="s">
        <v>13</v>
      </c>
      <c r="I123" s="129">
        <v>5</v>
      </c>
      <c r="J123" s="1"/>
    </row>
    <row r="124" spans="1:10" x14ac:dyDescent="0.25">
      <c r="A124" s="8" t="s">
        <v>179</v>
      </c>
      <c r="B124" s="8" t="s">
        <v>8</v>
      </c>
      <c r="C124" s="8" t="s">
        <v>180</v>
      </c>
      <c r="D124" s="8" t="s">
        <v>1158</v>
      </c>
      <c r="E124" s="9">
        <v>43284</v>
      </c>
      <c r="F124" s="9">
        <v>43299</v>
      </c>
      <c r="G124" s="8" t="s">
        <v>224</v>
      </c>
      <c r="H124" s="8" t="s">
        <v>13</v>
      </c>
      <c r="I124" s="129">
        <v>5</v>
      </c>
      <c r="J124" s="1"/>
    </row>
    <row r="125" spans="1:10" x14ac:dyDescent="0.25">
      <c r="A125" s="8" t="s">
        <v>183</v>
      </c>
      <c r="B125" s="8" t="s">
        <v>8</v>
      </c>
      <c r="C125" s="8" t="s">
        <v>80</v>
      </c>
      <c r="D125" s="8" t="s">
        <v>1159</v>
      </c>
      <c r="E125" s="9">
        <v>43277</v>
      </c>
      <c r="F125" s="9">
        <v>43292</v>
      </c>
      <c r="G125" s="8" t="s">
        <v>224</v>
      </c>
      <c r="H125" s="8" t="s">
        <v>13</v>
      </c>
      <c r="I125" s="129">
        <v>5</v>
      </c>
      <c r="J125" s="1"/>
    </row>
    <row r="126" spans="1:10" x14ac:dyDescent="0.25">
      <c r="A126" s="8" t="s">
        <v>184</v>
      </c>
      <c r="B126" s="8" t="s">
        <v>8</v>
      </c>
      <c r="C126" s="8" t="s">
        <v>185</v>
      </c>
      <c r="D126" s="8" t="s">
        <v>1160</v>
      </c>
      <c r="E126" s="9">
        <v>43276</v>
      </c>
      <c r="F126" s="9">
        <v>43291</v>
      </c>
      <c r="G126" s="8" t="s">
        <v>224</v>
      </c>
      <c r="H126" s="8" t="s">
        <v>13</v>
      </c>
      <c r="I126" s="129">
        <v>5</v>
      </c>
      <c r="J126" s="1"/>
    </row>
    <row r="127" spans="1:10" x14ac:dyDescent="0.25">
      <c r="A127" s="8" t="s">
        <v>188</v>
      </c>
      <c r="B127" s="8" t="s">
        <v>8</v>
      </c>
      <c r="C127" s="8" t="s">
        <v>23</v>
      </c>
      <c r="D127" s="8" t="s">
        <v>1162</v>
      </c>
      <c r="E127" s="9">
        <v>43277</v>
      </c>
      <c r="F127" s="9">
        <v>43284</v>
      </c>
      <c r="G127" s="8" t="s">
        <v>224</v>
      </c>
      <c r="H127" s="8" t="s">
        <v>13</v>
      </c>
      <c r="I127" s="129">
        <v>5</v>
      </c>
      <c r="J127" s="1"/>
    </row>
    <row r="128" spans="1:10" x14ac:dyDescent="0.25">
      <c r="A128" s="8" t="s">
        <v>189</v>
      </c>
      <c r="B128" s="8" t="s">
        <v>8</v>
      </c>
      <c r="C128" s="8" t="s">
        <v>23</v>
      </c>
      <c r="D128" s="8" t="s">
        <v>1163</v>
      </c>
      <c r="E128" s="9">
        <v>43277</v>
      </c>
      <c r="F128" s="9">
        <v>43284</v>
      </c>
      <c r="G128" s="8" t="s">
        <v>224</v>
      </c>
      <c r="H128" s="8" t="s">
        <v>13</v>
      </c>
      <c r="I128" s="129">
        <v>5</v>
      </c>
      <c r="J128" s="1"/>
    </row>
    <row r="129" spans="1:10" x14ac:dyDescent="0.25">
      <c r="A129" s="8" t="s">
        <v>190</v>
      </c>
      <c r="B129" s="8" t="s">
        <v>8</v>
      </c>
      <c r="C129" s="8" t="s">
        <v>23</v>
      </c>
      <c r="D129" s="8" t="s">
        <v>1164</v>
      </c>
      <c r="E129" s="9">
        <v>43277</v>
      </c>
      <c r="F129" s="9">
        <v>43284</v>
      </c>
      <c r="G129" s="8" t="s">
        <v>224</v>
      </c>
      <c r="H129" s="8" t="s">
        <v>13</v>
      </c>
      <c r="I129" s="129">
        <v>5</v>
      </c>
      <c r="J129" s="1"/>
    </row>
    <row r="130" spans="1:10" x14ac:dyDescent="0.25">
      <c r="A130" s="8" t="s">
        <v>191</v>
      </c>
      <c r="B130" s="8" t="s">
        <v>8</v>
      </c>
      <c r="C130" s="8" t="s">
        <v>23</v>
      </c>
      <c r="D130" s="8" t="s">
        <v>1165</v>
      </c>
      <c r="E130" s="9">
        <v>43277</v>
      </c>
      <c r="F130" s="9">
        <v>43284</v>
      </c>
      <c r="G130" s="8" t="s">
        <v>224</v>
      </c>
      <c r="H130" s="8" t="s">
        <v>13</v>
      </c>
      <c r="I130" s="129">
        <v>5</v>
      </c>
      <c r="J130" s="1"/>
    </row>
    <row r="131" spans="1:10" x14ac:dyDescent="0.25">
      <c r="A131" s="8" t="s">
        <v>195</v>
      </c>
      <c r="B131" s="8" t="s">
        <v>8</v>
      </c>
      <c r="C131" s="8" t="s">
        <v>14</v>
      </c>
      <c r="D131" s="8" t="s">
        <v>1166</v>
      </c>
      <c r="E131" s="9">
        <v>43264</v>
      </c>
      <c r="F131" s="9">
        <v>43277</v>
      </c>
      <c r="G131" s="8" t="s">
        <v>224</v>
      </c>
      <c r="H131" s="8" t="s">
        <v>13</v>
      </c>
      <c r="I131" s="129">
        <v>5</v>
      </c>
      <c r="J131" s="1"/>
    </row>
    <row r="132" spans="1:10" x14ac:dyDescent="0.25">
      <c r="A132" s="8" t="s">
        <v>196</v>
      </c>
      <c r="B132" s="8" t="s">
        <v>8</v>
      </c>
      <c r="C132" s="8" t="s">
        <v>14</v>
      </c>
      <c r="D132" s="8" t="s">
        <v>1167</v>
      </c>
      <c r="E132" s="9">
        <v>43263</v>
      </c>
      <c r="F132" s="9">
        <v>43277</v>
      </c>
      <c r="G132" s="8" t="s">
        <v>224</v>
      </c>
      <c r="H132" s="8" t="s">
        <v>13</v>
      </c>
      <c r="I132" s="129">
        <v>5</v>
      </c>
      <c r="J132" s="1"/>
    </row>
    <row r="133" spans="1:10" x14ac:dyDescent="0.25">
      <c r="A133" s="8" t="s">
        <v>197</v>
      </c>
      <c r="B133" s="8" t="s">
        <v>8</v>
      </c>
      <c r="C133" s="8" t="s">
        <v>14</v>
      </c>
      <c r="D133" s="8" t="s">
        <v>1168</v>
      </c>
      <c r="E133" s="9">
        <v>43263</v>
      </c>
      <c r="F133" s="9">
        <v>43277</v>
      </c>
      <c r="G133" s="8" t="s">
        <v>224</v>
      </c>
      <c r="H133" s="8" t="s">
        <v>13</v>
      </c>
      <c r="I133" s="129">
        <v>5</v>
      </c>
      <c r="J133" s="1"/>
    </row>
    <row r="134" spans="1:10" x14ac:dyDescent="0.25">
      <c r="A134" s="8" t="s">
        <v>199</v>
      </c>
      <c r="B134" s="8" t="s">
        <v>8</v>
      </c>
      <c r="C134" s="8" t="s">
        <v>200</v>
      </c>
      <c r="D134" s="8" t="s">
        <v>1169</v>
      </c>
      <c r="E134" s="9">
        <v>43257</v>
      </c>
      <c r="F134" s="9">
        <v>43271</v>
      </c>
      <c r="G134" s="8" t="s">
        <v>224</v>
      </c>
      <c r="H134" s="8" t="s">
        <v>13</v>
      </c>
      <c r="I134" s="129">
        <v>5</v>
      </c>
      <c r="J134" s="1"/>
    </row>
    <row r="135" spans="1:10" x14ac:dyDescent="0.25">
      <c r="A135" s="8" t="s">
        <v>205</v>
      </c>
      <c r="B135" s="8" t="s">
        <v>8</v>
      </c>
      <c r="C135" s="8" t="s">
        <v>206</v>
      </c>
      <c r="D135" s="8" t="s">
        <v>1170</v>
      </c>
      <c r="E135" s="9">
        <v>43257</v>
      </c>
      <c r="F135" s="9">
        <v>43271</v>
      </c>
      <c r="G135" s="8" t="s">
        <v>224</v>
      </c>
      <c r="H135" s="8" t="s">
        <v>13</v>
      </c>
      <c r="I135" s="129">
        <v>5</v>
      </c>
      <c r="J135" s="1"/>
    </row>
    <row r="136" spans="1:10" x14ac:dyDescent="0.25">
      <c r="A136" s="8" t="s">
        <v>1239</v>
      </c>
      <c r="B136" s="8" t="s">
        <v>8</v>
      </c>
      <c r="C136" s="8" t="s">
        <v>1240</v>
      </c>
      <c r="D136" s="8" t="s">
        <v>1241</v>
      </c>
      <c r="E136" s="9">
        <v>43238</v>
      </c>
      <c r="F136" s="9">
        <v>43252</v>
      </c>
      <c r="G136" s="8" t="s">
        <v>224</v>
      </c>
      <c r="H136" s="8" t="s">
        <v>13</v>
      </c>
      <c r="I136" s="129">
        <v>5</v>
      </c>
      <c r="J136" s="1"/>
    </row>
    <row r="137" spans="1:10" x14ac:dyDescent="0.25">
      <c r="A137" s="8" t="s">
        <v>213</v>
      </c>
      <c r="B137" s="8" t="s">
        <v>8</v>
      </c>
      <c r="C137" s="8" t="s">
        <v>84</v>
      </c>
      <c r="D137" s="8" t="s">
        <v>1171</v>
      </c>
      <c r="E137" s="9">
        <v>43229</v>
      </c>
      <c r="F137" s="9">
        <v>43243</v>
      </c>
      <c r="G137" s="8" t="s">
        <v>224</v>
      </c>
      <c r="H137" s="8" t="s">
        <v>13</v>
      </c>
      <c r="I137" s="129">
        <v>5</v>
      </c>
      <c r="J137" s="1"/>
    </row>
    <row r="138" spans="1:10" x14ac:dyDescent="0.25">
      <c r="A138" s="8" t="s">
        <v>214</v>
      </c>
      <c r="B138" s="8" t="s">
        <v>8</v>
      </c>
      <c r="C138" s="8" t="s">
        <v>215</v>
      </c>
      <c r="D138" s="8" t="s">
        <v>1172</v>
      </c>
      <c r="E138" s="9">
        <v>43216</v>
      </c>
      <c r="F138" s="9">
        <v>43243</v>
      </c>
      <c r="G138" s="8" t="s">
        <v>224</v>
      </c>
      <c r="H138" s="8" t="s">
        <v>13</v>
      </c>
      <c r="I138" s="129">
        <v>5</v>
      </c>
      <c r="J138" s="1"/>
    </row>
    <row r="139" spans="1:10" x14ac:dyDescent="0.25">
      <c r="A139" s="8" t="s">
        <v>216</v>
      </c>
      <c r="B139" s="8" t="s">
        <v>8</v>
      </c>
      <c r="C139" s="8" t="s">
        <v>217</v>
      </c>
      <c r="D139" s="8" t="s">
        <v>1173</v>
      </c>
      <c r="E139" s="9">
        <v>43214</v>
      </c>
      <c r="F139" s="9">
        <v>43228</v>
      </c>
      <c r="G139" s="8" t="s">
        <v>224</v>
      </c>
      <c r="H139" s="8" t="s">
        <v>13</v>
      </c>
      <c r="I139" s="129">
        <v>5</v>
      </c>
      <c r="J139" s="1"/>
    </row>
    <row r="140" spans="1:10" x14ac:dyDescent="0.25">
      <c r="A140" s="8" t="s">
        <v>220</v>
      </c>
      <c r="B140" s="8" t="s">
        <v>8</v>
      </c>
      <c r="C140" s="8" t="s">
        <v>221</v>
      </c>
      <c r="D140" s="8" t="s">
        <v>1174</v>
      </c>
      <c r="E140" s="9">
        <v>43214</v>
      </c>
      <c r="F140" s="9">
        <v>43221</v>
      </c>
      <c r="G140" s="8" t="s">
        <v>224</v>
      </c>
      <c r="H140" s="8" t="s">
        <v>13</v>
      </c>
      <c r="I140" s="129">
        <v>5</v>
      </c>
      <c r="J140" s="1"/>
    </row>
    <row r="141" spans="1:10" x14ac:dyDescent="0.25">
      <c r="A141" s="98"/>
      <c r="B141" s="98"/>
      <c r="C141" s="98"/>
      <c r="D141" s="98"/>
      <c r="E141" s="99"/>
      <c r="F141" s="99"/>
      <c r="G141" s="98"/>
      <c r="H141" s="98"/>
      <c r="I141" s="99"/>
      <c r="J141" s="12"/>
    </row>
    <row r="142" spans="1:10" x14ac:dyDescent="0.25">
      <c r="A142" s="98"/>
      <c r="B142" s="98"/>
      <c r="C142" s="98"/>
      <c r="D142" s="98"/>
      <c r="E142" s="132" t="s">
        <v>2067</v>
      </c>
      <c r="F142" s="1">
        <v>0</v>
      </c>
      <c r="G142" s="1"/>
      <c r="H142" s="133" t="s">
        <v>10</v>
      </c>
      <c r="I142" s="1">
        <v>21</v>
      </c>
      <c r="J142" s="12"/>
    </row>
    <row r="143" spans="1:10" x14ac:dyDescent="0.25">
      <c r="A143" s="98"/>
      <c r="B143" s="98"/>
      <c r="C143" s="98"/>
      <c r="D143" s="98"/>
      <c r="E143" s="98"/>
      <c r="F143" s="98"/>
      <c r="G143" s="98"/>
      <c r="H143" s="98"/>
      <c r="I143" s="98"/>
      <c r="J143" s="12"/>
    </row>
    <row r="144" spans="1:10" ht="15.75" thickBot="1" x14ac:dyDescent="0.3">
      <c r="A144" s="98"/>
      <c r="B144" s="98"/>
      <c r="C144" s="98"/>
      <c r="D144" s="98"/>
      <c r="E144" s="12"/>
      <c r="F144" s="12"/>
      <c r="G144" s="12"/>
      <c r="H144" s="12"/>
      <c r="I144" s="12"/>
      <c r="J144" s="12"/>
    </row>
    <row r="145" spans="1:10" ht="18.75" x14ac:dyDescent="0.3">
      <c r="A145" s="126" t="s">
        <v>76</v>
      </c>
      <c r="B145" s="127"/>
      <c r="C145" s="127"/>
      <c r="D145" s="127"/>
      <c r="E145" s="127"/>
      <c r="F145" s="127"/>
      <c r="G145" s="127"/>
      <c r="H145" s="127"/>
      <c r="I145" s="127"/>
      <c r="J145" s="147"/>
    </row>
    <row r="146" spans="1:10" x14ac:dyDescent="0.25">
      <c r="A146" s="148" t="s">
        <v>0</v>
      </c>
      <c r="B146" s="148" t="s">
        <v>1</v>
      </c>
      <c r="C146" s="148" t="s">
        <v>2</v>
      </c>
      <c r="D146" s="148" t="s">
        <v>3</v>
      </c>
      <c r="E146" s="149" t="s">
        <v>4</v>
      </c>
      <c r="F146" s="149" t="s">
        <v>5</v>
      </c>
      <c r="G146" s="149" t="s">
        <v>6</v>
      </c>
      <c r="H146" s="149" t="s">
        <v>7</v>
      </c>
      <c r="I146" s="149" t="s">
        <v>72</v>
      </c>
      <c r="J146" s="150" t="s">
        <v>174</v>
      </c>
    </row>
    <row r="147" spans="1:10" x14ac:dyDescent="0.25">
      <c r="A147" s="2" t="s">
        <v>646</v>
      </c>
      <c r="B147" s="2" t="s">
        <v>8</v>
      </c>
      <c r="C147" s="2" t="s">
        <v>391</v>
      </c>
      <c r="D147" s="2" t="s">
        <v>647</v>
      </c>
      <c r="E147" s="3">
        <v>43311</v>
      </c>
      <c r="F147" s="3">
        <v>43325</v>
      </c>
      <c r="G147" s="2" t="s">
        <v>76</v>
      </c>
      <c r="H147" s="2" t="s">
        <v>10</v>
      </c>
      <c r="I147" s="129">
        <v>5</v>
      </c>
      <c r="J147" s="1"/>
    </row>
    <row r="148" spans="1:10" x14ac:dyDescent="0.25">
      <c r="A148" s="2" t="s">
        <v>588</v>
      </c>
      <c r="B148" s="2" t="s">
        <v>8</v>
      </c>
      <c r="C148" s="2" t="s">
        <v>225</v>
      </c>
      <c r="D148" s="2" t="s">
        <v>589</v>
      </c>
      <c r="E148" s="3">
        <v>43307</v>
      </c>
      <c r="F148" s="3">
        <v>43322</v>
      </c>
      <c r="G148" s="2" t="s">
        <v>76</v>
      </c>
      <c r="H148" s="2" t="s">
        <v>10</v>
      </c>
      <c r="I148" s="129">
        <v>5</v>
      </c>
      <c r="J148" s="1"/>
    </row>
    <row r="149" spans="1:10" x14ac:dyDescent="0.25">
      <c r="A149" s="2" t="s">
        <v>593</v>
      </c>
      <c r="B149" s="2" t="s">
        <v>8</v>
      </c>
      <c r="C149" s="2" t="s">
        <v>92</v>
      </c>
      <c r="D149" s="2" t="s">
        <v>594</v>
      </c>
      <c r="E149" s="3">
        <v>43307</v>
      </c>
      <c r="F149" s="3">
        <v>43322</v>
      </c>
      <c r="G149" s="2" t="s">
        <v>76</v>
      </c>
      <c r="H149" s="2" t="s">
        <v>10</v>
      </c>
      <c r="I149" s="129">
        <v>5</v>
      </c>
      <c r="J149" s="1"/>
    </row>
    <row r="150" spans="1:10" x14ac:dyDescent="0.25">
      <c r="A150" s="2" t="s">
        <v>595</v>
      </c>
      <c r="B150" s="2" t="s">
        <v>8</v>
      </c>
      <c r="C150" s="2" t="s">
        <v>92</v>
      </c>
      <c r="D150" s="2" t="s">
        <v>596</v>
      </c>
      <c r="E150" s="3">
        <v>43307</v>
      </c>
      <c r="F150" s="3">
        <v>43322</v>
      </c>
      <c r="G150" s="2" t="s">
        <v>76</v>
      </c>
      <c r="H150" s="2" t="s">
        <v>10</v>
      </c>
      <c r="I150" s="129">
        <v>5</v>
      </c>
      <c r="J150" s="1"/>
    </row>
    <row r="151" spans="1:10" x14ac:dyDescent="0.25">
      <c r="A151" s="2" t="s">
        <v>600</v>
      </c>
      <c r="B151" s="2" t="s">
        <v>8</v>
      </c>
      <c r="C151" s="2" t="s">
        <v>92</v>
      </c>
      <c r="D151" s="2" t="s">
        <v>601</v>
      </c>
      <c r="E151" s="3">
        <v>43307</v>
      </c>
      <c r="F151" s="3">
        <v>43322</v>
      </c>
      <c r="G151" s="2" t="s">
        <v>76</v>
      </c>
      <c r="H151" s="2" t="s">
        <v>10</v>
      </c>
      <c r="I151" s="129">
        <v>5</v>
      </c>
      <c r="J151" s="1"/>
    </row>
    <row r="152" spans="1:10" x14ac:dyDescent="0.25">
      <c r="A152" s="2" t="s">
        <v>89</v>
      </c>
      <c r="B152" s="2" t="s">
        <v>8</v>
      </c>
      <c r="C152" s="2" t="s">
        <v>90</v>
      </c>
      <c r="D152" s="2" t="s">
        <v>91</v>
      </c>
      <c r="E152" s="3">
        <v>42985</v>
      </c>
      <c r="F152" s="3">
        <v>43321</v>
      </c>
      <c r="G152" s="2" t="s">
        <v>76</v>
      </c>
      <c r="H152" s="2" t="s">
        <v>19</v>
      </c>
      <c r="I152" s="129">
        <v>5</v>
      </c>
      <c r="J152" s="1"/>
    </row>
    <row r="153" spans="1:10" x14ac:dyDescent="0.25">
      <c r="A153" s="2" t="s">
        <v>648</v>
      </c>
      <c r="B153" s="2" t="s">
        <v>8</v>
      </c>
      <c r="C153" s="2" t="s">
        <v>649</v>
      </c>
      <c r="D153" s="2" t="s">
        <v>650</v>
      </c>
      <c r="E153" s="3">
        <v>43109</v>
      </c>
      <c r="F153" s="3">
        <v>43320</v>
      </c>
      <c r="G153" s="2" t="s">
        <v>76</v>
      </c>
      <c r="H153" s="2" t="s">
        <v>10</v>
      </c>
      <c r="I153" s="129">
        <v>5</v>
      </c>
      <c r="J153" s="1"/>
    </row>
    <row r="154" spans="1:10" x14ac:dyDescent="0.25">
      <c r="A154" s="2" t="s">
        <v>86</v>
      </c>
      <c r="B154" s="2" t="s">
        <v>8</v>
      </c>
      <c r="C154" s="2" t="s">
        <v>87</v>
      </c>
      <c r="D154" s="2" t="s">
        <v>88</v>
      </c>
      <c r="E154" s="3">
        <v>43276</v>
      </c>
      <c r="F154" s="3">
        <v>43320</v>
      </c>
      <c r="G154" s="2" t="s">
        <v>76</v>
      </c>
      <c r="H154" s="2" t="s">
        <v>19</v>
      </c>
      <c r="I154" s="129">
        <v>5</v>
      </c>
      <c r="J154" s="1"/>
    </row>
    <row r="155" spans="1:10" x14ac:dyDescent="0.25">
      <c r="A155" s="2" t="s">
        <v>97</v>
      </c>
      <c r="B155" s="2" t="s">
        <v>8</v>
      </c>
      <c r="C155" s="2" t="s">
        <v>98</v>
      </c>
      <c r="D155" s="2" t="s">
        <v>99</v>
      </c>
      <c r="E155" s="3">
        <v>42986</v>
      </c>
      <c r="F155" s="3">
        <v>43320</v>
      </c>
      <c r="G155" s="2" t="s">
        <v>76</v>
      </c>
      <c r="H155" s="2" t="s">
        <v>19</v>
      </c>
      <c r="I155" s="129">
        <v>5</v>
      </c>
      <c r="J155" s="1"/>
    </row>
    <row r="156" spans="1:10" x14ac:dyDescent="0.25">
      <c r="A156" s="2" t="s">
        <v>100</v>
      </c>
      <c r="B156" s="2" t="s">
        <v>8</v>
      </c>
      <c r="C156" s="2" t="s">
        <v>101</v>
      </c>
      <c r="D156" s="2" t="s">
        <v>102</v>
      </c>
      <c r="E156" s="3">
        <v>43271</v>
      </c>
      <c r="F156" s="3">
        <v>43319</v>
      </c>
      <c r="G156" s="2" t="s">
        <v>76</v>
      </c>
      <c r="H156" s="2" t="s">
        <v>19</v>
      </c>
      <c r="I156" s="129">
        <v>5</v>
      </c>
      <c r="J156" s="1"/>
    </row>
    <row r="157" spans="1:10" x14ac:dyDescent="0.25">
      <c r="A157" s="2" t="s">
        <v>93</v>
      </c>
      <c r="B157" s="2" t="s">
        <v>8</v>
      </c>
      <c r="C157" s="2" t="s">
        <v>95</v>
      </c>
      <c r="D157" s="2" t="s">
        <v>96</v>
      </c>
      <c r="E157" s="3">
        <v>43000</v>
      </c>
      <c r="F157" s="3">
        <v>43319</v>
      </c>
      <c r="G157" s="2" t="s">
        <v>76</v>
      </c>
      <c r="H157" s="2" t="s">
        <v>19</v>
      </c>
      <c r="I157" s="129">
        <v>5</v>
      </c>
      <c r="J157" s="1"/>
    </row>
    <row r="158" spans="1:10" x14ac:dyDescent="0.25">
      <c r="A158" s="8" t="s">
        <v>1114</v>
      </c>
      <c r="B158" s="8" t="s">
        <v>8</v>
      </c>
      <c r="C158" s="8" t="s">
        <v>423</v>
      </c>
      <c r="D158" s="8" t="s">
        <v>1115</v>
      </c>
      <c r="E158" s="9">
        <v>43290</v>
      </c>
      <c r="F158" s="9">
        <v>43319</v>
      </c>
      <c r="G158" s="8" t="s">
        <v>76</v>
      </c>
      <c r="H158" s="8" t="s">
        <v>13</v>
      </c>
      <c r="I158" s="129">
        <v>5</v>
      </c>
      <c r="J158" s="1"/>
    </row>
    <row r="159" spans="1:10" x14ac:dyDescent="0.25">
      <c r="A159" s="8" t="s">
        <v>73</v>
      </c>
      <c r="B159" s="8" t="s">
        <v>8</v>
      </c>
      <c r="C159" s="8" t="s">
        <v>74</v>
      </c>
      <c r="D159" s="8" t="s">
        <v>75</v>
      </c>
      <c r="E159" s="9">
        <v>43284</v>
      </c>
      <c r="F159" s="9">
        <v>43318</v>
      </c>
      <c r="G159" s="8" t="s">
        <v>76</v>
      </c>
      <c r="H159" s="8" t="s">
        <v>13</v>
      </c>
      <c r="I159" s="129">
        <v>5</v>
      </c>
      <c r="J159" s="1"/>
    </row>
    <row r="160" spans="1:10" x14ac:dyDescent="0.25">
      <c r="A160" s="2" t="s">
        <v>1203</v>
      </c>
      <c r="B160" s="2" t="s">
        <v>8</v>
      </c>
      <c r="C160" s="2" t="s">
        <v>1204</v>
      </c>
      <c r="D160" s="2" t="s">
        <v>1205</v>
      </c>
      <c r="E160" s="3">
        <v>43301</v>
      </c>
      <c r="F160" s="3">
        <v>43315</v>
      </c>
      <c r="G160" s="2" t="s">
        <v>76</v>
      </c>
      <c r="H160" s="2" t="s">
        <v>10</v>
      </c>
      <c r="I160" s="129">
        <v>5</v>
      </c>
      <c r="J160" s="1"/>
    </row>
    <row r="161" spans="1:10" x14ac:dyDescent="0.25">
      <c r="A161" s="60" t="s">
        <v>1111</v>
      </c>
      <c r="B161" s="60" t="s">
        <v>8</v>
      </c>
      <c r="C161" s="60" t="s">
        <v>77</v>
      </c>
      <c r="D161" s="60" t="s">
        <v>1112</v>
      </c>
      <c r="E161" s="61">
        <v>43292</v>
      </c>
      <c r="F161" s="61">
        <v>43313</v>
      </c>
      <c r="G161" s="60" t="s">
        <v>76</v>
      </c>
      <c r="H161" s="60" t="s">
        <v>19</v>
      </c>
      <c r="I161" s="129">
        <v>5</v>
      </c>
      <c r="J161" s="1"/>
    </row>
    <row r="162" spans="1:10" x14ac:dyDescent="0.25">
      <c r="A162" s="60" t="s">
        <v>1086</v>
      </c>
      <c r="B162" s="60" t="s">
        <v>94</v>
      </c>
      <c r="C162" s="60" t="s">
        <v>1087</v>
      </c>
      <c r="D162" s="60" t="s">
        <v>1088</v>
      </c>
      <c r="E162" s="61">
        <v>43299</v>
      </c>
      <c r="F162" s="61">
        <v>43313</v>
      </c>
      <c r="G162" s="60" t="s">
        <v>76</v>
      </c>
      <c r="H162" s="60" t="s">
        <v>10</v>
      </c>
      <c r="I162" s="129">
        <v>14</v>
      </c>
      <c r="J162" s="1"/>
    </row>
    <row r="163" spans="1:10" x14ac:dyDescent="0.25">
      <c r="A163" s="60" t="s">
        <v>1089</v>
      </c>
      <c r="B163" s="60" t="s">
        <v>8</v>
      </c>
      <c r="C163" s="60" t="s">
        <v>1087</v>
      </c>
      <c r="D163" s="60" t="s">
        <v>1090</v>
      </c>
      <c r="E163" s="61">
        <v>43299</v>
      </c>
      <c r="F163" s="61">
        <v>43313</v>
      </c>
      <c r="G163" s="60" t="s">
        <v>76</v>
      </c>
      <c r="H163" s="60" t="s">
        <v>10</v>
      </c>
      <c r="I163" s="129">
        <v>5</v>
      </c>
      <c r="J163" s="1"/>
    </row>
    <row r="164" spans="1:10" x14ac:dyDescent="0.25">
      <c r="A164" s="60" t="s">
        <v>1089</v>
      </c>
      <c r="B164" s="60" t="s">
        <v>168</v>
      </c>
      <c r="C164" s="60" t="s">
        <v>1087</v>
      </c>
      <c r="D164" s="60" t="s">
        <v>1090</v>
      </c>
      <c r="E164" s="61">
        <v>43299</v>
      </c>
      <c r="F164" s="61">
        <v>43313</v>
      </c>
      <c r="G164" s="60" t="s">
        <v>76</v>
      </c>
      <c r="H164" s="60" t="s">
        <v>10</v>
      </c>
      <c r="I164" s="129">
        <v>14</v>
      </c>
      <c r="J164" s="1"/>
    </row>
    <row r="165" spans="1:10" x14ac:dyDescent="0.25">
      <c r="A165" s="60" t="s">
        <v>1089</v>
      </c>
      <c r="B165" s="60" t="s">
        <v>113</v>
      </c>
      <c r="C165" s="60" t="s">
        <v>1087</v>
      </c>
      <c r="D165" s="60" t="s">
        <v>1090</v>
      </c>
      <c r="E165" s="61">
        <v>43299</v>
      </c>
      <c r="F165" s="61">
        <v>43313</v>
      </c>
      <c r="G165" s="60" t="s">
        <v>76</v>
      </c>
      <c r="H165" s="60" t="s">
        <v>10</v>
      </c>
      <c r="I165" s="129">
        <v>14</v>
      </c>
      <c r="J165" s="1"/>
    </row>
    <row r="166" spans="1:10" x14ac:dyDescent="0.25">
      <c r="A166" s="60" t="s">
        <v>1089</v>
      </c>
      <c r="B166" s="60" t="s">
        <v>94</v>
      </c>
      <c r="C166" s="60" t="s">
        <v>1087</v>
      </c>
      <c r="D166" s="60" t="s">
        <v>1090</v>
      </c>
      <c r="E166" s="61">
        <v>43299</v>
      </c>
      <c r="F166" s="61">
        <v>43313</v>
      </c>
      <c r="G166" s="60" t="s">
        <v>76</v>
      </c>
      <c r="H166" s="60" t="s">
        <v>10</v>
      </c>
      <c r="I166" s="129">
        <v>14</v>
      </c>
      <c r="J166" s="1"/>
    </row>
    <row r="167" spans="1:10" x14ac:dyDescent="0.25">
      <c r="A167" s="60" t="s">
        <v>1086</v>
      </c>
      <c r="B167" s="60" t="s">
        <v>8</v>
      </c>
      <c r="C167" s="60" t="s">
        <v>1087</v>
      </c>
      <c r="D167" s="60" t="s">
        <v>1088</v>
      </c>
      <c r="E167" s="61">
        <v>43299</v>
      </c>
      <c r="F167" s="61">
        <v>43313</v>
      </c>
      <c r="G167" s="60" t="s">
        <v>76</v>
      </c>
      <c r="H167" s="60" t="s">
        <v>10</v>
      </c>
      <c r="I167" s="129">
        <v>5</v>
      </c>
      <c r="J167" s="1"/>
    </row>
    <row r="168" spans="1:10" x14ac:dyDescent="0.25">
      <c r="A168" s="60" t="s">
        <v>1086</v>
      </c>
      <c r="B168" s="60" t="s">
        <v>168</v>
      </c>
      <c r="C168" s="60" t="s">
        <v>1087</v>
      </c>
      <c r="D168" s="60" t="s">
        <v>1088</v>
      </c>
      <c r="E168" s="61">
        <v>43299</v>
      </c>
      <c r="F168" s="61">
        <v>43313</v>
      </c>
      <c r="G168" s="60" t="s">
        <v>76</v>
      </c>
      <c r="H168" s="60" t="s">
        <v>10</v>
      </c>
      <c r="I168" s="129">
        <v>14</v>
      </c>
      <c r="J168" s="1"/>
    </row>
    <row r="169" spans="1:10" x14ac:dyDescent="0.25">
      <c r="A169" s="60" t="s">
        <v>1086</v>
      </c>
      <c r="B169" s="60" t="s">
        <v>113</v>
      </c>
      <c r="C169" s="60" t="s">
        <v>1087</v>
      </c>
      <c r="D169" s="60" t="s">
        <v>1088</v>
      </c>
      <c r="E169" s="61">
        <v>43299</v>
      </c>
      <c r="F169" s="61">
        <v>43313</v>
      </c>
      <c r="G169" s="60" t="s">
        <v>76</v>
      </c>
      <c r="H169" s="60" t="s">
        <v>10</v>
      </c>
      <c r="I169" s="129">
        <v>14</v>
      </c>
      <c r="J169" s="1"/>
    </row>
    <row r="170" spans="1:10" x14ac:dyDescent="0.25">
      <c r="A170" s="60" t="s">
        <v>1091</v>
      </c>
      <c r="B170" s="60" t="s">
        <v>94</v>
      </c>
      <c r="C170" s="60" t="s">
        <v>1087</v>
      </c>
      <c r="D170" s="60" t="s">
        <v>1092</v>
      </c>
      <c r="E170" s="61">
        <v>43299</v>
      </c>
      <c r="F170" s="61">
        <v>43313</v>
      </c>
      <c r="G170" s="60" t="s">
        <v>76</v>
      </c>
      <c r="H170" s="60" t="s">
        <v>10</v>
      </c>
      <c r="I170" s="129">
        <v>14</v>
      </c>
      <c r="J170" s="1"/>
    </row>
    <row r="171" spans="1:10" x14ac:dyDescent="0.25">
      <c r="A171" s="60" t="s">
        <v>1091</v>
      </c>
      <c r="B171" s="60" t="s">
        <v>8</v>
      </c>
      <c r="C171" s="60" t="s">
        <v>1087</v>
      </c>
      <c r="D171" s="60" t="s">
        <v>1092</v>
      </c>
      <c r="E171" s="61">
        <v>43299</v>
      </c>
      <c r="F171" s="61">
        <v>43313</v>
      </c>
      <c r="G171" s="60" t="s">
        <v>76</v>
      </c>
      <c r="H171" s="60" t="s">
        <v>10</v>
      </c>
      <c r="I171" s="129">
        <v>5</v>
      </c>
      <c r="J171" s="1"/>
    </row>
    <row r="172" spans="1:10" x14ac:dyDescent="0.25">
      <c r="A172" s="60" t="s">
        <v>1091</v>
      </c>
      <c r="B172" s="60" t="s">
        <v>168</v>
      </c>
      <c r="C172" s="60" t="s">
        <v>1087</v>
      </c>
      <c r="D172" s="60" t="s">
        <v>1092</v>
      </c>
      <c r="E172" s="61">
        <v>43299</v>
      </c>
      <c r="F172" s="61">
        <v>43313</v>
      </c>
      <c r="G172" s="60" t="s">
        <v>76</v>
      </c>
      <c r="H172" s="60" t="s">
        <v>10</v>
      </c>
      <c r="I172" s="129">
        <v>14</v>
      </c>
      <c r="J172" s="1"/>
    </row>
    <row r="173" spans="1:10" x14ac:dyDescent="0.25">
      <c r="A173" s="60" t="s">
        <v>1091</v>
      </c>
      <c r="B173" s="60" t="s">
        <v>113</v>
      </c>
      <c r="C173" s="60" t="s">
        <v>1087</v>
      </c>
      <c r="D173" s="60" t="s">
        <v>1092</v>
      </c>
      <c r="E173" s="61">
        <v>43299</v>
      </c>
      <c r="F173" s="61">
        <v>43313</v>
      </c>
      <c r="G173" s="60" t="s">
        <v>76</v>
      </c>
      <c r="H173" s="60" t="s">
        <v>10</v>
      </c>
      <c r="I173" s="129">
        <v>14</v>
      </c>
      <c r="J173" s="1"/>
    </row>
    <row r="174" spans="1:10" x14ac:dyDescent="0.25">
      <c r="A174" s="60" t="s">
        <v>1093</v>
      </c>
      <c r="B174" s="60" t="s">
        <v>8</v>
      </c>
      <c r="C174" s="60" t="s">
        <v>1087</v>
      </c>
      <c r="D174" s="60" t="s">
        <v>1094</v>
      </c>
      <c r="E174" s="61">
        <v>43299</v>
      </c>
      <c r="F174" s="61">
        <v>43313</v>
      </c>
      <c r="G174" s="60" t="s">
        <v>76</v>
      </c>
      <c r="H174" s="60" t="s">
        <v>10</v>
      </c>
      <c r="I174" s="129">
        <v>5</v>
      </c>
      <c r="J174" s="1"/>
    </row>
    <row r="175" spans="1:10" x14ac:dyDescent="0.25">
      <c r="A175" s="60" t="s">
        <v>1093</v>
      </c>
      <c r="B175" s="60" t="s">
        <v>168</v>
      </c>
      <c r="C175" s="60" t="s">
        <v>1087</v>
      </c>
      <c r="D175" s="60" t="s">
        <v>1094</v>
      </c>
      <c r="E175" s="61">
        <v>43299</v>
      </c>
      <c r="F175" s="61">
        <v>43313</v>
      </c>
      <c r="G175" s="60" t="s">
        <v>76</v>
      </c>
      <c r="H175" s="60" t="s">
        <v>10</v>
      </c>
      <c r="I175" s="129">
        <v>14</v>
      </c>
      <c r="J175" s="1"/>
    </row>
    <row r="176" spans="1:10" x14ac:dyDescent="0.25">
      <c r="A176" s="60" t="s">
        <v>1093</v>
      </c>
      <c r="B176" s="60" t="s">
        <v>113</v>
      </c>
      <c r="C176" s="60" t="s">
        <v>1087</v>
      </c>
      <c r="D176" s="60" t="s">
        <v>1094</v>
      </c>
      <c r="E176" s="61">
        <v>43299</v>
      </c>
      <c r="F176" s="61">
        <v>43313</v>
      </c>
      <c r="G176" s="60" t="s">
        <v>76</v>
      </c>
      <c r="H176" s="60" t="s">
        <v>10</v>
      </c>
      <c r="I176" s="129">
        <v>14</v>
      </c>
      <c r="J176" s="1"/>
    </row>
    <row r="177" spans="1:10" x14ac:dyDescent="0.25">
      <c r="A177" s="60" t="s">
        <v>1093</v>
      </c>
      <c r="B177" s="60" t="s">
        <v>94</v>
      </c>
      <c r="C177" s="60" t="s">
        <v>1087</v>
      </c>
      <c r="D177" s="60" t="s">
        <v>1094</v>
      </c>
      <c r="E177" s="61">
        <v>43299</v>
      </c>
      <c r="F177" s="61">
        <v>43313</v>
      </c>
      <c r="G177" s="60" t="s">
        <v>76</v>
      </c>
      <c r="H177" s="60" t="s">
        <v>10</v>
      </c>
      <c r="I177" s="129">
        <v>14</v>
      </c>
      <c r="J177" s="1"/>
    </row>
    <row r="178" spans="1:10" x14ac:dyDescent="0.25">
      <c r="A178" s="60" t="s">
        <v>1095</v>
      </c>
      <c r="B178" s="60" t="s">
        <v>8</v>
      </c>
      <c r="C178" s="60" t="s">
        <v>1087</v>
      </c>
      <c r="D178" s="60" t="s">
        <v>1096</v>
      </c>
      <c r="E178" s="61">
        <v>43299</v>
      </c>
      <c r="F178" s="61">
        <v>43313</v>
      </c>
      <c r="G178" s="60" t="s">
        <v>76</v>
      </c>
      <c r="H178" s="60" t="s">
        <v>10</v>
      </c>
      <c r="I178" s="129">
        <v>5</v>
      </c>
      <c r="J178" s="1"/>
    </row>
    <row r="179" spans="1:10" x14ac:dyDescent="0.25">
      <c r="A179" s="60" t="s">
        <v>1095</v>
      </c>
      <c r="B179" s="60" t="s">
        <v>168</v>
      </c>
      <c r="C179" s="60" t="s">
        <v>1087</v>
      </c>
      <c r="D179" s="60" t="s">
        <v>1096</v>
      </c>
      <c r="E179" s="61">
        <v>43299</v>
      </c>
      <c r="F179" s="61">
        <v>43313</v>
      </c>
      <c r="G179" s="60" t="s">
        <v>76</v>
      </c>
      <c r="H179" s="60" t="s">
        <v>10</v>
      </c>
      <c r="I179" s="129">
        <v>14</v>
      </c>
      <c r="J179" s="1"/>
    </row>
    <row r="180" spans="1:10" x14ac:dyDescent="0.25">
      <c r="A180" s="60" t="s">
        <v>1095</v>
      </c>
      <c r="B180" s="60" t="s">
        <v>113</v>
      </c>
      <c r="C180" s="60" t="s">
        <v>1087</v>
      </c>
      <c r="D180" s="60" t="s">
        <v>1096</v>
      </c>
      <c r="E180" s="61">
        <v>43299</v>
      </c>
      <c r="F180" s="61">
        <v>43313</v>
      </c>
      <c r="G180" s="60" t="s">
        <v>76</v>
      </c>
      <c r="H180" s="60" t="s">
        <v>10</v>
      </c>
      <c r="I180" s="129">
        <v>14</v>
      </c>
      <c r="J180" s="1"/>
    </row>
    <row r="181" spans="1:10" x14ac:dyDescent="0.25">
      <c r="A181" s="60" t="s">
        <v>1095</v>
      </c>
      <c r="B181" s="60" t="s">
        <v>94</v>
      </c>
      <c r="C181" s="60" t="s">
        <v>1087</v>
      </c>
      <c r="D181" s="60" t="s">
        <v>1096</v>
      </c>
      <c r="E181" s="61">
        <v>43299</v>
      </c>
      <c r="F181" s="61">
        <v>43313</v>
      </c>
      <c r="G181" s="60" t="s">
        <v>76</v>
      </c>
      <c r="H181" s="60" t="s">
        <v>10</v>
      </c>
      <c r="I181" s="129">
        <v>14</v>
      </c>
      <c r="J181" s="1"/>
    </row>
    <row r="182" spans="1:10" x14ac:dyDescent="0.25">
      <c r="A182" s="60" t="s">
        <v>165</v>
      </c>
      <c r="B182" s="60" t="s">
        <v>8</v>
      </c>
      <c r="C182" s="60" t="s">
        <v>166</v>
      </c>
      <c r="D182" s="60" t="s">
        <v>167</v>
      </c>
      <c r="E182" s="61">
        <v>43109</v>
      </c>
      <c r="F182" s="61">
        <v>43313</v>
      </c>
      <c r="G182" s="60" t="s">
        <v>76</v>
      </c>
      <c r="H182" s="60" t="s">
        <v>19</v>
      </c>
      <c r="I182" s="129">
        <v>5</v>
      </c>
      <c r="J182" s="1"/>
    </row>
    <row r="183" spans="1:10" x14ac:dyDescent="0.25">
      <c r="A183" s="60" t="s">
        <v>165</v>
      </c>
      <c r="B183" s="60" t="s">
        <v>168</v>
      </c>
      <c r="C183" s="60" t="s">
        <v>166</v>
      </c>
      <c r="D183" s="60" t="s">
        <v>167</v>
      </c>
      <c r="E183" s="61">
        <v>43109</v>
      </c>
      <c r="F183" s="61">
        <v>43313</v>
      </c>
      <c r="G183" s="60" t="s">
        <v>76</v>
      </c>
      <c r="H183" s="60" t="s">
        <v>19</v>
      </c>
      <c r="I183" s="129">
        <v>14</v>
      </c>
      <c r="J183" s="1"/>
    </row>
    <row r="184" spans="1:10" x14ac:dyDescent="0.25">
      <c r="A184" s="60" t="s">
        <v>165</v>
      </c>
      <c r="B184" s="60" t="s">
        <v>94</v>
      </c>
      <c r="C184" s="60" t="s">
        <v>166</v>
      </c>
      <c r="D184" s="60" t="s">
        <v>167</v>
      </c>
      <c r="E184" s="61">
        <v>43109</v>
      </c>
      <c r="F184" s="61">
        <v>43313</v>
      </c>
      <c r="G184" s="60" t="s">
        <v>76</v>
      </c>
      <c r="H184" s="60" t="s">
        <v>19</v>
      </c>
      <c r="I184" s="129">
        <v>14</v>
      </c>
      <c r="J184" s="1"/>
    </row>
    <row r="185" spans="1:10" x14ac:dyDescent="0.25">
      <c r="A185" s="60" t="s">
        <v>1116</v>
      </c>
      <c r="B185" s="60" t="s">
        <v>8</v>
      </c>
      <c r="C185" s="60" t="s">
        <v>1117</v>
      </c>
      <c r="D185" s="60" t="s">
        <v>1118</v>
      </c>
      <c r="E185" s="61">
        <v>43290</v>
      </c>
      <c r="F185" s="61">
        <v>43312</v>
      </c>
      <c r="G185" s="60" t="s">
        <v>76</v>
      </c>
      <c r="H185" s="60" t="s">
        <v>19</v>
      </c>
      <c r="I185" s="129">
        <v>5</v>
      </c>
      <c r="J185" s="1"/>
    </row>
    <row r="186" spans="1:10" x14ac:dyDescent="0.25">
      <c r="A186" s="60" t="s">
        <v>1097</v>
      </c>
      <c r="B186" s="60" t="s">
        <v>8</v>
      </c>
      <c r="C186" s="60" t="s">
        <v>1098</v>
      </c>
      <c r="D186" s="60" t="s">
        <v>1099</v>
      </c>
      <c r="E186" s="61">
        <v>43238</v>
      </c>
      <c r="F186" s="61">
        <v>43312</v>
      </c>
      <c r="G186" s="60" t="s">
        <v>76</v>
      </c>
      <c r="H186" s="60" t="s">
        <v>10</v>
      </c>
      <c r="I186" s="129">
        <v>5</v>
      </c>
      <c r="J186" s="1"/>
    </row>
    <row r="187" spans="1:10" x14ac:dyDescent="0.25">
      <c r="A187" s="8" t="s">
        <v>1100</v>
      </c>
      <c r="B187" s="8" t="s">
        <v>8</v>
      </c>
      <c r="C187" s="8" t="s">
        <v>1101</v>
      </c>
      <c r="D187" s="8" t="s">
        <v>1102</v>
      </c>
      <c r="E187" s="9">
        <v>43297</v>
      </c>
      <c r="F187" s="9">
        <v>43311</v>
      </c>
      <c r="G187" s="8" t="s">
        <v>76</v>
      </c>
      <c r="H187" s="8" t="s">
        <v>13</v>
      </c>
      <c r="I187" s="129">
        <v>5</v>
      </c>
      <c r="J187" s="1"/>
    </row>
    <row r="188" spans="1:10" x14ac:dyDescent="0.25">
      <c r="A188" s="8" t="s">
        <v>1103</v>
      </c>
      <c r="B188" s="8" t="s">
        <v>8</v>
      </c>
      <c r="C188" s="8" t="s">
        <v>1104</v>
      </c>
      <c r="D188" s="8" t="s">
        <v>1105</v>
      </c>
      <c r="E188" s="9">
        <v>43294</v>
      </c>
      <c r="F188" s="9">
        <v>43308</v>
      </c>
      <c r="G188" s="8" t="s">
        <v>76</v>
      </c>
      <c r="H188" s="8" t="s">
        <v>13</v>
      </c>
      <c r="I188" s="129">
        <v>5</v>
      </c>
      <c r="J188" s="1"/>
    </row>
    <row r="189" spans="1:10" x14ac:dyDescent="0.25">
      <c r="A189" s="8" t="s">
        <v>1103</v>
      </c>
      <c r="B189" s="8" t="s">
        <v>168</v>
      </c>
      <c r="C189" s="8" t="s">
        <v>1104</v>
      </c>
      <c r="D189" s="8" t="s">
        <v>1105</v>
      </c>
      <c r="E189" s="9">
        <v>43294</v>
      </c>
      <c r="F189" s="9">
        <v>43308</v>
      </c>
      <c r="G189" s="8" t="s">
        <v>76</v>
      </c>
      <c r="H189" s="8" t="s">
        <v>13</v>
      </c>
      <c r="I189" s="129">
        <v>14</v>
      </c>
      <c r="J189" s="1"/>
    </row>
    <row r="190" spans="1:10" x14ac:dyDescent="0.25">
      <c r="A190" s="8" t="s">
        <v>1103</v>
      </c>
      <c r="B190" s="8" t="s">
        <v>113</v>
      </c>
      <c r="C190" s="8" t="s">
        <v>1104</v>
      </c>
      <c r="D190" s="8" t="s">
        <v>1105</v>
      </c>
      <c r="E190" s="9">
        <v>43294</v>
      </c>
      <c r="F190" s="9">
        <v>43308</v>
      </c>
      <c r="G190" s="8" t="s">
        <v>76</v>
      </c>
      <c r="H190" s="8" t="s">
        <v>13</v>
      </c>
      <c r="I190" s="129">
        <v>14</v>
      </c>
      <c r="J190" s="1"/>
    </row>
    <row r="191" spans="1:10" x14ac:dyDescent="0.25">
      <c r="A191" s="8" t="s">
        <v>1103</v>
      </c>
      <c r="B191" s="8" t="s">
        <v>94</v>
      </c>
      <c r="C191" s="8" t="s">
        <v>1104</v>
      </c>
      <c r="D191" s="8" t="s">
        <v>1105</v>
      </c>
      <c r="E191" s="9">
        <v>43294</v>
      </c>
      <c r="F191" s="9">
        <v>43308</v>
      </c>
      <c r="G191" s="8" t="s">
        <v>76</v>
      </c>
      <c r="H191" s="8" t="s">
        <v>13</v>
      </c>
      <c r="I191" s="129">
        <v>14</v>
      </c>
      <c r="J191" s="1"/>
    </row>
    <row r="192" spans="1:10" x14ac:dyDescent="0.25">
      <c r="A192" s="8" t="s">
        <v>1106</v>
      </c>
      <c r="B192" s="8" t="s">
        <v>8</v>
      </c>
      <c r="C192" s="8" t="s">
        <v>1107</v>
      </c>
      <c r="D192" s="8" t="s">
        <v>1108</v>
      </c>
      <c r="E192" s="9">
        <v>43292</v>
      </c>
      <c r="F192" s="9">
        <v>43307</v>
      </c>
      <c r="G192" s="8" t="s">
        <v>76</v>
      </c>
      <c r="H192" s="8" t="s">
        <v>13</v>
      </c>
      <c r="I192" s="129">
        <v>5</v>
      </c>
      <c r="J192" s="1"/>
    </row>
    <row r="193" spans="1:10" x14ac:dyDescent="0.25">
      <c r="A193" s="8" t="s">
        <v>1109</v>
      </c>
      <c r="B193" s="8" t="s">
        <v>8</v>
      </c>
      <c r="C193" s="8" t="s">
        <v>114</v>
      </c>
      <c r="D193" s="8" t="s">
        <v>1110</v>
      </c>
      <c r="E193" s="9">
        <v>43292</v>
      </c>
      <c r="F193" s="9">
        <v>43307</v>
      </c>
      <c r="G193" s="8" t="s">
        <v>76</v>
      </c>
      <c r="H193" s="8" t="s">
        <v>13</v>
      </c>
      <c r="I193" s="129">
        <v>5</v>
      </c>
      <c r="J193" s="1"/>
    </row>
    <row r="194" spans="1:10" x14ac:dyDescent="0.25">
      <c r="A194" s="8" t="s">
        <v>110</v>
      </c>
      <c r="B194" s="8" t="s">
        <v>8</v>
      </c>
      <c r="C194" s="8" t="s">
        <v>111</v>
      </c>
      <c r="D194" s="8" t="s">
        <v>112</v>
      </c>
      <c r="E194" s="9">
        <v>43187</v>
      </c>
      <c r="F194" s="9">
        <v>43305</v>
      </c>
      <c r="G194" s="8" t="s">
        <v>76</v>
      </c>
      <c r="H194" s="8" t="s">
        <v>13</v>
      </c>
      <c r="I194" s="129">
        <v>5</v>
      </c>
      <c r="J194" s="1"/>
    </row>
    <row r="195" spans="1:10" x14ac:dyDescent="0.25">
      <c r="A195" s="8" t="s">
        <v>115</v>
      </c>
      <c r="B195" s="8" t="s">
        <v>8</v>
      </c>
      <c r="C195" s="8" t="s">
        <v>116</v>
      </c>
      <c r="D195" s="8" t="s">
        <v>117</v>
      </c>
      <c r="E195" s="9">
        <v>43125</v>
      </c>
      <c r="F195" s="9">
        <v>43305</v>
      </c>
      <c r="G195" s="8" t="s">
        <v>76</v>
      </c>
      <c r="H195" s="8" t="s">
        <v>13</v>
      </c>
      <c r="I195" s="129">
        <v>5</v>
      </c>
      <c r="J195" s="1"/>
    </row>
    <row r="196" spans="1:10" x14ac:dyDescent="0.25">
      <c r="A196" s="8" t="s">
        <v>118</v>
      </c>
      <c r="B196" s="8" t="s">
        <v>8</v>
      </c>
      <c r="C196" s="8" t="s">
        <v>119</v>
      </c>
      <c r="D196" s="8" t="s">
        <v>120</v>
      </c>
      <c r="E196" s="9">
        <v>43257</v>
      </c>
      <c r="F196" s="9">
        <v>43300</v>
      </c>
      <c r="G196" s="8" t="s">
        <v>76</v>
      </c>
      <c r="H196" s="8" t="s">
        <v>13</v>
      </c>
      <c r="I196" s="129">
        <v>5</v>
      </c>
      <c r="J196" s="1"/>
    </row>
    <row r="197" spans="1:10" x14ac:dyDescent="0.25">
      <c r="A197" s="8" t="s">
        <v>78</v>
      </c>
      <c r="B197" s="8" t="s">
        <v>8</v>
      </c>
      <c r="C197" s="8" t="s">
        <v>14</v>
      </c>
      <c r="D197" s="8" t="s">
        <v>79</v>
      </c>
      <c r="E197" s="9">
        <v>43280</v>
      </c>
      <c r="F197" s="9">
        <v>43297</v>
      </c>
      <c r="G197" s="8" t="s">
        <v>76</v>
      </c>
      <c r="H197" s="8" t="s">
        <v>13</v>
      </c>
      <c r="I197" s="129">
        <v>5</v>
      </c>
      <c r="J197" s="1"/>
    </row>
    <row r="198" spans="1:10" x14ac:dyDescent="0.25">
      <c r="A198" s="8" t="s">
        <v>81</v>
      </c>
      <c r="B198" s="8" t="s">
        <v>8</v>
      </c>
      <c r="C198" s="8" t="s">
        <v>12</v>
      </c>
      <c r="D198" s="8" t="s">
        <v>82</v>
      </c>
      <c r="E198" s="9">
        <v>43234</v>
      </c>
      <c r="F198" s="9">
        <v>43292</v>
      </c>
      <c r="G198" s="8" t="s">
        <v>76</v>
      </c>
      <c r="H198" s="8" t="s">
        <v>13</v>
      </c>
      <c r="I198" s="129">
        <v>5</v>
      </c>
      <c r="J198" s="1"/>
    </row>
    <row r="199" spans="1:10" x14ac:dyDescent="0.25">
      <c r="A199" s="8" t="s">
        <v>83</v>
      </c>
      <c r="B199" s="8" t="s">
        <v>8</v>
      </c>
      <c r="C199" s="8" t="s">
        <v>84</v>
      </c>
      <c r="D199" s="8" t="s">
        <v>85</v>
      </c>
      <c r="E199" s="9">
        <v>43193</v>
      </c>
      <c r="F199" s="9">
        <v>43292</v>
      </c>
      <c r="G199" s="8" t="s">
        <v>76</v>
      </c>
      <c r="H199" s="8" t="s">
        <v>13</v>
      </c>
      <c r="I199" s="129">
        <v>5</v>
      </c>
      <c r="J199" s="1"/>
    </row>
    <row r="200" spans="1:10" x14ac:dyDescent="0.25">
      <c r="A200" s="8" t="s">
        <v>93</v>
      </c>
      <c r="B200" s="8" t="s">
        <v>94</v>
      </c>
      <c r="C200" s="8" t="s">
        <v>95</v>
      </c>
      <c r="D200" s="8" t="s">
        <v>96</v>
      </c>
      <c r="E200" s="9">
        <v>43000</v>
      </c>
      <c r="F200" s="9">
        <v>43287</v>
      </c>
      <c r="G200" s="8" t="s">
        <v>76</v>
      </c>
      <c r="H200" s="8" t="s">
        <v>13</v>
      </c>
      <c r="I200" s="129">
        <v>14</v>
      </c>
      <c r="J200" s="1"/>
    </row>
    <row r="201" spans="1:10" x14ac:dyDescent="0.25">
      <c r="A201" s="8" t="s">
        <v>104</v>
      </c>
      <c r="B201" s="8" t="s">
        <v>8</v>
      </c>
      <c r="C201" s="8" t="s">
        <v>105</v>
      </c>
      <c r="D201" s="8" t="s">
        <v>106</v>
      </c>
      <c r="E201" s="9">
        <v>43269</v>
      </c>
      <c r="F201" s="9">
        <v>43283</v>
      </c>
      <c r="G201" s="8" t="s">
        <v>76</v>
      </c>
      <c r="H201" s="8" t="s">
        <v>13</v>
      </c>
      <c r="I201" s="129">
        <v>5</v>
      </c>
      <c r="J201" s="1"/>
    </row>
    <row r="202" spans="1:10" x14ac:dyDescent="0.25">
      <c r="A202" s="8" t="s">
        <v>107</v>
      </c>
      <c r="B202" s="8" t="s">
        <v>8</v>
      </c>
      <c r="C202" s="8" t="s">
        <v>105</v>
      </c>
      <c r="D202" s="8" t="s">
        <v>108</v>
      </c>
      <c r="E202" s="9">
        <v>43269</v>
      </c>
      <c r="F202" s="9">
        <v>43283</v>
      </c>
      <c r="G202" s="8" t="s">
        <v>76</v>
      </c>
      <c r="H202" s="8" t="s">
        <v>13</v>
      </c>
      <c r="I202" s="129">
        <v>5</v>
      </c>
      <c r="J202" s="1"/>
    </row>
    <row r="203" spans="1:10" x14ac:dyDescent="0.25">
      <c r="A203" s="8" t="s">
        <v>124</v>
      </c>
      <c r="B203" s="8" t="s">
        <v>8</v>
      </c>
      <c r="C203" s="8" t="s">
        <v>125</v>
      </c>
      <c r="D203" s="8" t="s">
        <v>126</v>
      </c>
      <c r="E203" s="9">
        <v>43256</v>
      </c>
      <c r="F203" s="9">
        <v>43270</v>
      </c>
      <c r="G203" s="8" t="s">
        <v>76</v>
      </c>
      <c r="H203" s="8" t="s">
        <v>13</v>
      </c>
      <c r="I203" s="129">
        <v>5</v>
      </c>
      <c r="J203" s="1"/>
    </row>
    <row r="204" spans="1:10" x14ac:dyDescent="0.25">
      <c r="A204" s="8" t="s">
        <v>121</v>
      </c>
      <c r="B204" s="8" t="s">
        <v>8</v>
      </c>
      <c r="C204" s="8" t="s">
        <v>122</v>
      </c>
      <c r="D204" s="8" t="s">
        <v>123</v>
      </c>
      <c r="E204" s="9">
        <v>43068</v>
      </c>
      <c r="F204" s="9">
        <v>43270</v>
      </c>
      <c r="G204" s="8" t="s">
        <v>76</v>
      </c>
      <c r="H204" s="8" t="s">
        <v>13</v>
      </c>
      <c r="I204" s="129">
        <v>5</v>
      </c>
      <c r="J204" s="1"/>
    </row>
    <row r="205" spans="1:10" x14ac:dyDescent="0.25">
      <c r="A205" s="8" t="s">
        <v>127</v>
      </c>
      <c r="B205" s="8" t="s">
        <v>8</v>
      </c>
      <c r="C205" s="8" t="s">
        <v>128</v>
      </c>
      <c r="D205" s="8" t="s">
        <v>129</v>
      </c>
      <c r="E205" s="9">
        <v>43166</v>
      </c>
      <c r="F205" s="9">
        <v>43262</v>
      </c>
      <c r="G205" s="8" t="s">
        <v>76</v>
      </c>
      <c r="H205" s="8" t="s">
        <v>13</v>
      </c>
      <c r="I205" s="129">
        <v>5</v>
      </c>
      <c r="J205" s="1"/>
    </row>
    <row r="206" spans="1:10" x14ac:dyDescent="0.25">
      <c r="A206" s="8" t="s">
        <v>130</v>
      </c>
      <c r="B206" s="8" t="s">
        <v>8</v>
      </c>
      <c r="C206" s="8" t="s">
        <v>131</v>
      </c>
      <c r="D206" s="8" t="s">
        <v>132</v>
      </c>
      <c r="E206" s="9">
        <v>43157</v>
      </c>
      <c r="F206" s="9">
        <v>43257</v>
      </c>
      <c r="G206" s="8" t="s">
        <v>76</v>
      </c>
      <c r="H206" s="8" t="s">
        <v>13</v>
      </c>
      <c r="I206" s="129">
        <v>5</v>
      </c>
      <c r="J206" s="1"/>
    </row>
    <row r="207" spans="1:10" x14ac:dyDescent="0.25">
      <c r="A207" s="8" t="s">
        <v>133</v>
      </c>
      <c r="B207" s="8" t="s">
        <v>8</v>
      </c>
      <c r="C207" s="8" t="s">
        <v>134</v>
      </c>
      <c r="D207" s="8" t="s">
        <v>135</v>
      </c>
      <c r="E207" s="9">
        <v>43238</v>
      </c>
      <c r="F207" s="9">
        <v>43252</v>
      </c>
      <c r="G207" s="8" t="s">
        <v>76</v>
      </c>
      <c r="H207" s="8" t="s">
        <v>13</v>
      </c>
      <c r="I207" s="129">
        <v>5</v>
      </c>
      <c r="J207" s="1"/>
    </row>
    <row r="208" spans="1:10" x14ac:dyDescent="0.25">
      <c r="A208" s="8" t="s">
        <v>136</v>
      </c>
      <c r="B208" s="8" t="s">
        <v>8</v>
      </c>
      <c r="C208" s="8" t="s">
        <v>137</v>
      </c>
      <c r="D208" s="8" t="s">
        <v>138</v>
      </c>
      <c r="E208" s="9">
        <v>43221</v>
      </c>
      <c r="F208" s="9">
        <v>43235</v>
      </c>
      <c r="G208" s="8" t="s">
        <v>76</v>
      </c>
      <c r="H208" s="8" t="s">
        <v>13</v>
      </c>
      <c r="I208" s="129">
        <v>5</v>
      </c>
      <c r="J208" s="1"/>
    </row>
    <row r="209" spans="1:10" x14ac:dyDescent="0.25">
      <c r="A209" s="8" t="s">
        <v>139</v>
      </c>
      <c r="B209" s="8" t="s">
        <v>8</v>
      </c>
      <c r="C209" s="8" t="s">
        <v>140</v>
      </c>
      <c r="D209" s="8" t="s">
        <v>141</v>
      </c>
      <c r="E209" s="9">
        <v>42838</v>
      </c>
      <c r="F209" s="9">
        <v>43229</v>
      </c>
      <c r="G209" s="8" t="s">
        <v>76</v>
      </c>
      <c r="H209" s="8" t="s">
        <v>13</v>
      </c>
      <c r="I209" s="129">
        <v>5</v>
      </c>
      <c r="J209" s="1"/>
    </row>
    <row r="210" spans="1:10" x14ac:dyDescent="0.25">
      <c r="A210" s="8" t="s">
        <v>142</v>
      </c>
      <c r="B210" s="8" t="s">
        <v>8</v>
      </c>
      <c r="C210" s="8" t="s">
        <v>143</v>
      </c>
      <c r="D210" s="8" t="s">
        <v>144</v>
      </c>
      <c r="E210" s="9">
        <v>43180</v>
      </c>
      <c r="F210" s="9">
        <v>43194</v>
      </c>
      <c r="G210" s="8" t="s">
        <v>76</v>
      </c>
      <c r="H210" s="8" t="s">
        <v>13</v>
      </c>
      <c r="I210" s="129">
        <v>5</v>
      </c>
      <c r="J210" s="1"/>
    </row>
    <row r="211" spans="1:10" x14ac:dyDescent="0.25">
      <c r="A211" s="8" t="s">
        <v>145</v>
      </c>
      <c r="B211" s="8" t="s">
        <v>8</v>
      </c>
      <c r="C211" s="8" t="s">
        <v>146</v>
      </c>
      <c r="D211" s="8" t="s">
        <v>147</v>
      </c>
      <c r="E211" s="9">
        <v>43178</v>
      </c>
      <c r="F211" s="9">
        <v>43192</v>
      </c>
      <c r="G211" s="8" t="s">
        <v>76</v>
      </c>
      <c r="H211" s="8" t="s">
        <v>13</v>
      </c>
      <c r="I211" s="129">
        <v>5</v>
      </c>
      <c r="J211" s="1"/>
    </row>
    <row r="212" spans="1:10" x14ac:dyDescent="0.25">
      <c r="A212" s="8" t="s">
        <v>148</v>
      </c>
      <c r="B212" s="8" t="s">
        <v>8</v>
      </c>
      <c r="C212" s="8" t="s">
        <v>146</v>
      </c>
      <c r="D212" s="8" t="s">
        <v>149</v>
      </c>
      <c r="E212" s="9">
        <v>43178</v>
      </c>
      <c r="F212" s="9">
        <v>43192</v>
      </c>
      <c r="G212" s="8" t="s">
        <v>76</v>
      </c>
      <c r="H212" s="8" t="s">
        <v>13</v>
      </c>
      <c r="I212" s="129">
        <v>5</v>
      </c>
      <c r="J212" s="1"/>
    </row>
    <row r="213" spans="1:10" x14ac:dyDescent="0.25">
      <c r="A213" s="8" t="s">
        <v>150</v>
      </c>
      <c r="B213" s="8" t="s">
        <v>8</v>
      </c>
      <c r="C213" s="8" t="s">
        <v>146</v>
      </c>
      <c r="D213" s="8" t="s">
        <v>151</v>
      </c>
      <c r="E213" s="9">
        <v>43178</v>
      </c>
      <c r="F213" s="9">
        <v>43192</v>
      </c>
      <c r="G213" s="8" t="s">
        <v>76</v>
      </c>
      <c r="H213" s="8" t="s">
        <v>13</v>
      </c>
      <c r="I213" s="129">
        <v>5</v>
      </c>
      <c r="J213" s="1"/>
    </row>
    <row r="214" spans="1:10" x14ac:dyDescent="0.25">
      <c r="A214" s="8" t="s">
        <v>152</v>
      </c>
      <c r="B214" s="8" t="s">
        <v>8</v>
      </c>
      <c r="C214" s="8" t="s">
        <v>146</v>
      </c>
      <c r="D214" s="8" t="s">
        <v>153</v>
      </c>
      <c r="E214" s="9">
        <v>43178</v>
      </c>
      <c r="F214" s="9">
        <v>43192</v>
      </c>
      <c r="G214" s="8" t="s">
        <v>76</v>
      </c>
      <c r="H214" s="8" t="s">
        <v>13</v>
      </c>
      <c r="I214" s="129">
        <v>5</v>
      </c>
      <c r="J214" s="1"/>
    </row>
    <row r="215" spans="1:10" x14ac:dyDescent="0.25">
      <c r="A215" s="8" t="s">
        <v>154</v>
      </c>
      <c r="B215" s="8" t="s">
        <v>8</v>
      </c>
      <c r="C215" s="8" t="s">
        <v>146</v>
      </c>
      <c r="D215" s="8" t="s">
        <v>155</v>
      </c>
      <c r="E215" s="9">
        <v>43178</v>
      </c>
      <c r="F215" s="9">
        <v>43192</v>
      </c>
      <c r="G215" s="8" t="s">
        <v>76</v>
      </c>
      <c r="H215" s="8" t="s">
        <v>13</v>
      </c>
      <c r="I215" s="129">
        <v>5</v>
      </c>
      <c r="J215" s="1"/>
    </row>
    <row r="216" spans="1:10" x14ac:dyDescent="0.25">
      <c r="A216" s="8" t="s">
        <v>156</v>
      </c>
      <c r="B216" s="8" t="s">
        <v>8</v>
      </c>
      <c r="C216" s="8" t="s">
        <v>146</v>
      </c>
      <c r="D216" s="8" t="s">
        <v>157</v>
      </c>
      <c r="E216" s="9">
        <v>43178</v>
      </c>
      <c r="F216" s="9">
        <v>43192</v>
      </c>
      <c r="G216" s="8" t="s">
        <v>76</v>
      </c>
      <c r="H216" s="8" t="s">
        <v>13</v>
      </c>
      <c r="I216" s="129">
        <v>5</v>
      </c>
      <c r="J216" s="1"/>
    </row>
    <row r="217" spans="1:10" x14ac:dyDescent="0.25">
      <c r="A217" s="8" t="s">
        <v>158</v>
      </c>
      <c r="B217" s="8" t="s">
        <v>8</v>
      </c>
      <c r="C217" s="8" t="s">
        <v>146</v>
      </c>
      <c r="D217" s="8" t="s">
        <v>159</v>
      </c>
      <c r="E217" s="9">
        <v>43178</v>
      </c>
      <c r="F217" s="9">
        <v>43192</v>
      </c>
      <c r="G217" s="8" t="s">
        <v>76</v>
      </c>
      <c r="H217" s="8" t="s">
        <v>13</v>
      </c>
      <c r="I217" s="129">
        <v>5</v>
      </c>
      <c r="J217" s="1"/>
    </row>
    <row r="218" spans="1:10" x14ac:dyDescent="0.25">
      <c r="A218" s="8" t="s">
        <v>160</v>
      </c>
      <c r="B218" s="8" t="s">
        <v>8</v>
      </c>
      <c r="C218" s="8" t="s">
        <v>116</v>
      </c>
      <c r="D218" s="8" t="s">
        <v>161</v>
      </c>
      <c r="E218" s="9">
        <v>43126</v>
      </c>
      <c r="F218" s="9">
        <v>43164</v>
      </c>
      <c r="G218" s="8" t="s">
        <v>76</v>
      </c>
      <c r="H218" s="8" t="s">
        <v>13</v>
      </c>
      <c r="I218" s="129">
        <v>5</v>
      </c>
      <c r="J218" s="1"/>
    </row>
    <row r="219" spans="1:10" x14ac:dyDescent="0.25">
      <c r="A219" s="8" t="s">
        <v>162</v>
      </c>
      <c r="B219" s="8" t="s">
        <v>8</v>
      </c>
      <c r="C219" s="8" t="s">
        <v>163</v>
      </c>
      <c r="D219" s="8" t="s">
        <v>164</v>
      </c>
      <c r="E219" s="9">
        <v>43144</v>
      </c>
      <c r="F219" s="9">
        <v>43158</v>
      </c>
      <c r="G219" s="8" t="s">
        <v>76</v>
      </c>
      <c r="H219" s="8" t="s">
        <v>13</v>
      </c>
      <c r="I219" s="129">
        <v>5</v>
      </c>
      <c r="J219" s="1"/>
    </row>
    <row r="220" spans="1:10" x14ac:dyDescent="0.25">
      <c r="A220" s="8" t="s">
        <v>169</v>
      </c>
      <c r="B220" s="8" t="s">
        <v>8</v>
      </c>
      <c r="C220" s="8" t="s">
        <v>170</v>
      </c>
      <c r="D220" s="8" t="s">
        <v>171</v>
      </c>
      <c r="E220" s="9">
        <v>42527</v>
      </c>
      <c r="F220" s="9">
        <v>43103</v>
      </c>
      <c r="G220" s="8" t="s">
        <v>76</v>
      </c>
      <c r="H220" s="8" t="s">
        <v>13</v>
      </c>
      <c r="I220" s="129">
        <v>5</v>
      </c>
      <c r="J220" s="1"/>
    </row>
    <row r="221" spans="1:10" x14ac:dyDescent="0.25">
      <c r="A221" s="98"/>
      <c r="B221" s="98"/>
      <c r="C221" s="98"/>
      <c r="D221" s="98"/>
      <c r="E221" s="12"/>
      <c r="F221" s="12"/>
      <c r="G221" s="12"/>
      <c r="H221" s="12"/>
      <c r="I221" s="12"/>
      <c r="J221" s="12"/>
    </row>
    <row r="222" spans="1:10" x14ac:dyDescent="0.25">
      <c r="A222" s="98"/>
      <c r="B222" s="98"/>
      <c r="C222" s="98"/>
      <c r="D222" s="98"/>
      <c r="E222" s="132" t="s">
        <v>2067</v>
      </c>
      <c r="F222" s="1">
        <v>24</v>
      </c>
      <c r="G222" s="1"/>
      <c r="H222" s="133" t="s">
        <v>10</v>
      </c>
      <c r="I222" s="1">
        <v>28</v>
      </c>
      <c r="J222" s="12"/>
    </row>
    <row r="223" spans="1:10" ht="15.75" thickBot="1" x14ac:dyDescent="0.3">
      <c r="A223" s="98"/>
      <c r="B223" s="98"/>
      <c r="C223" s="98"/>
      <c r="D223" s="98"/>
      <c r="E223" s="12"/>
      <c r="F223" s="12"/>
      <c r="G223" s="12"/>
      <c r="H223" s="12"/>
      <c r="I223" s="12"/>
      <c r="J223" s="12"/>
    </row>
    <row r="224" spans="1:10" ht="19.5" thickBot="1" x14ac:dyDescent="0.35">
      <c r="A224" s="137" t="s">
        <v>2069</v>
      </c>
      <c r="B224" s="138"/>
      <c r="C224" s="138"/>
      <c r="D224" s="138"/>
      <c r="E224" s="138"/>
      <c r="F224" s="138"/>
      <c r="G224" s="138"/>
      <c r="H224" s="138"/>
      <c r="I224" s="138"/>
      <c r="J224" s="139"/>
    </row>
    <row r="225" spans="1:10" x14ac:dyDescent="0.25">
      <c r="A225" s="151" t="s">
        <v>0</v>
      </c>
      <c r="B225" s="152" t="s">
        <v>1</v>
      </c>
      <c r="C225" s="152" t="s">
        <v>2</v>
      </c>
      <c r="D225" s="152" t="s">
        <v>3</v>
      </c>
      <c r="E225" s="153" t="s">
        <v>4</v>
      </c>
      <c r="F225" s="153" t="s">
        <v>5</v>
      </c>
      <c r="G225" s="153" t="s">
        <v>6</v>
      </c>
      <c r="H225" s="153" t="s">
        <v>7</v>
      </c>
      <c r="I225" s="154" t="s">
        <v>2070</v>
      </c>
      <c r="J225" s="153" t="s">
        <v>174</v>
      </c>
    </row>
    <row r="226" spans="1:10" x14ac:dyDescent="0.25">
      <c r="A226" s="2" t="s">
        <v>1206</v>
      </c>
      <c r="B226" s="2" t="s">
        <v>8</v>
      </c>
      <c r="C226" s="2" t="s">
        <v>1207</v>
      </c>
      <c r="D226" s="2" t="s">
        <v>1208</v>
      </c>
      <c r="E226" s="3">
        <v>43313</v>
      </c>
      <c r="F226" s="3">
        <v>43327</v>
      </c>
      <c r="G226" s="2" t="s">
        <v>256</v>
      </c>
      <c r="H226" s="2" t="s">
        <v>10</v>
      </c>
      <c r="I226" s="129">
        <v>5</v>
      </c>
      <c r="J226" s="8"/>
    </row>
    <row r="227" spans="1:10" x14ac:dyDescent="0.25">
      <c r="A227" s="2" t="s">
        <v>1209</v>
      </c>
      <c r="B227" s="2" t="s">
        <v>8</v>
      </c>
      <c r="C227" s="2" t="s">
        <v>1210</v>
      </c>
      <c r="D227" s="2" t="s">
        <v>1211</v>
      </c>
      <c r="E227" s="3">
        <v>43312</v>
      </c>
      <c r="F227" s="3">
        <v>43326</v>
      </c>
      <c r="G227" s="2" t="s">
        <v>256</v>
      </c>
      <c r="H227" s="2" t="s">
        <v>10</v>
      </c>
      <c r="I227" s="129">
        <v>5</v>
      </c>
      <c r="J227" s="8"/>
    </row>
    <row r="228" spans="1:10" x14ac:dyDescent="0.25">
      <c r="A228" s="2" t="s">
        <v>1212</v>
      </c>
      <c r="B228" s="2" t="s">
        <v>8</v>
      </c>
      <c r="C228" s="2" t="s">
        <v>1213</v>
      </c>
      <c r="D228" s="2" t="s">
        <v>1214</v>
      </c>
      <c r="E228" s="3">
        <v>43312</v>
      </c>
      <c r="F228" s="3">
        <v>43326</v>
      </c>
      <c r="G228" s="2" t="s">
        <v>256</v>
      </c>
      <c r="H228" s="2" t="s">
        <v>10</v>
      </c>
      <c r="I228" s="129">
        <v>5</v>
      </c>
      <c r="J228" s="8"/>
    </row>
    <row r="229" spans="1:10" x14ac:dyDescent="0.25">
      <c r="A229" s="2" t="s">
        <v>631</v>
      </c>
      <c r="B229" s="2" t="s">
        <v>8</v>
      </c>
      <c r="C229" s="2" t="s">
        <v>103</v>
      </c>
      <c r="D229" s="2" t="s">
        <v>632</v>
      </c>
      <c r="E229" s="3">
        <v>43312</v>
      </c>
      <c r="F229" s="3">
        <v>43326</v>
      </c>
      <c r="G229" s="2" t="s">
        <v>256</v>
      </c>
      <c r="H229" s="2" t="s">
        <v>10</v>
      </c>
      <c r="I229" s="129">
        <v>5</v>
      </c>
      <c r="J229" s="8"/>
    </row>
    <row r="230" spans="1:10" x14ac:dyDescent="0.25">
      <c r="A230" s="2" t="s">
        <v>1215</v>
      </c>
      <c r="B230" s="2" t="s">
        <v>8</v>
      </c>
      <c r="C230" s="2" t="s">
        <v>1074</v>
      </c>
      <c r="D230" s="2" t="s">
        <v>1216</v>
      </c>
      <c r="E230" s="3">
        <v>43312</v>
      </c>
      <c r="F230" s="3">
        <v>43326</v>
      </c>
      <c r="G230" s="2" t="s">
        <v>256</v>
      </c>
      <c r="H230" s="2" t="s">
        <v>10</v>
      </c>
      <c r="I230" s="129">
        <v>5</v>
      </c>
      <c r="J230" s="8"/>
    </row>
    <row r="231" spans="1:10" x14ac:dyDescent="0.25">
      <c r="A231" s="2" t="s">
        <v>1217</v>
      </c>
      <c r="B231" s="2" t="s">
        <v>8</v>
      </c>
      <c r="C231" s="2" t="s">
        <v>1218</v>
      </c>
      <c r="D231" s="2" t="s">
        <v>1219</v>
      </c>
      <c r="E231" s="3">
        <v>43311</v>
      </c>
      <c r="F231" s="3">
        <v>43325</v>
      </c>
      <c r="G231" s="2" t="s">
        <v>256</v>
      </c>
      <c r="H231" s="2" t="s">
        <v>10</v>
      </c>
      <c r="I231" s="129">
        <v>5</v>
      </c>
      <c r="J231" s="8"/>
    </row>
    <row r="232" spans="1:10" x14ac:dyDescent="0.25">
      <c r="A232" s="2" t="s">
        <v>1220</v>
      </c>
      <c r="B232" s="2" t="s">
        <v>8</v>
      </c>
      <c r="C232" s="2" t="s">
        <v>1221</v>
      </c>
      <c r="D232" s="2" t="s">
        <v>1222</v>
      </c>
      <c r="E232" s="3">
        <v>43311</v>
      </c>
      <c r="F232" s="3">
        <v>43325</v>
      </c>
      <c r="G232" s="2" t="s">
        <v>256</v>
      </c>
      <c r="H232" s="2" t="s">
        <v>10</v>
      </c>
      <c r="I232" s="129">
        <v>5</v>
      </c>
      <c r="J232" s="8"/>
    </row>
    <row r="233" spans="1:10" x14ac:dyDescent="0.25">
      <c r="A233" s="2" t="s">
        <v>1223</v>
      </c>
      <c r="B233" s="2" t="s">
        <v>8</v>
      </c>
      <c r="C233" s="2" t="s">
        <v>114</v>
      </c>
      <c r="D233" s="2" t="s">
        <v>1224</v>
      </c>
      <c r="E233" s="3">
        <v>43308</v>
      </c>
      <c r="F233" s="3">
        <v>43321</v>
      </c>
      <c r="G233" s="2" t="s">
        <v>256</v>
      </c>
      <c r="H233" s="2" t="s">
        <v>10</v>
      </c>
      <c r="I233" s="129">
        <v>5</v>
      </c>
      <c r="J233" s="8"/>
    </row>
    <row r="234" spans="1:10" x14ac:dyDescent="0.25">
      <c r="A234" s="2" t="s">
        <v>1033</v>
      </c>
      <c r="B234" s="2" t="s">
        <v>8</v>
      </c>
      <c r="C234" s="2" t="s">
        <v>1034</v>
      </c>
      <c r="D234" s="2" t="s">
        <v>1035</v>
      </c>
      <c r="E234" s="3">
        <v>43307</v>
      </c>
      <c r="F234" s="3">
        <v>43321</v>
      </c>
      <c r="G234" s="2" t="s">
        <v>256</v>
      </c>
      <c r="H234" s="2" t="s">
        <v>10</v>
      </c>
      <c r="I234" s="129">
        <v>5</v>
      </c>
      <c r="J234" s="8"/>
    </row>
    <row r="235" spans="1:10" x14ac:dyDescent="0.25">
      <c r="A235" s="2" t="s">
        <v>655</v>
      </c>
      <c r="B235" s="2" t="s">
        <v>8</v>
      </c>
      <c r="C235" s="2" t="s">
        <v>656</v>
      </c>
      <c r="D235" s="2" t="s">
        <v>657</v>
      </c>
      <c r="E235" s="3">
        <v>43307</v>
      </c>
      <c r="F235" s="3">
        <v>43322</v>
      </c>
      <c r="G235" s="2" t="s">
        <v>256</v>
      </c>
      <c r="H235" s="2" t="s">
        <v>10</v>
      </c>
      <c r="I235" s="129">
        <v>5</v>
      </c>
      <c r="J235" s="8"/>
    </row>
    <row r="236" spans="1:10" x14ac:dyDescent="0.25">
      <c r="A236" s="2" t="s">
        <v>643</v>
      </c>
      <c r="B236" s="2" t="s">
        <v>8</v>
      </c>
      <c r="C236" s="2" t="s">
        <v>644</v>
      </c>
      <c r="D236" s="2" t="s">
        <v>645</v>
      </c>
      <c r="E236" s="3">
        <v>43307</v>
      </c>
      <c r="F236" s="3">
        <v>43321</v>
      </c>
      <c r="G236" s="2" t="s">
        <v>256</v>
      </c>
      <c r="H236" s="2" t="s">
        <v>10</v>
      </c>
      <c r="I236" s="129">
        <v>5</v>
      </c>
      <c r="J236" s="8"/>
    </row>
    <row r="237" spans="1:10" x14ac:dyDescent="0.25">
      <c r="A237" s="2" t="s">
        <v>1036</v>
      </c>
      <c r="B237" s="2" t="s">
        <v>8</v>
      </c>
      <c r="C237" s="2" t="s">
        <v>1037</v>
      </c>
      <c r="D237" s="2" t="s">
        <v>1038</v>
      </c>
      <c r="E237" s="3">
        <v>43307</v>
      </c>
      <c r="F237" s="3">
        <v>43322</v>
      </c>
      <c r="G237" s="2" t="s">
        <v>256</v>
      </c>
      <c r="H237" s="2" t="s">
        <v>10</v>
      </c>
      <c r="I237" s="129">
        <v>5</v>
      </c>
      <c r="J237" s="8"/>
    </row>
    <row r="238" spans="1:10" x14ac:dyDescent="0.25">
      <c r="A238" s="2" t="s">
        <v>1039</v>
      </c>
      <c r="B238" s="2" t="s">
        <v>8</v>
      </c>
      <c r="C238" s="2" t="s">
        <v>114</v>
      </c>
      <c r="D238" s="2" t="s">
        <v>1040</v>
      </c>
      <c r="E238" s="3">
        <v>43307</v>
      </c>
      <c r="F238" s="3">
        <v>43321</v>
      </c>
      <c r="G238" s="2" t="s">
        <v>256</v>
      </c>
      <c r="H238" s="2" t="s">
        <v>10</v>
      </c>
      <c r="I238" s="129">
        <v>5</v>
      </c>
      <c r="J238" s="8"/>
    </row>
    <row r="239" spans="1:10" x14ac:dyDescent="0.25">
      <c r="A239" s="2" t="s">
        <v>1041</v>
      </c>
      <c r="B239" s="2" t="s">
        <v>8</v>
      </c>
      <c r="C239" s="2" t="s">
        <v>114</v>
      </c>
      <c r="D239" s="2" t="s">
        <v>1042</v>
      </c>
      <c r="E239" s="3">
        <v>43307</v>
      </c>
      <c r="F239" s="3">
        <v>43321</v>
      </c>
      <c r="G239" s="2" t="s">
        <v>256</v>
      </c>
      <c r="H239" s="2" t="s">
        <v>10</v>
      </c>
      <c r="I239" s="129">
        <v>5</v>
      </c>
      <c r="J239" s="8"/>
    </row>
    <row r="240" spans="1:10" x14ac:dyDescent="0.25">
      <c r="A240" s="2" t="s">
        <v>1043</v>
      </c>
      <c r="B240" s="2" t="s">
        <v>8</v>
      </c>
      <c r="C240" s="2" t="s">
        <v>114</v>
      </c>
      <c r="D240" s="2" t="s">
        <v>1044</v>
      </c>
      <c r="E240" s="3">
        <v>43307</v>
      </c>
      <c r="F240" s="3">
        <v>43321</v>
      </c>
      <c r="G240" s="2" t="s">
        <v>256</v>
      </c>
      <c r="H240" s="2" t="s">
        <v>10</v>
      </c>
      <c r="I240" s="129">
        <v>5</v>
      </c>
      <c r="J240" s="8"/>
    </row>
    <row r="241" spans="1:10" x14ac:dyDescent="0.25">
      <c r="A241" s="2" t="s">
        <v>1045</v>
      </c>
      <c r="B241" s="2" t="s">
        <v>8</v>
      </c>
      <c r="C241" s="2" t="s">
        <v>114</v>
      </c>
      <c r="D241" s="2" t="s">
        <v>1046</v>
      </c>
      <c r="E241" s="3">
        <v>43307</v>
      </c>
      <c r="F241" s="3">
        <v>43321</v>
      </c>
      <c r="G241" s="2" t="s">
        <v>256</v>
      </c>
      <c r="H241" s="2" t="s">
        <v>10</v>
      </c>
      <c r="I241" s="129">
        <v>5</v>
      </c>
      <c r="J241" s="8"/>
    </row>
    <row r="242" spans="1:10" x14ac:dyDescent="0.25">
      <c r="A242" s="2" t="s">
        <v>1047</v>
      </c>
      <c r="B242" s="2" t="s">
        <v>8</v>
      </c>
      <c r="C242" s="2" t="s">
        <v>114</v>
      </c>
      <c r="D242" s="2" t="s">
        <v>1048</v>
      </c>
      <c r="E242" s="3">
        <v>43307</v>
      </c>
      <c r="F242" s="3">
        <v>43321</v>
      </c>
      <c r="G242" s="2" t="s">
        <v>256</v>
      </c>
      <c r="H242" s="2" t="s">
        <v>10</v>
      </c>
      <c r="I242" s="129">
        <v>5</v>
      </c>
      <c r="J242" s="8"/>
    </row>
    <row r="243" spans="1:10" x14ac:dyDescent="0.25">
      <c r="A243" s="2" t="s">
        <v>1049</v>
      </c>
      <c r="B243" s="2" t="s">
        <v>8</v>
      </c>
      <c r="C243" s="2" t="s">
        <v>1050</v>
      </c>
      <c r="D243" s="2" t="s">
        <v>1051</v>
      </c>
      <c r="E243" s="3">
        <v>43305</v>
      </c>
      <c r="F243" s="3">
        <v>43319</v>
      </c>
      <c r="G243" s="2" t="s">
        <v>256</v>
      </c>
      <c r="H243" s="2" t="s">
        <v>10</v>
      </c>
      <c r="I243" s="129">
        <v>5</v>
      </c>
      <c r="J243" s="8"/>
    </row>
    <row r="244" spans="1:10" x14ac:dyDescent="0.25">
      <c r="A244" s="8" t="s">
        <v>672</v>
      </c>
      <c r="B244" s="8" t="s">
        <v>8</v>
      </c>
      <c r="C244" s="8" t="s">
        <v>673</v>
      </c>
      <c r="D244" s="8" t="s">
        <v>674</v>
      </c>
      <c r="E244" s="9">
        <v>43305</v>
      </c>
      <c r="F244" s="9">
        <v>43319</v>
      </c>
      <c r="G244" s="8" t="s">
        <v>256</v>
      </c>
      <c r="H244" s="8" t="s">
        <v>13</v>
      </c>
      <c r="I244" s="129">
        <v>5</v>
      </c>
      <c r="J244" s="8"/>
    </row>
    <row r="245" spans="1:10" x14ac:dyDescent="0.25">
      <c r="A245" s="2" t="s">
        <v>675</v>
      </c>
      <c r="B245" s="2" t="s">
        <v>8</v>
      </c>
      <c r="C245" s="2" t="s">
        <v>219</v>
      </c>
      <c r="D245" s="2" t="s">
        <v>676</v>
      </c>
      <c r="E245" s="3">
        <v>43305</v>
      </c>
      <c r="F245" s="3">
        <v>43320</v>
      </c>
      <c r="G245" s="2" t="s">
        <v>256</v>
      </c>
      <c r="H245" s="2" t="s">
        <v>10</v>
      </c>
      <c r="I245" s="129">
        <v>5</v>
      </c>
      <c r="J245" s="8"/>
    </row>
    <row r="246" spans="1:10" x14ac:dyDescent="0.25">
      <c r="A246" s="8" t="s">
        <v>1052</v>
      </c>
      <c r="B246" s="8" t="s">
        <v>8</v>
      </c>
      <c r="C246" s="8" t="s">
        <v>1053</v>
      </c>
      <c r="D246" s="8" t="s">
        <v>1054</v>
      </c>
      <c r="E246" s="9">
        <v>43305</v>
      </c>
      <c r="F246" s="9">
        <v>43319</v>
      </c>
      <c r="G246" s="8" t="s">
        <v>256</v>
      </c>
      <c r="H246" s="8" t="s">
        <v>13</v>
      </c>
      <c r="I246" s="129">
        <v>5</v>
      </c>
      <c r="J246" s="8"/>
    </row>
    <row r="247" spans="1:10" x14ac:dyDescent="0.25">
      <c r="A247" s="8" t="s">
        <v>729</v>
      </c>
      <c r="B247" s="8" t="s">
        <v>8</v>
      </c>
      <c r="C247" s="8" t="s">
        <v>730</v>
      </c>
      <c r="D247" s="8" t="s">
        <v>731</v>
      </c>
      <c r="E247" s="9">
        <v>43304</v>
      </c>
      <c r="F247" s="9">
        <v>43318</v>
      </c>
      <c r="G247" s="8" t="s">
        <v>256</v>
      </c>
      <c r="H247" s="8" t="s">
        <v>13</v>
      </c>
      <c r="I247" s="129">
        <v>5</v>
      </c>
      <c r="J247" s="8"/>
    </row>
    <row r="248" spans="1:10" x14ac:dyDescent="0.25">
      <c r="A248" s="8" t="s">
        <v>1055</v>
      </c>
      <c r="B248" s="8" t="s">
        <v>8</v>
      </c>
      <c r="C248" s="8" t="s">
        <v>1056</v>
      </c>
      <c r="D248" s="8" t="s">
        <v>1057</v>
      </c>
      <c r="E248" s="9">
        <v>43304</v>
      </c>
      <c r="F248" s="9">
        <v>43318</v>
      </c>
      <c r="G248" s="8" t="s">
        <v>256</v>
      </c>
      <c r="H248" s="8" t="s">
        <v>13</v>
      </c>
      <c r="I248" s="129">
        <v>5</v>
      </c>
      <c r="J248" s="8"/>
    </row>
    <row r="249" spans="1:10" x14ac:dyDescent="0.25">
      <c r="A249" s="8" t="s">
        <v>1058</v>
      </c>
      <c r="B249" s="8" t="s">
        <v>8</v>
      </c>
      <c r="C249" s="8" t="s">
        <v>1059</v>
      </c>
      <c r="D249" s="8" t="s">
        <v>1060</v>
      </c>
      <c r="E249" s="9">
        <v>43301</v>
      </c>
      <c r="F249" s="9">
        <v>43314</v>
      </c>
      <c r="G249" s="8" t="s">
        <v>256</v>
      </c>
      <c r="H249" s="8" t="s">
        <v>109</v>
      </c>
      <c r="I249" s="129">
        <v>5</v>
      </c>
      <c r="J249" s="8"/>
    </row>
    <row r="250" spans="1:10" x14ac:dyDescent="0.25">
      <c r="A250" s="60" t="s">
        <v>1061</v>
      </c>
      <c r="B250" s="60" t="s">
        <v>8</v>
      </c>
      <c r="C250" s="60" t="s">
        <v>1062</v>
      </c>
      <c r="D250" s="60" t="s">
        <v>1063</v>
      </c>
      <c r="E250" s="61">
        <v>43299</v>
      </c>
      <c r="F250" s="61">
        <v>43314</v>
      </c>
      <c r="G250" s="60" t="s">
        <v>256</v>
      </c>
      <c r="H250" s="60" t="s">
        <v>10</v>
      </c>
      <c r="I250" s="129">
        <v>5</v>
      </c>
      <c r="J250" s="8"/>
    </row>
    <row r="251" spans="1:10" x14ac:dyDescent="0.25">
      <c r="A251" s="64" t="s">
        <v>1064</v>
      </c>
      <c r="B251" s="64" t="s">
        <v>8</v>
      </c>
      <c r="C251" s="64" t="s">
        <v>1065</v>
      </c>
      <c r="D251" s="64" t="s">
        <v>1066</v>
      </c>
      <c r="E251" s="65">
        <v>43299</v>
      </c>
      <c r="F251" s="65">
        <v>43314</v>
      </c>
      <c r="G251" s="64" t="s">
        <v>256</v>
      </c>
      <c r="H251" s="64" t="s">
        <v>13</v>
      </c>
      <c r="I251" s="129">
        <v>5</v>
      </c>
      <c r="J251" s="8"/>
    </row>
    <row r="252" spans="1:10" x14ac:dyDescent="0.25">
      <c r="A252" s="60" t="s">
        <v>1067</v>
      </c>
      <c r="B252" s="60" t="s">
        <v>8</v>
      </c>
      <c r="C252" s="60" t="s">
        <v>1062</v>
      </c>
      <c r="D252" s="60" t="s">
        <v>1068</v>
      </c>
      <c r="E252" s="61">
        <v>43299</v>
      </c>
      <c r="F252" s="61">
        <v>43314</v>
      </c>
      <c r="G252" s="60" t="s">
        <v>256</v>
      </c>
      <c r="H252" s="60" t="s">
        <v>10</v>
      </c>
      <c r="I252" s="129">
        <v>5</v>
      </c>
      <c r="J252" s="8"/>
    </row>
    <row r="253" spans="1:10" x14ac:dyDescent="0.25">
      <c r="A253" s="60" t="s">
        <v>1069</v>
      </c>
      <c r="B253" s="60" t="s">
        <v>8</v>
      </c>
      <c r="C253" s="60" t="s">
        <v>1062</v>
      </c>
      <c r="D253" s="60" t="s">
        <v>1070</v>
      </c>
      <c r="E253" s="61">
        <v>43299</v>
      </c>
      <c r="F253" s="61">
        <v>43314</v>
      </c>
      <c r="G253" s="60" t="s">
        <v>256</v>
      </c>
      <c r="H253" s="60" t="s">
        <v>10</v>
      </c>
      <c r="I253" s="129">
        <v>5</v>
      </c>
      <c r="J253" s="8"/>
    </row>
    <row r="254" spans="1:10" x14ac:dyDescent="0.25">
      <c r="A254" s="8" t="s">
        <v>1071</v>
      </c>
      <c r="B254" s="8" t="s">
        <v>8</v>
      </c>
      <c r="C254" s="8" t="s">
        <v>1072</v>
      </c>
      <c r="D254" s="8" t="s">
        <v>1073</v>
      </c>
      <c r="E254" s="9">
        <v>43297</v>
      </c>
      <c r="F254" s="9">
        <v>43311</v>
      </c>
      <c r="G254" s="8" t="s">
        <v>256</v>
      </c>
      <c r="H254" s="8" t="s">
        <v>13</v>
      </c>
      <c r="I254" s="129">
        <v>5</v>
      </c>
      <c r="J254" s="8"/>
    </row>
    <row r="255" spans="1:10" x14ac:dyDescent="0.25">
      <c r="A255" s="8" t="s">
        <v>1075</v>
      </c>
      <c r="B255" s="8" t="s">
        <v>8</v>
      </c>
      <c r="C255" s="8" t="s">
        <v>1076</v>
      </c>
      <c r="D255" s="8" t="s">
        <v>1077</v>
      </c>
      <c r="E255" s="9">
        <v>43292</v>
      </c>
      <c r="F255" s="9">
        <v>43314</v>
      </c>
      <c r="G255" s="8" t="s">
        <v>256</v>
      </c>
      <c r="H255" s="8" t="s">
        <v>13</v>
      </c>
      <c r="I255" s="129">
        <v>5</v>
      </c>
      <c r="J255" s="8"/>
    </row>
    <row r="256" spans="1:10" x14ac:dyDescent="0.25">
      <c r="A256" s="8" t="s">
        <v>1078</v>
      </c>
      <c r="B256" s="8" t="s">
        <v>8</v>
      </c>
      <c r="C256" s="8" t="s">
        <v>1079</v>
      </c>
      <c r="D256" s="8" t="s">
        <v>1080</v>
      </c>
      <c r="E256" s="9">
        <v>43292</v>
      </c>
      <c r="F256" s="9">
        <v>43307</v>
      </c>
      <c r="G256" s="8" t="s">
        <v>256</v>
      </c>
      <c r="H256" s="8" t="s">
        <v>13</v>
      </c>
      <c r="I256" s="129">
        <v>5</v>
      </c>
      <c r="J256" s="8"/>
    </row>
    <row r="257" spans="1:10" x14ac:dyDescent="0.25">
      <c r="A257" s="2" t="s">
        <v>1081</v>
      </c>
      <c r="B257" s="2" t="s">
        <v>8</v>
      </c>
      <c r="C257" s="2" t="s">
        <v>248</v>
      </c>
      <c r="D257" s="2" t="s">
        <v>1082</v>
      </c>
      <c r="E257" s="3">
        <v>43292</v>
      </c>
      <c r="F257" s="3">
        <v>43320</v>
      </c>
      <c r="G257" s="2" t="s">
        <v>256</v>
      </c>
      <c r="H257" s="2" t="s">
        <v>19</v>
      </c>
      <c r="I257" s="129">
        <v>5</v>
      </c>
      <c r="J257" s="8"/>
    </row>
    <row r="258" spans="1:10" x14ac:dyDescent="0.25">
      <c r="A258" s="8" t="s">
        <v>1083</v>
      </c>
      <c r="B258" s="8" t="s">
        <v>8</v>
      </c>
      <c r="C258" s="8" t="s">
        <v>1084</v>
      </c>
      <c r="D258" s="8" t="s">
        <v>1085</v>
      </c>
      <c r="E258" s="9">
        <v>43290</v>
      </c>
      <c r="F258" s="9">
        <v>43304</v>
      </c>
      <c r="G258" s="8" t="s">
        <v>256</v>
      </c>
      <c r="H258" s="8" t="s">
        <v>13</v>
      </c>
      <c r="I258" s="129">
        <v>5</v>
      </c>
      <c r="J258" s="8"/>
    </row>
    <row r="259" spans="1:10" x14ac:dyDescent="0.25">
      <c r="A259" s="8" t="s">
        <v>257</v>
      </c>
      <c r="B259" s="8" t="s">
        <v>8</v>
      </c>
      <c r="C259" s="8" t="s">
        <v>258</v>
      </c>
      <c r="D259" s="8" t="s">
        <v>259</v>
      </c>
      <c r="E259" s="9">
        <v>43284</v>
      </c>
      <c r="F259" s="9">
        <v>43299</v>
      </c>
      <c r="G259" s="8" t="s">
        <v>256</v>
      </c>
      <c r="H259" s="8" t="s">
        <v>13</v>
      </c>
      <c r="I259" s="129">
        <v>5</v>
      </c>
      <c r="J259" s="8"/>
    </row>
    <row r="260" spans="1:10" x14ac:dyDescent="0.25">
      <c r="A260" s="8" t="s">
        <v>260</v>
      </c>
      <c r="B260" s="8" t="s">
        <v>8</v>
      </c>
      <c r="C260" s="8" t="s">
        <v>261</v>
      </c>
      <c r="D260" s="8" t="s">
        <v>262</v>
      </c>
      <c r="E260" s="9">
        <v>43284</v>
      </c>
      <c r="F260" s="9">
        <v>43299</v>
      </c>
      <c r="G260" s="8" t="s">
        <v>256</v>
      </c>
      <c r="H260" s="8" t="s">
        <v>13</v>
      </c>
      <c r="I260" s="129">
        <v>5</v>
      </c>
      <c r="J260" s="8"/>
    </row>
    <row r="261" spans="1:10" x14ac:dyDescent="0.25">
      <c r="A261" s="155" t="s">
        <v>263</v>
      </c>
      <c r="B261" s="155" t="s">
        <v>8</v>
      </c>
      <c r="C261" s="155" t="s">
        <v>264</v>
      </c>
      <c r="D261" s="155" t="s">
        <v>265</v>
      </c>
      <c r="E261" s="156">
        <v>43280</v>
      </c>
      <c r="F261" s="156">
        <v>43315</v>
      </c>
      <c r="G261" s="155" t="s">
        <v>256</v>
      </c>
      <c r="H261" s="155" t="s">
        <v>19</v>
      </c>
      <c r="I261" s="129">
        <v>5</v>
      </c>
      <c r="J261" s="8"/>
    </row>
    <row r="262" spans="1:10" x14ac:dyDescent="0.25">
      <c r="A262" s="8" t="s">
        <v>266</v>
      </c>
      <c r="B262" s="8" t="s">
        <v>8</v>
      </c>
      <c r="C262" s="8" t="s">
        <v>267</v>
      </c>
      <c r="D262" s="8" t="s">
        <v>268</v>
      </c>
      <c r="E262" s="9">
        <v>43278</v>
      </c>
      <c r="F262" s="9">
        <v>43293</v>
      </c>
      <c r="G262" s="8" t="s">
        <v>256</v>
      </c>
      <c r="H262" s="8" t="s">
        <v>13</v>
      </c>
      <c r="I262" s="129">
        <v>5</v>
      </c>
      <c r="J262" s="8"/>
    </row>
    <row r="263" spans="1:10" x14ac:dyDescent="0.25">
      <c r="A263" s="2" t="s">
        <v>269</v>
      </c>
      <c r="B263" s="2" t="s">
        <v>8</v>
      </c>
      <c r="C263" s="2" t="s">
        <v>17</v>
      </c>
      <c r="D263" s="2" t="s">
        <v>270</v>
      </c>
      <c r="E263" s="3">
        <v>43276</v>
      </c>
      <c r="F263" s="3">
        <v>43321</v>
      </c>
      <c r="G263" s="2" t="s">
        <v>256</v>
      </c>
      <c r="H263" s="2" t="s">
        <v>19</v>
      </c>
      <c r="I263" s="129">
        <v>5</v>
      </c>
      <c r="J263" s="8"/>
    </row>
    <row r="264" spans="1:10" x14ac:dyDescent="0.25">
      <c r="A264" s="8" t="s">
        <v>271</v>
      </c>
      <c r="B264" s="8" t="s">
        <v>16</v>
      </c>
      <c r="C264" s="8" t="s">
        <v>17</v>
      </c>
      <c r="D264" s="8" t="s">
        <v>272</v>
      </c>
      <c r="E264" s="9">
        <v>43276</v>
      </c>
      <c r="F264" s="9">
        <v>43291</v>
      </c>
      <c r="G264" s="8" t="s">
        <v>256</v>
      </c>
      <c r="H264" s="8" t="s">
        <v>13</v>
      </c>
      <c r="I264" s="129">
        <v>5</v>
      </c>
      <c r="J264" s="8"/>
    </row>
    <row r="265" spans="1:10" x14ac:dyDescent="0.25">
      <c r="A265" s="2" t="s">
        <v>271</v>
      </c>
      <c r="B265" s="2" t="s">
        <v>8</v>
      </c>
      <c r="C265" s="2" t="s">
        <v>17</v>
      </c>
      <c r="D265" s="2" t="s">
        <v>272</v>
      </c>
      <c r="E265" s="3">
        <v>43276</v>
      </c>
      <c r="F265" s="3">
        <v>43321</v>
      </c>
      <c r="G265" s="2" t="s">
        <v>256</v>
      </c>
      <c r="H265" s="2" t="s">
        <v>19</v>
      </c>
      <c r="I265" s="129">
        <v>5</v>
      </c>
      <c r="J265" s="8"/>
    </row>
    <row r="266" spans="1:10" x14ac:dyDescent="0.25">
      <c r="A266" s="8" t="s">
        <v>269</v>
      </c>
      <c r="B266" s="8" t="s">
        <v>16</v>
      </c>
      <c r="C266" s="8" t="s">
        <v>17</v>
      </c>
      <c r="D266" s="8" t="s">
        <v>270</v>
      </c>
      <c r="E266" s="9">
        <v>43276</v>
      </c>
      <c r="F266" s="9">
        <v>43291</v>
      </c>
      <c r="G266" s="8" t="s">
        <v>256</v>
      </c>
      <c r="H266" s="8" t="s">
        <v>13</v>
      </c>
      <c r="I266" s="129">
        <v>5</v>
      </c>
      <c r="J266" s="8"/>
    </row>
    <row r="267" spans="1:10" x14ac:dyDescent="0.25">
      <c r="A267" s="8" t="s">
        <v>284</v>
      </c>
      <c r="B267" s="8" t="s">
        <v>8</v>
      </c>
      <c r="C267" s="8" t="s">
        <v>23</v>
      </c>
      <c r="D267" s="8" t="s">
        <v>285</v>
      </c>
      <c r="E267" s="9">
        <v>43270</v>
      </c>
      <c r="F267" s="9">
        <v>43284</v>
      </c>
      <c r="G267" s="8" t="s">
        <v>256</v>
      </c>
      <c r="H267" s="8" t="s">
        <v>13</v>
      </c>
      <c r="I267" s="129">
        <v>5</v>
      </c>
      <c r="J267" s="8"/>
    </row>
    <row r="268" spans="1:10" x14ac:dyDescent="0.25">
      <c r="A268" s="8" t="s">
        <v>274</v>
      </c>
      <c r="B268" s="8" t="s">
        <v>8</v>
      </c>
      <c r="C268" s="8" t="s">
        <v>23</v>
      </c>
      <c r="D268" s="8" t="s">
        <v>275</v>
      </c>
      <c r="E268" s="9">
        <v>43270</v>
      </c>
      <c r="F268" s="9">
        <v>43284</v>
      </c>
      <c r="G268" s="8" t="s">
        <v>256</v>
      </c>
      <c r="H268" s="8" t="s">
        <v>13</v>
      </c>
      <c r="I268" s="129">
        <v>5</v>
      </c>
      <c r="J268" s="8"/>
    </row>
    <row r="269" spans="1:10" x14ac:dyDescent="0.25">
      <c r="A269" s="8" t="s">
        <v>276</v>
      </c>
      <c r="B269" s="8" t="s">
        <v>8</v>
      </c>
      <c r="C269" s="8" t="s">
        <v>23</v>
      </c>
      <c r="D269" s="8" t="s">
        <v>277</v>
      </c>
      <c r="E269" s="9">
        <v>43270</v>
      </c>
      <c r="F269" s="9">
        <v>43284</v>
      </c>
      <c r="G269" s="8" t="s">
        <v>256</v>
      </c>
      <c r="H269" s="8" t="s">
        <v>13</v>
      </c>
      <c r="I269" s="129">
        <v>5</v>
      </c>
      <c r="J269" s="8"/>
    </row>
    <row r="270" spans="1:10" x14ac:dyDescent="0.25">
      <c r="A270" s="8" t="s">
        <v>286</v>
      </c>
      <c r="B270" s="8" t="s">
        <v>8</v>
      </c>
      <c r="C270" s="8" t="s">
        <v>23</v>
      </c>
      <c r="D270" s="8" t="s">
        <v>287</v>
      </c>
      <c r="E270" s="9">
        <v>43270</v>
      </c>
      <c r="F270" s="9">
        <v>43318</v>
      </c>
      <c r="G270" s="8" t="s">
        <v>256</v>
      </c>
      <c r="H270" s="8" t="s">
        <v>13</v>
      </c>
      <c r="I270" s="129">
        <v>5</v>
      </c>
      <c r="J270" s="8"/>
    </row>
    <row r="271" spans="1:10" x14ac:dyDescent="0.25">
      <c r="A271" s="8" t="s">
        <v>278</v>
      </c>
      <c r="B271" s="8" t="s">
        <v>8</v>
      </c>
      <c r="C271" s="8" t="s">
        <v>23</v>
      </c>
      <c r="D271" s="8" t="s">
        <v>279</v>
      </c>
      <c r="E271" s="9">
        <v>43270</v>
      </c>
      <c r="F271" s="9">
        <v>43284</v>
      </c>
      <c r="G271" s="8" t="s">
        <v>256</v>
      </c>
      <c r="H271" s="8" t="s">
        <v>13</v>
      </c>
      <c r="I271" s="129">
        <v>5</v>
      </c>
      <c r="J271" s="8"/>
    </row>
    <row r="272" spans="1:10" x14ac:dyDescent="0.25">
      <c r="A272" s="8" t="s">
        <v>288</v>
      </c>
      <c r="B272" s="8" t="s">
        <v>8</v>
      </c>
      <c r="C272" s="8" t="s">
        <v>23</v>
      </c>
      <c r="D272" s="8" t="s">
        <v>289</v>
      </c>
      <c r="E272" s="9">
        <v>43270</v>
      </c>
      <c r="F272" s="9">
        <v>43284</v>
      </c>
      <c r="G272" s="8" t="s">
        <v>256</v>
      </c>
      <c r="H272" s="8" t="s">
        <v>13</v>
      </c>
      <c r="I272" s="129">
        <v>5</v>
      </c>
      <c r="J272" s="8"/>
    </row>
    <row r="273" spans="1:10" x14ac:dyDescent="0.25">
      <c r="A273" s="2" t="s">
        <v>280</v>
      </c>
      <c r="B273" s="2" t="s">
        <v>16</v>
      </c>
      <c r="C273" s="2" t="s">
        <v>23</v>
      </c>
      <c r="D273" s="2" t="s">
        <v>281</v>
      </c>
      <c r="E273" s="3">
        <v>43270</v>
      </c>
      <c r="F273" s="3">
        <v>43318</v>
      </c>
      <c r="G273" s="2" t="s">
        <v>256</v>
      </c>
      <c r="H273" s="2" t="s">
        <v>19</v>
      </c>
      <c r="I273" s="129">
        <v>5</v>
      </c>
      <c r="J273" s="8"/>
    </row>
    <row r="274" spans="1:10" x14ac:dyDescent="0.25">
      <c r="A274" s="8" t="s">
        <v>280</v>
      </c>
      <c r="B274" s="8" t="s">
        <v>8</v>
      </c>
      <c r="C274" s="8" t="s">
        <v>23</v>
      </c>
      <c r="D274" s="8" t="s">
        <v>281</v>
      </c>
      <c r="E274" s="9">
        <v>43270</v>
      </c>
      <c r="F274" s="9">
        <v>43284</v>
      </c>
      <c r="G274" s="8" t="s">
        <v>256</v>
      </c>
      <c r="H274" s="8" t="s">
        <v>13</v>
      </c>
      <c r="I274" s="129">
        <v>5</v>
      </c>
      <c r="J274" s="8"/>
    </row>
    <row r="275" spans="1:10" x14ac:dyDescent="0.25">
      <c r="A275" s="8" t="s">
        <v>282</v>
      </c>
      <c r="B275" s="8" t="s">
        <v>8</v>
      </c>
      <c r="C275" s="8" t="s">
        <v>23</v>
      </c>
      <c r="D275" s="8" t="s">
        <v>283</v>
      </c>
      <c r="E275" s="9">
        <v>43270</v>
      </c>
      <c r="F275" s="9">
        <v>43284</v>
      </c>
      <c r="G275" s="8" t="s">
        <v>256</v>
      </c>
      <c r="H275" s="8" t="s">
        <v>13</v>
      </c>
      <c r="I275" s="129">
        <v>5</v>
      </c>
      <c r="J275" s="8"/>
    </row>
    <row r="276" spans="1:10" x14ac:dyDescent="0.25">
      <c r="A276" s="8" t="s">
        <v>290</v>
      </c>
      <c r="B276" s="8" t="s">
        <v>8</v>
      </c>
      <c r="C276" s="8" t="s">
        <v>23</v>
      </c>
      <c r="D276" s="8" t="s">
        <v>291</v>
      </c>
      <c r="E276" s="9">
        <v>43270</v>
      </c>
      <c r="F276" s="9">
        <v>43284</v>
      </c>
      <c r="G276" s="8" t="s">
        <v>256</v>
      </c>
      <c r="H276" s="8" t="s">
        <v>13</v>
      </c>
      <c r="I276" s="129">
        <v>5</v>
      </c>
      <c r="J276" s="8"/>
    </row>
    <row r="277" spans="1:10" x14ac:dyDescent="0.25">
      <c r="A277" s="8" t="s">
        <v>292</v>
      </c>
      <c r="B277" s="8" t="s">
        <v>8</v>
      </c>
      <c r="C277" s="8" t="s">
        <v>23</v>
      </c>
      <c r="D277" s="8" t="s">
        <v>293</v>
      </c>
      <c r="E277" s="9">
        <v>43270</v>
      </c>
      <c r="F277" s="9">
        <v>43284</v>
      </c>
      <c r="G277" s="8" t="s">
        <v>256</v>
      </c>
      <c r="H277" s="8" t="s">
        <v>13</v>
      </c>
      <c r="I277" s="129">
        <v>5</v>
      </c>
      <c r="J277" s="8"/>
    </row>
    <row r="278" spans="1:10" x14ac:dyDescent="0.25">
      <c r="A278" s="8" t="s">
        <v>294</v>
      </c>
      <c r="B278" s="8" t="s">
        <v>8</v>
      </c>
      <c r="C278" s="8" t="s">
        <v>23</v>
      </c>
      <c r="D278" s="8" t="s">
        <v>295</v>
      </c>
      <c r="E278" s="9">
        <v>43270</v>
      </c>
      <c r="F278" s="9">
        <v>43284</v>
      </c>
      <c r="G278" s="8" t="s">
        <v>256</v>
      </c>
      <c r="H278" s="8" t="s">
        <v>13</v>
      </c>
      <c r="I278" s="129">
        <v>5</v>
      </c>
      <c r="J278" s="8"/>
    </row>
    <row r="279" spans="1:10" x14ac:dyDescent="0.25">
      <c r="A279" s="8" t="s">
        <v>296</v>
      </c>
      <c r="B279" s="8" t="s">
        <v>8</v>
      </c>
      <c r="C279" s="8" t="s">
        <v>23</v>
      </c>
      <c r="D279" s="8" t="s">
        <v>297</v>
      </c>
      <c r="E279" s="9">
        <v>43270</v>
      </c>
      <c r="F279" s="9">
        <v>43284</v>
      </c>
      <c r="G279" s="8" t="s">
        <v>256</v>
      </c>
      <c r="H279" s="8" t="s">
        <v>13</v>
      </c>
      <c r="I279" s="129">
        <v>5</v>
      </c>
      <c r="J279" s="8"/>
    </row>
    <row r="280" spans="1:10" x14ac:dyDescent="0.25">
      <c r="A280" s="8" t="s">
        <v>298</v>
      </c>
      <c r="B280" s="8" t="s">
        <v>8</v>
      </c>
      <c r="C280" s="8" t="s">
        <v>23</v>
      </c>
      <c r="D280" s="8" t="s">
        <v>299</v>
      </c>
      <c r="E280" s="9">
        <v>43270</v>
      </c>
      <c r="F280" s="9">
        <v>43318</v>
      </c>
      <c r="G280" s="8" t="s">
        <v>256</v>
      </c>
      <c r="H280" s="8" t="s">
        <v>13</v>
      </c>
      <c r="I280" s="129">
        <v>5</v>
      </c>
      <c r="J280" s="8"/>
    </row>
    <row r="281" spans="1:10" x14ac:dyDescent="0.25">
      <c r="A281" s="8" t="s">
        <v>300</v>
      </c>
      <c r="B281" s="8" t="s">
        <v>8</v>
      </c>
      <c r="C281" s="8" t="s">
        <v>301</v>
      </c>
      <c r="D281" s="8" t="s">
        <v>302</v>
      </c>
      <c r="E281" s="9">
        <v>43256</v>
      </c>
      <c r="F281" s="9">
        <v>43301</v>
      </c>
      <c r="G281" s="8" t="s">
        <v>256</v>
      </c>
      <c r="H281" s="8" t="s">
        <v>13</v>
      </c>
      <c r="I281" s="129">
        <v>5</v>
      </c>
      <c r="J281" s="8"/>
    </row>
    <row r="282" spans="1:10" x14ac:dyDescent="0.25">
      <c r="A282" s="98"/>
      <c r="B282" s="98"/>
      <c r="C282" s="98"/>
      <c r="D282" s="98"/>
      <c r="E282" s="12"/>
      <c r="F282" s="12"/>
      <c r="G282" s="12"/>
      <c r="H282" s="12"/>
      <c r="I282" s="12"/>
      <c r="J282" s="12"/>
    </row>
    <row r="283" spans="1:10" x14ac:dyDescent="0.25">
      <c r="A283" s="98"/>
      <c r="B283" s="98"/>
      <c r="C283" s="98"/>
      <c r="D283" s="98"/>
      <c r="E283" s="132" t="s">
        <v>2067</v>
      </c>
      <c r="F283" s="1">
        <v>3</v>
      </c>
      <c r="G283" s="1"/>
      <c r="H283" s="133" t="s">
        <v>10</v>
      </c>
      <c r="I283" s="1">
        <v>22</v>
      </c>
      <c r="J283" s="12"/>
    </row>
  </sheetData>
  <mergeCells count="5">
    <mergeCell ref="A1:I1"/>
    <mergeCell ref="A47:I47"/>
    <mergeCell ref="A80:J80"/>
    <mergeCell ref="A145:J145"/>
    <mergeCell ref="A224:J2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LC Work Stream</vt:lpstr>
      <vt:lpstr>Sheet1</vt:lpstr>
      <vt:lpstr>C Work Stream</vt:lpstr>
      <vt:lpstr>R Work Stream</vt:lpstr>
      <vt:lpstr>FS Work Stream</vt:lpstr>
      <vt:lpstr>WS Project Status</vt:lpstr>
      <vt:lpstr>August Monthly Average </vt:lpstr>
      <vt:lpstr> FS Sprinkler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Maples, Doug</dc:creator>
  <cp:lastModifiedBy>Maples, Doug</cp:lastModifiedBy>
  <dcterms:created xsi:type="dcterms:W3CDTF">2018-07-09T21:21:27Z</dcterms:created>
  <dcterms:modified xsi:type="dcterms:W3CDTF">2018-08-13T17:07:37Z</dcterms:modified>
</cp:coreProperties>
</file>