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25" windowWidth="28035" windowHeight="9960"/>
  </bookViews>
  <sheets>
    <sheet name="Sheet1" sheetId="1" r:id="rId1"/>
    <sheet name="Sheet2" sheetId="2" r:id="rId2"/>
    <sheet name="일별" sheetId="5" r:id="rId3"/>
    <sheet name="월별" sheetId="6" r:id="rId4"/>
    <sheet name="신문기사분석" sheetId="3" r:id="rId5"/>
    <sheet name="회귀분석" sheetId="4" r:id="rId6"/>
  </sheets>
  <calcPr calcId="144525"/>
</workbook>
</file>

<file path=xl/calcChain.xml><?xml version="1.0" encoding="utf-8"?>
<calcChain xmlns="http://schemas.openxmlformats.org/spreadsheetml/2006/main">
  <c r="B15" i="5" l="1"/>
  <c r="B16" i="5" s="1"/>
  <c r="B17" i="5" s="1"/>
  <c r="B18" i="5" l="1"/>
  <c r="B19" i="5" s="1"/>
  <c r="N1" i="2"/>
  <c r="G3" i="1"/>
  <c r="G4" i="1"/>
  <c r="G5" i="1"/>
  <c r="G6" i="1"/>
  <c r="G7" i="1"/>
  <c r="G8" i="1"/>
  <c r="G9" i="1"/>
  <c r="G10" i="1"/>
  <c r="G11" i="1"/>
  <c r="G12" i="1"/>
  <c r="G13" i="1"/>
  <c r="G14" i="1"/>
  <c r="G15" i="1"/>
  <c r="G16" i="1"/>
  <c r="G17" i="1"/>
  <c r="G18" i="1"/>
  <c r="G19" i="1"/>
  <c r="G20" i="1"/>
  <c r="G21" i="1"/>
  <c r="G22" i="1"/>
  <c r="G23" i="1"/>
  <c r="G2" i="1"/>
  <c r="D22" i="1"/>
  <c r="D19" i="1"/>
  <c r="B20" i="5" l="1"/>
  <c r="B21" i="5" s="1"/>
  <c r="D23" i="1"/>
  <c r="D3" i="1"/>
  <c r="D4" i="1"/>
  <c r="D5" i="1"/>
  <c r="D6" i="1"/>
  <c r="D7" i="1"/>
  <c r="D8" i="1"/>
  <c r="D9" i="1"/>
  <c r="D10" i="1"/>
  <c r="D11" i="1"/>
  <c r="D12" i="1"/>
  <c r="D13" i="1"/>
  <c r="D14" i="1"/>
  <c r="D15" i="1"/>
  <c r="D16" i="1"/>
  <c r="D17" i="1"/>
  <c r="D18" i="1"/>
  <c r="D20" i="1"/>
  <c r="D21" i="1"/>
  <c r="D2" i="1"/>
</calcChain>
</file>

<file path=xl/sharedStrings.xml><?xml version="1.0" encoding="utf-8"?>
<sst xmlns="http://schemas.openxmlformats.org/spreadsheetml/2006/main" count="255" uniqueCount="157">
  <si>
    <t>연도(회차)</t>
  </si>
  <si>
    <t>개최일수</t>
  </si>
  <si>
    <t>2000년(1회)</t>
  </si>
  <si>
    <t>2009년(11회)</t>
  </si>
  <si>
    <t>2001년(2회)</t>
  </si>
  <si>
    <t>2010년(12회)</t>
  </si>
  <si>
    <t>2002년(3회)</t>
  </si>
  <si>
    <t>2010년(13회)</t>
  </si>
  <si>
    <t>2003년(4회)</t>
  </si>
  <si>
    <t>2011년(14회)</t>
  </si>
  <si>
    <t>2004년(5회)</t>
  </si>
  <si>
    <t>2012년(15회)</t>
  </si>
  <si>
    <t>2005년(6회)</t>
  </si>
  <si>
    <t>2013년(16회)</t>
  </si>
  <si>
    <t>2006년(7회)</t>
  </si>
  <si>
    <t>2014년(17회)</t>
  </si>
  <si>
    <t>2007년(8회)</t>
  </si>
  <si>
    <t>2015년(18회)</t>
  </si>
  <si>
    <t>2008년(9회)</t>
  </si>
  <si>
    <t>2016년(19회)</t>
  </si>
  <si>
    <t>2009년(10회)</t>
  </si>
  <si>
    <t>2017년(20회)</t>
  </si>
  <si>
    <t>방문객 수</t>
  </si>
  <si>
    <t>요약 출력</t>
  </si>
  <si>
    <t>회귀분석 통계량</t>
  </si>
  <si>
    <t>다중 상관계수</t>
  </si>
  <si>
    <t>결정계수</t>
  </si>
  <si>
    <t>조정된 결정계수</t>
  </si>
  <si>
    <t>표준 오차</t>
  </si>
  <si>
    <t>관측수</t>
  </si>
  <si>
    <t>분산 분석</t>
  </si>
  <si>
    <t>회귀</t>
  </si>
  <si>
    <t>잔차</t>
  </si>
  <si>
    <t>계</t>
  </si>
  <si>
    <t>Y 절편</t>
  </si>
  <si>
    <t>자유도</t>
  </si>
  <si>
    <t>제곱합</t>
  </si>
  <si>
    <t>제곱 평균</t>
  </si>
  <si>
    <t>F 비</t>
  </si>
  <si>
    <t>유의한 F</t>
  </si>
  <si>
    <t>계수</t>
  </si>
  <si>
    <t>t 통계량</t>
  </si>
  <si>
    <t>P-값</t>
  </si>
  <si>
    <t>하위 95%</t>
  </si>
  <si>
    <t>상위 95%</t>
  </si>
  <si>
    <t>하위 95.0%</t>
  </si>
  <si>
    <t>상위 95.0%</t>
  </si>
  <si>
    <t>잔차 출력</t>
  </si>
  <si>
    <t>예측치 방문객 수</t>
  </si>
  <si>
    <t>표준 잔차</t>
  </si>
  <si>
    <t xml:space="preserve">2018년(21회) </t>
    <phoneticPr fontId="1" type="noConversion"/>
  </si>
  <si>
    <t xml:space="preserve">일 평균 </t>
    <phoneticPr fontId="1" type="noConversion"/>
  </si>
  <si>
    <t>2019(22회)</t>
    <phoneticPr fontId="1" type="noConversion"/>
  </si>
  <si>
    <t>연별 키워드 결과수 뉴스</t>
    <phoneticPr fontId="1" type="noConversion"/>
  </si>
  <si>
    <t>날짜</t>
    <phoneticPr fontId="1" type="noConversion"/>
  </si>
  <si>
    <t>2001.8.11</t>
    <phoneticPr fontId="1" type="noConversion"/>
  </si>
  <si>
    <t>2001.8.12</t>
    <phoneticPr fontId="1" type="noConversion"/>
  </si>
  <si>
    <t>2001.8.13</t>
  </si>
  <si>
    <t>2001.8.14</t>
  </si>
  <si>
    <t>2001.8.15</t>
  </si>
  <si>
    <t>2001.8.16</t>
  </si>
  <si>
    <t>2001.8.17</t>
  </si>
  <si>
    <t>2001.8.18</t>
  </si>
  <si>
    <t>2001.8.19</t>
  </si>
  <si>
    <t>2001.8.20</t>
  </si>
  <si>
    <t>수입 예상</t>
    <phoneticPr fontId="1" type="noConversion"/>
  </si>
  <si>
    <t>7억</t>
    <phoneticPr fontId="1" type="noConversion"/>
  </si>
  <si>
    <t>비고</t>
    <phoneticPr fontId="1" type="noConversion"/>
  </si>
  <si>
    <t>궂은 날씨 
대덕연구단지와 연계 (연구소 방문) +83000</t>
    <phoneticPr fontId="1" type="noConversion"/>
  </si>
  <si>
    <t>지출</t>
    <phoneticPr fontId="1" type="noConversion"/>
  </si>
  <si>
    <t>8억5천</t>
    <phoneticPr fontId="1" type="noConversion"/>
  </si>
  <si>
    <t>9억</t>
    <phoneticPr fontId="1" type="noConversion"/>
  </si>
  <si>
    <t>마실 물이 부족하고 쉴 곳조차충분치 않은 공원 모습이 여전했으며, 각종 바가지 요금이 활개를 쳐 모처럼방학을 맞아 과학축제를 보러 온 가족 단위 관람객들을 짜증나게 했다.
또 입장료를 내고 들어온 관람객들은 공원내 대부분 행사장이나 전시장마다별도의 요금을 내야 이용이 가능했고 시중에서 700원 안팎인 컵라면 1개가1500원씩에 판매
"돈벌이 급급"</t>
    <phoneticPr fontId="1" type="noConversion"/>
  </si>
  <si>
    <t>흥행 부진 폭염, 편의시설 절대 부족
홍보 미흡, 수도권 관람객 모으는데 실패
주요 방문객: 방학 맞은 초, 중, 고생
경기 불황 개최 시기 조정</t>
    <phoneticPr fontId="1" type="noConversion"/>
  </si>
  <si>
    <t>16억원 (과학공원 8 대전시 지원 1 한국과학문화재단 7)</t>
    <phoneticPr fontId="1" type="noConversion"/>
  </si>
  <si>
    <t>인상율</t>
    <phoneticPr fontId="1" type="noConversion"/>
  </si>
  <si>
    <t>온도</t>
    <phoneticPr fontId="1" type="noConversion"/>
  </si>
  <si>
    <t>프로게이머 초청 팬사인회 20일
과학 축전 울산에서 열려 관람객 분산
유럽과학축제연맹 자매결연 체결 5주년 기념식
관람요금 어른 8천원, 청소년 6천원 어린이 4천원 (단체할인) 
대덕특구투어, 국제과학교류전
하루 평균 2만명 이상이 몰려 
17일까지 입장객수가 14만1천명
예상 관람객수가 22만명
사이언스페스티벌 25만3000여명
꿈돌이동산 연계행사 6만4천명</t>
    <phoneticPr fontId="1" type="noConversion"/>
  </si>
  <si>
    <t xml:space="preserve"> 전국적으로 자치단체가 자기들만의 차별성과 독창성을 내세우며 크고 작은 축제들을 우후죽순처럼 개최되고 있는 것이 현실이다. 그러나 이러한 축제들은 처음에만 요란하고 다음해에는 찾아볼 수 없는 일회성 축제로 아까운 예산만 낭비</t>
    <phoneticPr fontId="1" type="noConversion"/>
  </si>
  <si>
    <t>10% 증가</t>
    <phoneticPr fontId="1" type="noConversion"/>
  </si>
  <si>
    <t>폭염
예산 부족
축전과 양분 과학 축제의 희소성 생산성 떨어뜨리고 있다 
"날씨도 덥고 야외행사라 지난 해 보다 축제기간을 줄였습니다.</t>
    <phoneticPr fontId="1" type="noConversion"/>
  </si>
  <si>
    <t>부스운영비 등으로 총 1억1000만원의 예산이 필요했지만 시 지원비는 고작 5000만원만 그쳤다
무료입장</t>
    <phoneticPr fontId="1" type="noConversion"/>
  </si>
  <si>
    <t>47개 우주 항공과학 프로그램 
13개 문화체험행사 
우주 축제: 12일 ~ 16일
국제청년우주회의(8∼10일), UN/IAF워크숍(9∼10일), IAA 아카데미 데이(11일)
우주기술전시회는 대전무역전시관 일원에서 미국항공우주국, 일본항공우주연구개발기구 등 세계 145개 우주기관 및 기업들이 참여</t>
    <phoneticPr fontId="1" type="noConversion"/>
  </si>
  <si>
    <t>문화사업진흥원에서 SF 영화 상영, 시민천문대에서 천체관측, 별음악회, 천문강연, 엑스포 과학공원에서 꿈돌이 우주탐험대, 문화행사, 꿈돌이 랜드 2009 대한민국 별 축제 대전행사, SF con
 무료로 참여할 수 있는 이번 행사는 9개 기관이 공동으로 힘을 모아 어느 해보다 다양하고 화려한 축제</t>
    <phoneticPr fontId="1" type="noConversion"/>
  </si>
  <si>
    <t>그린 에너지를 찾아라 - 꿈돌이 탐험대’로 관람객이 꿈돌이 탐험대원증을 발급 받아 16개의 행사를 체험
과학동호회 및 여성과학기술인지원센터와 대전전파관리소 등 과학기관 참여행사가 준비됐고 대전교육과학연구원의 천체관측과 꿈돌이랜드의 별축제, 대전문화산업진흥원의 SF영화 상영, 대전시민천문대의 천체관측 등도 행사기간에 열리게 된다.</t>
    <phoneticPr fontId="1" type="noConversion"/>
  </si>
  <si>
    <t>‘자연을 생각하는 과학’이라는 주제로 과학이 자연을 지키기 위해 노력하는 과정
 특별행사로는 사진과 조형물, 특수 4D 프레임을 이용한 `대전을 빛낸 과학기술인의 거리' 조성과 신재생에너지 관련 발전기 체험 및 태양광 체험, 태양광에 의해 색깔이 변하는 팔찌 만들기 등 5종의 과학적 원리를 이용한 만들기 체험, 춤추는 강아지풀 등 2종의 자연을 이용한 만들기 체험 
로봇사랑동호회, 생활과학동호회, 우리물고기탐사회 등 5개 과학 관련 동호회에서 20여개의 흥미로운 프로그램</t>
    <phoneticPr fontId="1" type="noConversion"/>
  </si>
  <si>
    <t>160여 개의 학습 체험장
100여개이상의 많은 체험 프로그램
노벨상의 꿈을 향하여'라는 주제
가장 인기를 끌은곳은 과학자들과 관람객이 직접 소통하는 '과학토크박스', 카이스트의 '로봇팔 만들기', 한국기초과학지원연구원의 '현미경으로 보는 세상', 한국전기연구원의 '초전도 롤러코스터 자기부상열차 시연', 항공우주연구원의 '지포스, 사이버 스페이스 체험' 등은 사이언스 페스티벌이 아니면 체험하기 힘든 수준 높은 양질의 과학 프로그램</t>
    <phoneticPr fontId="1" type="noConversion"/>
  </si>
  <si>
    <t xml:space="preserve">100개의 과학프로그램과 120개의 부스에서 종합과학 문화체험 프로그램이 진행
기존 프로그램이 과학위주의 전시형 야외체험 행사였다면 이번 행사는 학교 선생님과 함께하는 맞춤형 실내체험행사로 진행
이번 축제는 ‘신나고 재미있는 과학여행’이란 주제
</t>
    <phoneticPr fontId="1" type="noConversion"/>
  </si>
  <si>
    <t>다양한 행성에 대한 정보와 체험프로그램이 마련된 '태양계의 거리'는 태양계 모형을 실제 비율대로 전시해 관람객들의 관심을 끌었고, 이와 연계한 행성으로의 여행 시네마 특별전도 준비된 좌석이 사전에 모두 매진되는 등 인기가 높았다.
기초과학연구원, 지질자원연구원 등 대덕특구 연구기관을 비롯한 과학관련 기관·단체 등이 참여한 과학체험존에서는 체험한 성과물을 가져갈 수 있어 방학 과제물을 만들기 위해 학생과 학부모들로 하루 종일 북새통을 이뤘으며, 운영자들은 몰려드는 체험자와 재료보충에 애를 먹기도 했다.
미래의 노벨과학상 수상을 꿈꾸는 과학고 학생과 대덕 특구 과학자들의 멘토-멘티 프로그램 노벨과학상 드림프로젝트는 과학체험행사에서 발전된 차세대 과학리더육성 계기가 마련되어 의미를 더했다.
대한민국 공군이 자랑하는 블랙이글스가 펼치는 세계 최고 수준의 에어쇼가 10일과 11일 화려하게 펼쳐져 대전 뿐 아니라 전국 각지에서 행사장을 찾은 많은 관람객의 탄성을 자아냈으며, 야영장에서 가족이 함께 캠핑을 하면서 '별의 별을 찾아라' 등 과학축제를 체험하는 사이언스캠프도 많은 호응</t>
    <phoneticPr fontId="1" type="noConversion"/>
  </si>
  <si>
    <t>대전시, 과학문화도시로 인증 받아
응답하라 1993 상상하라 2033'을 주제로 총 112개 기관·단체가 참가해 120여개 프로그램이 선보인 중부권 최대의 과학축제
폭염
대전 전투기</t>
    <phoneticPr fontId="1" type="noConversion"/>
  </si>
  <si>
    <r>
      <rPr>
        <sz val="13"/>
        <color rgb="FF111111"/>
        <rFont val="돋움"/>
        <family val="3"/>
        <charset val="129"/>
      </rPr>
      <t>대전컨벤션센터</t>
    </r>
    <r>
      <rPr>
        <sz val="13"/>
        <color rgb="FF111111"/>
        <rFont val="Verdana"/>
        <family val="2"/>
      </rPr>
      <t>(DCC)</t>
    </r>
    <r>
      <rPr>
        <sz val="13"/>
        <color rgb="FF111111"/>
        <rFont val="돋움"/>
        <family val="3"/>
        <charset val="129"/>
      </rPr>
      <t>와</t>
    </r>
    <r>
      <rPr>
        <sz val="13"/>
        <color rgb="FF111111"/>
        <rFont val="Verdana"/>
        <family val="2"/>
      </rPr>
      <t xml:space="preserve"> </t>
    </r>
    <r>
      <rPr>
        <sz val="13"/>
        <color rgb="FF111111"/>
        <rFont val="돋움"/>
        <family val="3"/>
        <charset val="129"/>
      </rPr>
      <t>대전</t>
    </r>
    <r>
      <rPr>
        <sz val="13"/>
        <color rgb="FF111111"/>
        <rFont val="Verdana"/>
        <family val="2"/>
      </rPr>
      <t xml:space="preserve"> </t>
    </r>
    <r>
      <rPr>
        <sz val="13"/>
        <color rgb="FF111111"/>
        <rFont val="돋움"/>
        <family val="3"/>
        <charset val="129"/>
      </rPr>
      <t>무역전시관에서</t>
    </r>
    <r>
      <rPr>
        <sz val="13"/>
        <color rgb="FF111111"/>
        <rFont val="Verdana"/>
        <family val="2"/>
      </rPr>
      <t xml:space="preserve"> </t>
    </r>
    <r>
      <rPr>
        <sz val="13"/>
        <color rgb="FF111111"/>
        <rFont val="돋움"/>
        <family val="3"/>
        <charset val="129"/>
      </rPr>
      <t>열린</t>
    </r>
    <r>
      <rPr>
        <sz val="13"/>
        <color rgb="FF111111"/>
        <rFont val="Verdana"/>
        <family val="2"/>
      </rPr>
      <t xml:space="preserve">‘2014 </t>
    </r>
    <r>
      <rPr>
        <sz val="13"/>
        <color rgb="FF111111"/>
        <rFont val="돋움"/>
        <family val="3"/>
        <charset val="129"/>
      </rPr>
      <t>대전사이언스페스티벌</t>
    </r>
    <r>
      <rPr>
        <sz val="13"/>
        <color rgb="FF111111"/>
        <rFont val="Verdana"/>
        <family val="2"/>
      </rPr>
      <t xml:space="preserve">’ </t>
    </r>
    <r>
      <rPr>
        <sz val="13"/>
        <color rgb="FF111111"/>
        <rFont val="돋움"/>
        <family val="3"/>
        <charset val="129"/>
      </rPr>
      <t>때</t>
    </r>
    <r>
      <rPr>
        <sz val="13"/>
        <color rgb="FF111111"/>
        <rFont val="Verdana"/>
        <family val="2"/>
      </rPr>
      <t> 80</t>
    </r>
    <r>
      <rPr>
        <sz val="13"/>
        <color rgb="FF111111"/>
        <rFont val="돋움"/>
        <family val="3"/>
        <charset val="129"/>
      </rPr>
      <t>여</t>
    </r>
    <r>
      <rPr>
        <sz val="13"/>
        <color rgb="FF111111"/>
        <rFont val="Verdana"/>
        <family val="2"/>
      </rPr>
      <t xml:space="preserve"> </t>
    </r>
    <r>
      <rPr>
        <sz val="13"/>
        <color rgb="FF111111"/>
        <rFont val="돋움"/>
        <family val="3"/>
        <charset val="129"/>
      </rPr>
      <t>지역기업과</t>
    </r>
    <r>
      <rPr>
        <sz val="13"/>
        <color rgb="FF111111"/>
        <rFont val="Verdana"/>
        <family val="2"/>
      </rPr>
      <t xml:space="preserve"> 100</t>
    </r>
    <r>
      <rPr>
        <sz val="13"/>
        <color rgb="FF111111"/>
        <rFont val="돋움"/>
        <family val="3"/>
        <charset val="129"/>
      </rPr>
      <t>명의</t>
    </r>
    <r>
      <rPr>
        <sz val="13"/>
        <color rgb="FF111111"/>
        <rFont val="Verdana"/>
        <family val="2"/>
      </rPr>
      <t xml:space="preserve"> </t>
    </r>
    <r>
      <rPr>
        <sz val="13"/>
        <color rgb="FF111111"/>
        <rFont val="돋움"/>
        <family val="3"/>
        <charset val="129"/>
      </rPr>
      <t>외국바이어가</t>
    </r>
    <r>
      <rPr>
        <sz val="13"/>
        <color rgb="FF111111"/>
        <rFont val="Verdana"/>
        <family val="2"/>
      </rPr>
      <t xml:space="preserve"> </t>
    </r>
    <r>
      <rPr>
        <sz val="13"/>
        <color rgb="FF111111"/>
        <rFont val="돋움"/>
        <family val="3"/>
        <charset val="129"/>
      </rPr>
      <t>수출계약</t>
    </r>
    <r>
      <rPr>
        <sz val="13"/>
        <color rgb="FF111111"/>
        <rFont val="Verdana"/>
        <family val="2"/>
      </rPr>
      <t xml:space="preserve"> </t>
    </r>
    <r>
      <rPr>
        <sz val="13"/>
        <color rgb="FF111111"/>
        <rFont val="돋움"/>
        <family val="3"/>
        <charset val="129"/>
      </rPr>
      <t>등</t>
    </r>
    <r>
      <rPr>
        <sz val="13"/>
        <color rgb="FF111111"/>
        <rFont val="Verdana"/>
        <family val="2"/>
      </rPr>
      <t xml:space="preserve"> </t>
    </r>
    <r>
      <rPr>
        <sz val="13"/>
        <color rgb="FF111111"/>
        <rFont val="돋움"/>
        <family val="3"/>
        <charset val="129"/>
      </rPr>
      <t>성과
계과학도시연합</t>
    </r>
    <r>
      <rPr>
        <sz val="13"/>
        <color rgb="FF111111"/>
        <rFont val="Verdana"/>
        <family val="2"/>
      </rPr>
      <t xml:space="preserve">(WTA) </t>
    </r>
    <r>
      <rPr>
        <sz val="13"/>
        <color rgb="FF111111"/>
        <rFont val="돋움"/>
        <family val="3"/>
        <charset val="129"/>
      </rPr>
      <t>하이테크페어</t>
    </r>
    <r>
      <rPr>
        <sz val="13"/>
        <color rgb="FF111111"/>
        <rFont val="Verdana"/>
        <family val="2"/>
      </rPr>
      <t xml:space="preserve">, </t>
    </r>
    <r>
      <rPr>
        <sz val="13"/>
        <color rgb="FF111111"/>
        <rFont val="돋움"/>
        <family val="3"/>
        <charset val="129"/>
      </rPr>
      <t>문화산업전</t>
    </r>
    <r>
      <rPr>
        <sz val="13"/>
        <color rgb="FF111111"/>
        <rFont val="Verdana"/>
        <family val="2"/>
      </rPr>
      <t xml:space="preserve"> </t>
    </r>
    <r>
      <rPr>
        <sz val="13"/>
        <color rgb="FF111111"/>
        <rFont val="돋움"/>
        <family val="3"/>
        <charset val="129"/>
      </rPr>
      <t>등</t>
    </r>
    <r>
      <rPr>
        <sz val="13"/>
        <color rgb="FF111111"/>
        <rFont val="Verdana"/>
        <family val="2"/>
      </rPr>
      <t xml:space="preserve"> </t>
    </r>
    <r>
      <rPr>
        <sz val="13"/>
        <color rgb="FF111111"/>
        <rFont val="돋움"/>
        <family val="3"/>
        <charset val="129"/>
      </rPr>
      <t>상담현장에서</t>
    </r>
    <r>
      <rPr>
        <sz val="13"/>
        <color rgb="FF111111"/>
        <rFont val="Verdana"/>
        <family val="2"/>
      </rPr>
      <t xml:space="preserve"> 16</t>
    </r>
    <r>
      <rPr>
        <sz val="13"/>
        <color rgb="FF111111"/>
        <rFont val="돋움"/>
        <family val="3"/>
        <charset val="129"/>
      </rPr>
      <t>건</t>
    </r>
    <r>
      <rPr>
        <sz val="13"/>
        <color rgb="FF111111"/>
        <rFont val="Verdana"/>
        <family val="2"/>
      </rPr>
      <t xml:space="preserve"> 1110</t>
    </r>
    <r>
      <rPr>
        <sz val="13"/>
        <color rgb="FF111111"/>
        <rFont val="돋움"/>
        <family val="3"/>
        <charset val="129"/>
      </rPr>
      <t>억원의</t>
    </r>
    <r>
      <rPr>
        <sz val="13"/>
        <color rgb="FF111111"/>
        <rFont val="Verdana"/>
        <family val="2"/>
      </rPr>
      <t xml:space="preserve"> </t>
    </r>
    <r>
      <rPr>
        <sz val="13"/>
        <color rgb="FF111111"/>
        <rFont val="돋움"/>
        <family val="3"/>
        <charset val="129"/>
      </rPr>
      <t>수출계약과</t>
    </r>
    <r>
      <rPr>
        <sz val="13"/>
        <color rgb="FF111111"/>
        <rFont val="Verdana"/>
        <family val="2"/>
      </rPr>
      <t xml:space="preserve"> 532</t>
    </r>
    <r>
      <rPr>
        <sz val="13"/>
        <color rgb="FF111111"/>
        <rFont val="돋움"/>
        <family val="3"/>
        <charset val="129"/>
      </rPr>
      <t>건</t>
    </r>
    <r>
      <rPr>
        <sz val="13"/>
        <color rgb="FF111111"/>
        <rFont val="Verdana"/>
        <family val="2"/>
      </rPr>
      <t xml:space="preserve"> 1500</t>
    </r>
    <r>
      <rPr>
        <sz val="13"/>
        <color rgb="FF111111"/>
        <rFont val="돋움"/>
        <family val="3"/>
        <charset val="129"/>
      </rPr>
      <t>억원</t>
    </r>
    <r>
      <rPr>
        <sz val="13"/>
        <color rgb="FF111111"/>
        <rFont val="Verdana"/>
        <family val="2"/>
      </rPr>
      <t xml:space="preserve"> </t>
    </r>
    <r>
      <rPr>
        <sz val="13"/>
        <color rgb="FF111111"/>
        <rFont val="돋움"/>
        <family val="3"/>
        <charset val="129"/>
      </rPr>
      <t>상당의</t>
    </r>
    <r>
      <rPr>
        <sz val="13"/>
        <color rgb="FF111111"/>
        <rFont val="Verdana"/>
        <family val="2"/>
      </rPr>
      <t xml:space="preserve"> </t>
    </r>
    <r>
      <rPr>
        <sz val="13"/>
        <color rgb="FF111111"/>
        <rFont val="돋움"/>
        <family val="3"/>
        <charset val="129"/>
      </rPr>
      <t>수출</t>
    </r>
    <r>
      <rPr>
        <sz val="13"/>
        <color rgb="FF111111"/>
        <rFont val="Verdana"/>
        <family val="2"/>
      </rPr>
      <t xml:space="preserve"> </t>
    </r>
    <r>
      <rPr>
        <sz val="13"/>
        <color rgb="FF111111"/>
        <rFont val="돋움"/>
        <family val="3"/>
        <charset val="129"/>
      </rPr>
      <t>상담이</t>
    </r>
    <r>
      <rPr>
        <sz val="13"/>
        <color rgb="FF111111"/>
        <rFont val="Verdana"/>
        <family val="2"/>
      </rPr>
      <t xml:space="preserve"> </t>
    </r>
    <r>
      <rPr>
        <sz val="13"/>
        <color rgb="FF111111"/>
        <rFont val="돋움"/>
        <family val="3"/>
        <charset val="129"/>
      </rPr>
      <t>이뤄졌다</t>
    </r>
    <r>
      <rPr>
        <sz val="13"/>
        <color rgb="FF111111"/>
        <rFont val="Verdana"/>
        <family val="2"/>
      </rPr>
      <t>.
A</t>
    </r>
    <r>
      <rPr>
        <sz val="13"/>
        <color rgb="FF111111"/>
        <rFont val="돋움"/>
        <family val="3"/>
        <charset val="129"/>
      </rPr>
      <t>사의</t>
    </r>
    <r>
      <rPr>
        <sz val="13"/>
        <color rgb="FF111111"/>
        <rFont val="Verdana"/>
        <family val="2"/>
      </rPr>
      <t xml:space="preserve"> </t>
    </r>
    <r>
      <rPr>
        <sz val="13"/>
        <color rgb="FF111111"/>
        <rFont val="돋움"/>
        <family val="3"/>
        <charset val="129"/>
      </rPr>
      <t>경우</t>
    </r>
    <r>
      <rPr>
        <sz val="13"/>
        <color rgb="FF111111"/>
        <rFont val="Verdana"/>
        <family val="2"/>
      </rPr>
      <t xml:space="preserve"> </t>
    </r>
    <r>
      <rPr>
        <sz val="13"/>
        <color rgb="FF111111"/>
        <rFont val="돋움"/>
        <family val="3"/>
        <charset val="129"/>
      </rPr>
      <t>인도기업과</t>
    </r>
    <r>
      <rPr>
        <sz val="13"/>
        <color rgb="FF111111"/>
        <rFont val="Verdana"/>
        <family val="2"/>
      </rPr>
      <t xml:space="preserve"> </t>
    </r>
    <r>
      <rPr>
        <sz val="13"/>
        <color rgb="FF111111"/>
        <rFont val="돋움"/>
        <family val="3"/>
        <charset val="129"/>
      </rPr>
      <t>무안경</t>
    </r>
    <r>
      <rPr>
        <sz val="13"/>
        <color rgb="FF111111"/>
        <rFont val="Verdana"/>
        <family val="2"/>
      </rPr>
      <t xml:space="preserve"> </t>
    </r>
    <r>
      <rPr>
        <sz val="13"/>
        <color rgb="FF111111"/>
        <rFont val="돋움"/>
        <family val="3"/>
        <charset val="129"/>
      </rPr>
      <t>패드제품</t>
    </r>
    <r>
      <rPr>
        <sz val="13"/>
        <color rgb="FF111111"/>
        <rFont val="Verdana"/>
        <family val="2"/>
      </rPr>
      <t xml:space="preserve"> </t>
    </r>
    <r>
      <rPr>
        <sz val="13"/>
        <color rgb="FF111111"/>
        <rFont val="돋움"/>
        <family val="3"/>
        <charset val="129"/>
      </rPr>
      <t>수출에</t>
    </r>
    <r>
      <rPr>
        <sz val="13"/>
        <color rgb="FF111111"/>
        <rFont val="Verdana"/>
        <family val="2"/>
      </rPr>
      <t xml:space="preserve"> 274</t>
    </r>
    <r>
      <rPr>
        <sz val="13"/>
        <color rgb="FF111111"/>
        <rFont val="돋움"/>
        <family val="3"/>
        <charset val="129"/>
      </rPr>
      <t>억원</t>
    </r>
    <r>
      <rPr>
        <sz val="13"/>
        <color rgb="FF111111"/>
        <rFont val="Verdana"/>
        <family val="2"/>
      </rPr>
      <t>, B</t>
    </r>
    <r>
      <rPr>
        <sz val="13"/>
        <color rgb="FF111111"/>
        <rFont val="돋움"/>
        <family val="3"/>
        <charset val="129"/>
      </rPr>
      <t>사는</t>
    </r>
    <r>
      <rPr>
        <sz val="13"/>
        <color rgb="FF111111"/>
        <rFont val="Verdana"/>
        <family val="2"/>
      </rPr>
      <t xml:space="preserve"> </t>
    </r>
    <r>
      <rPr>
        <sz val="13"/>
        <color rgb="FF111111"/>
        <rFont val="돋움"/>
        <family val="3"/>
        <charset val="129"/>
      </rPr>
      <t>페루기업과</t>
    </r>
    <r>
      <rPr>
        <sz val="13"/>
        <color rgb="FF111111"/>
        <rFont val="Verdana"/>
        <family val="2"/>
      </rPr>
      <t xml:space="preserve"> </t>
    </r>
    <r>
      <rPr>
        <sz val="13"/>
        <color rgb="FF111111"/>
        <rFont val="돋움"/>
        <family val="3"/>
        <charset val="129"/>
      </rPr>
      <t>음식물쓰레기</t>
    </r>
    <r>
      <rPr>
        <sz val="13"/>
        <color rgb="FF111111"/>
        <rFont val="Verdana"/>
        <family val="2"/>
      </rPr>
      <t xml:space="preserve"> </t>
    </r>
    <r>
      <rPr>
        <sz val="13"/>
        <color rgb="FF111111"/>
        <rFont val="돋움"/>
        <family val="3"/>
        <charset val="129"/>
      </rPr>
      <t>재처리기술</t>
    </r>
    <r>
      <rPr>
        <sz val="13"/>
        <color rgb="FF111111"/>
        <rFont val="Verdana"/>
        <family val="2"/>
      </rPr>
      <t xml:space="preserve"> </t>
    </r>
    <r>
      <rPr>
        <sz val="13"/>
        <color rgb="FF111111"/>
        <rFont val="돋움"/>
        <family val="3"/>
        <charset val="129"/>
      </rPr>
      <t>수출에</t>
    </r>
    <r>
      <rPr>
        <sz val="13"/>
        <color rgb="FF111111"/>
        <rFont val="Verdana"/>
        <family val="2"/>
      </rPr>
      <t xml:space="preserve"> 550</t>
    </r>
    <r>
      <rPr>
        <sz val="13"/>
        <color rgb="FF111111"/>
        <rFont val="돋움"/>
        <family val="3"/>
        <charset val="129"/>
      </rPr>
      <t>억원</t>
    </r>
    <r>
      <rPr>
        <sz val="13"/>
        <color rgb="FF111111"/>
        <rFont val="Verdana"/>
        <family val="2"/>
      </rPr>
      <t xml:space="preserve"> </t>
    </r>
    <r>
      <rPr>
        <sz val="13"/>
        <color rgb="FF111111"/>
        <rFont val="돋움"/>
        <family val="3"/>
        <charset val="129"/>
      </rPr>
      <t>상당의</t>
    </r>
    <r>
      <rPr>
        <sz val="13"/>
        <color rgb="FF111111"/>
        <rFont val="Verdana"/>
        <family val="2"/>
      </rPr>
      <t xml:space="preserve"> </t>
    </r>
    <r>
      <rPr>
        <sz val="13"/>
        <color rgb="FF111111"/>
        <rFont val="돋움"/>
        <family val="3"/>
        <charset val="129"/>
      </rPr>
      <t>계약이</t>
    </r>
    <r>
      <rPr>
        <sz val="13"/>
        <color rgb="FF111111"/>
        <rFont val="Verdana"/>
        <family val="2"/>
      </rPr>
      <t xml:space="preserve"> </t>
    </r>
    <r>
      <rPr>
        <sz val="13"/>
        <color rgb="FF111111"/>
        <rFont val="돋움"/>
        <family val="3"/>
        <charset val="129"/>
      </rPr>
      <t>맺어졌다</t>
    </r>
    <r>
      <rPr>
        <sz val="13"/>
        <color rgb="FF111111"/>
        <rFont val="Verdana"/>
        <family val="2"/>
      </rPr>
      <t xml:space="preserve">. </t>
    </r>
    <r>
      <rPr>
        <sz val="13"/>
        <color rgb="FF111111"/>
        <rFont val="돋움"/>
        <family val="3"/>
        <charset val="129"/>
      </rPr>
      <t>산업용</t>
    </r>
    <r>
      <rPr>
        <sz val="13"/>
        <color rgb="FF111111"/>
        <rFont val="Verdana"/>
        <family val="2"/>
      </rPr>
      <t xml:space="preserve"> </t>
    </r>
    <r>
      <rPr>
        <sz val="13"/>
        <color rgb="FF111111"/>
        <rFont val="돋움"/>
        <family val="3"/>
        <charset val="129"/>
      </rPr>
      <t>유량조절밸브</t>
    </r>
    <r>
      <rPr>
        <sz val="13"/>
        <color rgb="FF111111"/>
        <rFont val="Verdana"/>
        <family val="2"/>
      </rPr>
      <t xml:space="preserve">, </t>
    </r>
    <r>
      <rPr>
        <sz val="13"/>
        <color rgb="FF111111"/>
        <rFont val="돋움"/>
        <family val="3"/>
        <charset val="129"/>
      </rPr>
      <t>가상현실</t>
    </r>
    <r>
      <rPr>
        <sz val="13"/>
        <color rgb="FF111111"/>
        <rFont val="Verdana"/>
        <family val="2"/>
      </rPr>
      <t xml:space="preserve"> </t>
    </r>
    <r>
      <rPr>
        <sz val="13"/>
        <color rgb="FF111111"/>
        <rFont val="돋움"/>
        <family val="3"/>
        <charset val="129"/>
      </rPr>
      <t>방송시스템</t>
    </r>
    <r>
      <rPr>
        <sz val="13"/>
        <color rgb="FF111111"/>
        <rFont val="Verdana"/>
        <family val="2"/>
      </rPr>
      <t xml:space="preserve">, </t>
    </r>
    <r>
      <rPr>
        <sz val="13"/>
        <color rgb="FF111111"/>
        <rFont val="돋움"/>
        <family val="3"/>
        <charset val="129"/>
      </rPr>
      <t>건강식품</t>
    </r>
    <r>
      <rPr>
        <sz val="13"/>
        <color rgb="FF111111"/>
        <rFont val="Verdana"/>
        <family val="2"/>
      </rPr>
      <t xml:space="preserve"> </t>
    </r>
    <r>
      <rPr>
        <sz val="13"/>
        <color rgb="FF111111"/>
        <rFont val="돋움"/>
        <family val="3"/>
        <charset val="129"/>
      </rPr>
      <t>등</t>
    </r>
    <r>
      <rPr>
        <sz val="13"/>
        <color rgb="FF111111"/>
        <rFont val="Verdana"/>
        <family val="2"/>
      </rPr>
      <t xml:space="preserve"> </t>
    </r>
    <r>
      <rPr>
        <sz val="13"/>
        <color rgb="FF111111"/>
        <rFont val="돋움"/>
        <family val="3"/>
        <charset val="129"/>
      </rPr>
      <t>여러</t>
    </r>
    <r>
      <rPr>
        <sz val="13"/>
        <color rgb="FF111111"/>
        <rFont val="Verdana"/>
        <family val="2"/>
      </rPr>
      <t xml:space="preserve"> </t>
    </r>
    <r>
      <rPr>
        <sz val="13"/>
        <color rgb="FF111111"/>
        <rFont val="돋움"/>
        <family val="3"/>
        <charset val="129"/>
      </rPr>
      <t>분야에서</t>
    </r>
    <r>
      <rPr>
        <sz val="13"/>
        <color rgb="FF111111"/>
        <rFont val="Verdana"/>
        <family val="2"/>
      </rPr>
      <t xml:space="preserve"> 276</t>
    </r>
    <r>
      <rPr>
        <sz val="13"/>
        <color rgb="FF111111"/>
        <rFont val="돋움"/>
        <family val="3"/>
        <charset val="129"/>
      </rPr>
      <t>억원</t>
    </r>
    <r>
      <rPr>
        <sz val="13"/>
        <color rgb="FF111111"/>
        <rFont val="Verdana"/>
        <family val="2"/>
      </rPr>
      <t xml:space="preserve"> </t>
    </r>
    <r>
      <rPr>
        <sz val="13"/>
        <color rgb="FF111111"/>
        <rFont val="돋움"/>
        <family val="3"/>
        <charset val="129"/>
      </rPr>
      <t>상당의</t>
    </r>
    <r>
      <rPr>
        <sz val="13"/>
        <color rgb="FF111111"/>
        <rFont val="Verdana"/>
        <family val="2"/>
      </rPr>
      <t xml:space="preserve"> </t>
    </r>
    <r>
      <rPr>
        <sz val="13"/>
        <color rgb="FF111111"/>
        <rFont val="돋움"/>
        <family val="3"/>
        <charset val="129"/>
      </rPr>
      <t>수출계약도</t>
    </r>
    <r>
      <rPr>
        <sz val="13"/>
        <color rgb="FF111111"/>
        <rFont val="Verdana"/>
        <family val="2"/>
      </rPr>
      <t xml:space="preserve"> </t>
    </r>
    <r>
      <rPr>
        <sz val="13"/>
        <color rgb="FF111111"/>
        <rFont val="돋움"/>
        <family val="3"/>
        <charset val="129"/>
      </rPr>
      <t>성과다</t>
    </r>
    <r>
      <rPr>
        <sz val="13"/>
        <color rgb="FF111111"/>
        <rFont val="Verdana"/>
        <family val="2"/>
      </rPr>
      <t xml:space="preserve">.
</t>
    </r>
    <r>
      <rPr>
        <sz val="13"/>
        <color rgb="FF111111"/>
        <rFont val="돋움"/>
        <family val="3"/>
        <charset val="129"/>
      </rPr>
      <t>또</t>
    </r>
    <r>
      <rPr>
        <sz val="13"/>
        <color rgb="FF111111"/>
        <rFont val="Verdana"/>
        <family val="2"/>
      </rPr>
      <t xml:space="preserve"> </t>
    </r>
    <r>
      <rPr>
        <sz val="13"/>
        <color rgb="FF111111"/>
        <rFont val="돋움"/>
        <family val="3"/>
        <charset val="129"/>
      </rPr>
      <t>과학교육</t>
    </r>
    <r>
      <rPr>
        <sz val="13"/>
        <color rgb="FF111111"/>
        <rFont val="Verdana"/>
        <family val="2"/>
      </rPr>
      <t xml:space="preserve"> </t>
    </r>
    <r>
      <rPr>
        <sz val="13"/>
        <color rgb="FF111111"/>
        <rFont val="돋움"/>
        <family val="3"/>
        <charset val="129"/>
      </rPr>
      <t>및</t>
    </r>
    <r>
      <rPr>
        <sz val="13"/>
        <color rgb="FF111111"/>
        <rFont val="Verdana"/>
        <family val="2"/>
      </rPr>
      <t xml:space="preserve"> </t>
    </r>
    <r>
      <rPr>
        <sz val="13"/>
        <color rgb="FF111111"/>
        <rFont val="돋움"/>
        <family val="3"/>
        <charset val="129"/>
      </rPr>
      <t>뇌파게임</t>
    </r>
    <r>
      <rPr>
        <sz val="13"/>
        <color rgb="FF111111"/>
        <rFont val="Verdana"/>
        <family val="2"/>
      </rPr>
      <t xml:space="preserve"> </t>
    </r>
    <r>
      <rPr>
        <sz val="13"/>
        <color rgb="FF111111"/>
        <rFont val="돋움"/>
        <family val="3"/>
        <charset val="129"/>
      </rPr>
      <t>등이</t>
    </r>
    <r>
      <rPr>
        <sz val="13"/>
        <color rgb="FF111111"/>
        <rFont val="Verdana"/>
        <family val="2"/>
      </rPr>
      <t xml:space="preserve"> </t>
    </r>
    <r>
      <rPr>
        <sz val="13"/>
        <color rgb="FF111111"/>
        <rFont val="돋움"/>
        <family val="3"/>
        <charset val="129"/>
      </rPr>
      <t>파키스탄</t>
    </r>
    <r>
      <rPr>
        <sz val="13"/>
        <color rgb="FF111111"/>
        <rFont val="Verdana"/>
        <family val="2"/>
      </rPr>
      <t xml:space="preserve"> </t>
    </r>
    <r>
      <rPr>
        <sz val="13"/>
        <color rgb="FF111111"/>
        <rFont val="돋움"/>
        <family val="3"/>
        <charset val="129"/>
      </rPr>
      <t>기업과의</t>
    </r>
    <r>
      <rPr>
        <sz val="13"/>
        <color rgb="FF111111"/>
        <rFont val="Verdana"/>
        <family val="2"/>
      </rPr>
      <t xml:space="preserve"> </t>
    </r>
    <r>
      <rPr>
        <sz val="13"/>
        <color rgb="FF111111"/>
        <rFont val="돋움"/>
        <family val="3"/>
        <charset val="129"/>
      </rPr>
      <t>거래를</t>
    </r>
    <r>
      <rPr>
        <sz val="13"/>
        <color rgb="FF111111"/>
        <rFont val="Verdana"/>
        <family val="2"/>
      </rPr>
      <t xml:space="preserve"> </t>
    </r>
    <r>
      <rPr>
        <sz val="13"/>
        <color rgb="FF111111"/>
        <rFont val="돋움"/>
        <family val="3"/>
        <charset val="129"/>
      </rPr>
      <t>위해</t>
    </r>
    <r>
      <rPr>
        <sz val="13"/>
        <color rgb="FF111111"/>
        <rFont val="Verdana"/>
        <family val="2"/>
      </rPr>
      <t xml:space="preserve"> </t>
    </r>
    <r>
      <rPr>
        <sz val="13"/>
        <color rgb="FF111111"/>
        <rFont val="돋움"/>
        <family val="3"/>
        <charset val="129"/>
      </rPr>
      <t>구체적인</t>
    </r>
    <r>
      <rPr>
        <sz val="13"/>
        <color rgb="FF111111"/>
        <rFont val="Verdana"/>
        <family val="2"/>
      </rPr>
      <t xml:space="preserve"> </t>
    </r>
    <r>
      <rPr>
        <sz val="13"/>
        <color rgb="FF111111"/>
        <rFont val="돋움"/>
        <family val="3"/>
        <charset val="129"/>
      </rPr>
      <t>계약방식이</t>
    </r>
    <r>
      <rPr>
        <sz val="13"/>
        <color rgb="FF111111"/>
        <rFont val="Verdana"/>
        <family val="2"/>
      </rPr>
      <t xml:space="preserve"> </t>
    </r>
    <r>
      <rPr>
        <sz val="13"/>
        <color rgb="FF111111"/>
        <rFont val="돋움"/>
        <family val="3"/>
        <charset val="129"/>
      </rPr>
      <t>협의돼</t>
    </r>
    <r>
      <rPr>
        <sz val="13"/>
        <color rgb="FF111111"/>
        <rFont val="Verdana"/>
        <family val="2"/>
      </rPr>
      <t xml:space="preserve"> </t>
    </r>
    <r>
      <rPr>
        <sz val="13"/>
        <color rgb="FF111111"/>
        <rFont val="돋움"/>
        <family val="3"/>
        <charset val="129"/>
      </rPr>
      <t>추가</t>
    </r>
    <r>
      <rPr>
        <sz val="13"/>
        <color rgb="FF111111"/>
        <rFont val="Verdana"/>
        <family val="2"/>
      </rPr>
      <t xml:space="preserve"> </t>
    </r>
    <r>
      <rPr>
        <sz val="13"/>
        <color rgb="FF111111"/>
        <rFont val="돋움"/>
        <family val="3"/>
        <charset val="129"/>
      </rPr>
      <t>수출계약이</t>
    </r>
    <r>
      <rPr>
        <sz val="13"/>
        <color rgb="FF111111"/>
        <rFont val="Verdana"/>
        <family val="2"/>
      </rPr>
      <t xml:space="preserve"> </t>
    </r>
    <r>
      <rPr>
        <sz val="13"/>
        <color rgb="FF111111"/>
        <rFont val="돋움"/>
        <family val="3"/>
        <charset val="129"/>
      </rPr>
      <t>맺어질</t>
    </r>
    <r>
      <rPr>
        <sz val="13"/>
        <color rgb="FF111111"/>
        <rFont val="Verdana"/>
        <family val="2"/>
      </rPr>
      <t xml:space="preserve"> </t>
    </r>
    <r>
      <rPr>
        <sz val="13"/>
        <color rgb="FF111111"/>
        <rFont val="돋움"/>
        <family val="3"/>
        <charset val="129"/>
      </rPr>
      <t>전망</t>
    </r>
    <phoneticPr fontId="1" type="noConversion"/>
  </si>
  <si>
    <t>과학도시 대전의 정체성 확립을 키워드로 내건 만큼 학생과 시민이 과학의 새로운 부분을 
접하고 호기심을 충족할 수 있는 다양한 프로그램을 마련하는 것이 우선이지만 
유네스코 관계자 등 외부 인사 참석이 우선순위가 되면서 개최 시기가 11월로 정해졌다</t>
    <phoneticPr fontId="1" type="noConversion"/>
  </si>
  <si>
    <t>유네스코(UNESCO) 워크숍과 세계과학도시연합(WTA) 총회, 대전하이테크페어, 대전세계혁신포럼 
등이 사이언스 페스티벌에 포함돼 동시에 열리면서 '행사를 위한 행사', '짬뽕 축제'로 전락</t>
    <phoneticPr fontId="1" type="noConversion"/>
  </si>
  <si>
    <t>7만여명의 관람객 중 외지인 비율이 18%였으며, 40대 이하도 86.2%로 젊은 층이 많았고, 가족·친구단위의 관람객이 많아 지역의 대표축제로 발전가능성이 높은 점 △행사 내용의 흥미 유발, 타 축제와 차별성, 체험 프로그램 등에서 높은 만족도를 나타내는 등 관람객 참여 가능성 △교육적인 체험프로그램으로 외지 학생 및 단체 관람객 유치 등 지속적 발전가능성
과학도시라고 하지만 실제 사이언스 페스티벌 프로그램은 어디를 가든지 볼 수 있는 과학체험들로 이뤄져 있다"면서 "그마저도 체험 부스로 운영돼 사실상 과학체험이라 부르기도 어려운데 대표축제로 육성하려면 대덕특구와의 연계가 가장 중요하다"
과학 축제에서 박람회로 격상
13일 약 300여명의 주요 참석자가 참여한 라운드테이블 미팅에서 참여자 간의 합의하에 국가간 혁신문화창달을 위한 ‘2014 대전선언문’을 채택하는 성과
제11회 WTA대전하이테크페어는 국내·외 연구기관, 기업, 대학 등 85개 기관 103개 부스 및 해외바이어 10개국 80여명이 참석해 ▲수출 MOU 6건 820억원 ▲수출상담 412건 800억원 등의 성과</t>
    <phoneticPr fontId="1" type="noConversion"/>
  </si>
  <si>
    <r>
      <t xml:space="preserve">최신순
사이언스페스티벌 </t>
    </r>
    <r>
      <rPr>
        <b/>
        <sz val="12"/>
        <color rgb="FF222222"/>
        <rFont val="돋움"/>
        <family val="3"/>
        <charset val="129"/>
      </rPr>
      <t xml:space="preserve">7만명 </t>
    </r>
    <r>
      <rPr>
        <sz val="12"/>
        <color rgb="FF222222"/>
        <rFont val="돋움"/>
        <family val="3"/>
        <charset val="129"/>
      </rPr>
      <t>다녀가…과학 축제에서 박람회로 격상
평가 보고회 열려
평가결과 전체 관람객(7만여 명) 중 5만여 명이 방문한 ‘생활속의 과학체험전’의 외지인 비율은 18%였으며 40대 이하 관람객이 86.2%로 나타났다. 또 이번 페스티벌 방문객들은 가족(51.5%), 친구(31.3%) 등과 함께 행사장을 찾아 대전의 대표축제로 발전할 가능성을 확인했다. 아울러 행사 내용의 흥미 유발, 타 축제와 차별성, 체험 프로그램 등에서 높은 만족도(7점 만점에 평균 5점 이상)를 보였으며 교육적인 체험프로그램으로 인한 외지 학생 단체 관람객 유치 등 지속적 발전가능성을 확인한 것으로 조사됐다
'Life &amp; Science'의 주제로 일상생활 속 과학적 원리를 배우고 체험토록 하며 과학도시 대전의 도시 브랜드를 높이기 위해
행사 예산은 전액 시비로 투입됐다. 사이언스 페스티벌의 주요 프로그램인 '생활 속 과학체험'에 3억 2000만 원이 투입됐고 대전세계혁신포럼 4억 800만 원, 하이테크페어 3억 4000만 원, WTA 총회 3억 4000만 원, UNESCO-WTA 국제워크숍 8000만 원 등 WTA가 주관한 행사가 11억 6600만 원으로 모두 14억 8800만 원이 소요
부산 벡스코에서 열린 '대한민국 과학창의축전'과 'ITU전권회의' 등과 겹치면서 대덕연구개발특구의 참여율이 저조해져 본래 취지가 무색해졌다. 유네스코 워크숍이나 WTA 총회, 하이테크페어는 전문가 위주로 진행되는 행사여서 오히려 사이언스 페스티벌의 방향성에 혼선을 일으켰다는 목소리도 나오고 있다
시민이 참여할 수 있는 프로그램도 체험 부스 위주여서 여전히 부실하다는 비판이 일고 있다. '과학의 대중화'를 사이언스 페스티벌의 정체성과 방향으로 제시했지만 시민이 참여할 수 있는 과학 체험 프로그램은 'LED반딧불이 진동로봇 만들기 체험', '사이언스 퀴즈대회', '사이언스 콘서트' 등이 전부였다. 그런 데다 대덕특구의 과학기술을 직접 내보이기엔 공간마저 부족하다는 지적도 나온다.
부실한 프로그램의 개선을 위해선 대덕특구를 기획 단계에부터 참여시켜 내실 있는 축제 운영과 함께 연계 프로그램을 개발해야 한다는 의견도 나오고 있다. 주최도 대전시와 교육부, 대덕특구 등이 공동 주최로 해야 한다는 주장도 설득력을 얻고 있다</t>
    </r>
    <phoneticPr fontId="1" type="noConversion"/>
  </si>
  <si>
    <t xml:space="preserve">대전시 홍보대사인 개그맨 김준호 씨 사회로 진행된 개막식 축하공연에서부터 노벨상 수상자와 세계 과학 석학 초청강연, 과학자 토크박스, 사이언스콘서트, 사이언스 골든벨 과학퀴즈대회, 대전영재페스티벌 등 과학과 문화, 예술이 결합된 다양한 프로그램이 축제 분위기를 달궜다
정부출연연구기관을 탐방할 수 있는 대덕특구 탐방투어 프로그램과 엑스포야외광장에서 한빛탑광장을 연결하는 코끼리 열차 등은 관람객들의 큰 호응을 얻었다.
아이들과 함께 엑스포시민광장을 찾은 시민 김모 씨는 “예년보다 볼거리와 체험거리가 많아 좋았다.”며 “특히 음악에 맞춰 구슬들이 여러 가지 형태를 만들어 내는 모습이 너무 신기하고 아름다웠다.”고 말했다.
</t>
    <phoneticPr fontId="1" type="noConversion"/>
  </si>
  <si>
    <t xml:space="preserve">12/10 평가보고회 개최
‘과학과 문화의 융합! 미래를 엿보다.’라는 주제에 부합하도록 과학체험프로그램과 함께 다양한 문화예술 프로그램을 시도한 것에 대해 긍정적 평가
‘2015세계과학정상회의’,‘제6회 대전영제페스티벌’,‘사이언스데이’등과 연계 진행하여 사이언스페스티벌을 찾은 관람객들에게 보다 더 많은 볼 거리와 즐길 거리를 제공했다고 평가
특히, 축제에 참가한 시민들의 과학도시 대전의 정체성에 어울리는 사이언스 페스티벌에 대한 자부심이 크고, 대덕연구단지내 출연기관들의 적극적 참여와 연구기관의 특징을 살린 체험프로그램으로 과학에 대한 호기심을 증진시켜 내년 사이언스 페스티벌에 대한 관심과 기대를 높였다는 것이 가장 큰 성과
성공 요인은 프로그램의 특성화, 국제행사 연계 등 축제 여건의 극대화에서 찾을 수 있다. 때마침 대전컨벤션센터에서 진행됐던 '세계과학정상회의'와 병행돼 과학축제 의미를 배가시켰다는 점이 가장 돋보인다. 노벨상 수상자를 비롯한 세계 저명한 석학들이 시민과 함께하는 기회의 장이 마련돼 행사의 상호 파급 효과를 거두었다. '아이디어가 있으면 혁신의 주인공'이라는 주제의 프로그램도 마찬가지다
</t>
    <phoneticPr fontId="1" type="noConversion"/>
  </si>
  <si>
    <t xml:space="preserve">주요 성과로는 ‘과학과 문화의 융합! 미래를 엿보다.’라는 주제에 부합하도록 초·중·고등학생뿐 아니라 대학생, 성인 등 누구나 보고 즐길 수 있는 각종 체험·문화예술 행사와 포럼 등 다채로운 행사를 시도한 것에 대해 긍정적 평가
엑스포 시민광장에 설치된 주제전시관은 우리나라 달 탐사 원년의 해를 맞아 3D 달 탐사 동영상 상영, 한국형 실사체, 달착륙선, 달 궤도선 전시체험을 할 수 있는 달 탐사관을 운영하고 3D-프린터, 사물인터넷, VR, 드론, 로봇 체험 등의 다양한 체험 프로그램이 마련돼 최신 과학기술을 체험할 수 있는 과학체험의 장으로 평소 쉽게 접근할 수 없는 분야와 최근 유행하는 기술들을 선보여 관람객들로부터 높은 만족도를 받았다.
근성 및 주차장, 축제 살거리(상품)와 먹거리가 아쉬운 점으로 지적됐으며 대전사이언스페스티벌을 대표할 수 있는 콘텐츠 지속 개발과 수도권 및 전국권역으로 홍보 강화가 필요하다고 추진위원들은 제안
특히 사이언스관광열차 운영을 통해 특구 내 기관 투어 프로그램을 확대 운영했고 전국단위의 가족 관람객들이 전통시장을 이용할 수 있는 기회도 갖게 됐으며 행사장 인근 대전시립미술관에서 우주의 신비를 과학과 예술의 융합으로 표현하는 ‘프로젝트 대전 2016 코스모스전’과 연계 진행해 사이언스페스티벌을 찾은 관람객들에게 보다 더 많은 볼거리와 즐길 거리를 제공했다고 추진위원들은 평가
</t>
    <phoneticPr fontId="1" type="noConversion"/>
  </si>
  <si>
    <t>2016년(19회)</t>
    <phoneticPr fontId="1" type="noConversion"/>
  </si>
  <si>
    <t>187개 프로그램 운영 144 기관 단체 참여</t>
    <phoneticPr fontId="1" type="noConversion"/>
  </si>
  <si>
    <t>44억원 경제효과</t>
    <phoneticPr fontId="1" type="noConversion"/>
  </si>
  <si>
    <t>30% 증가</t>
    <phoneticPr fontId="1" type="noConversion"/>
  </si>
  <si>
    <t xml:space="preserve">대전사이언스페스티벌 경제효과 44억원
특히 4차 산업혁명 특별시 위상 강화, 시민과 함께하는 참여 형·융합 형 연출, 유관기관 행사 연계 시너지 효과창출, 대회 홍보·마케팅 강화, 먹거리와 야간 프로그램 보완 등 5가지 운영 성과를 거둔 것으로 자평
축제의 흥미성, 먹거리 다양성, 사전홍보, 안전성, 참여기관의 만족도는 크게 향상됐지만 살거리 부족과 체험시간 과다 소요는 여전이 개선되지 못했다고 평가
외지인 유입을 위해 KTX 전 노선과 전국 주요 역사에 홍보를 강화하고 다채로운 투어 프로그램을 연계한 점이 주효
</t>
    <phoneticPr fontId="1" type="noConversion"/>
  </si>
  <si>
    <t xml:space="preserve">129개 기관/단체 참여, 324개 프로그램 
주제전시관에서 VR(가상현실), IoT(사물인터넷), 인공지능, 로봇, 3D프린터 등 대덕특구의 첨단기술을 대거 선보이며 ‘4차 산업혁명 특별시’의 위상과 육성 의지를 대내·외에 과시했다고 평가
또 참여형·융합형 축제로 만들기 위해 개막식을 시민과 함께하는 이벤트와 케이크 나눔 행사로 연출하고 노벨과학영재페스티벌, 수학체험한마당, 과학동호외 체험, 디쿠페스티벌, X-STEM 등 참여형 프로그램을 보강했다.
</t>
    <phoneticPr fontId="1" type="noConversion"/>
  </si>
  <si>
    <t xml:space="preserve">금요일 개최 
4명 중 1명 대전을 찾은 외지인 
각종 연계행사와 이벤트도 보완해 시교육청과 영재페스티벌, 국립중앙과학관과 사이언스데이, (사)따뜻한 과학마을 벽돌한장과 X-STEM, 여성과학기술인회와 WISET 과학놀이터를 연계 개최했으며, 청년셰프페스티벌을 통해 먹거리를 보완하고, 타이탄 로봇을 처음으로 선뵈어 어린이들에게 많은 호응을 받았다.
아시아과학엑스포(18~23일, 24개국 400여 명), 에너지 글로벌 컨퍼런스(22일 10개국 100여 명), 세계과학문화포럼(22~23일, 25개국 350여 명) 등 국제행사와 연계 개최됨으로써 국제박람회 성격으로 한 단계 더 업그레이드 됐다는 평가
국내 최초 로봇 TITAN 공개
</t>
    <phoneticPr fontId="1" type="noConversion"/>
  </si>
  <si>
    <t>행사는 대덕특구와 함께 출연연 개방의 날, 스타과학자 토크쇼, 아티스트네스트 전시·공연 등을 준비하고, 세계과학문화포럼과 세계혁신포럼, 대전하이테크페어 등 국제행사를 연계 개최해 축제의 정체성과 다양성을 높이고 세계화에 기여했다. 
인공지능 작곡 피아노 연주, 가상현실 시뮬레이터 등 새롭게 도입한 프로그램이 관람객들에게 재미와 즐거움을 선사했다.</t>
    <phoneticPr fontId="1" type="noConversion"/>
  </si>
  <si>
    <t xml:space="preserve">
개선의 목소리
http://www.daejonilbo.com/news/newsitem.asp?pk_no=1392705
사이언스페스티벌이 남긴 아쉬움 
http://www.ggilbo.com/news/articleView.html?idxno=714600#0BJz</t>
    <phoneticPr fontId="1" type="noConversion"/>
  </si>
  <si>
    <t>Top10 Words Crawled From News</t>
    <phoneticPr fontId="1" type="noConversion"/>
  </si>
  <si>
    <t>공원</t>
  </si>
  <si>
    <t>공원</t>
    <phoneticPr fontId="1" type="noConversion"/>
  </si>
  <si>
    <t xml:space="preserve">축제 </t>
  </si>
  <si>
    <t xml:space="preserve">축제 </t>
    <phoneticPr fontId="1" type="noConversion"/>
  </si>
  <si>
    <t>축제</t>
  </si>
  <si>
    <t>엑스포</t>
  </si>
  <si>
    <t>엑스포</t>
    <phoneticPr fontId="1" type="noConversion"/>
  </si>
  <si>
    <t>개최</t>
  </si>
  <si>
    <t>체험</t>
  </si>
  <si>
    <t>대덕연구단지</t>
  </si>
  <si>
    <t>로봇</t>
  </si>
  <si>
    <t>들이</t>
  </si>
  <si>
    <t>개막</t>
  </si>
  <si>
    <t>국내</t>
  </si>
  <si>
    <t>주제</t>
  </si>
  <si>
    <t>열차</t>
  </si>
  <si>
    <t>올해</t>
  </si>
  <si>
    <t>참여</t>
  </si>
  <si>
    <t>뉴시스</t>
  </si>
  <si>
    <t>대한</t>
  </si>
  <si>
    <t>행사</t>
  </si>
  <si>
    <t>꿈돌이</t>
  </si>
  <si>
    <t>어린이</t>
  </si>
  <si>
    <t>우주</t>
  </si>
  <si>
    <t>세계</t>
  </si>
  <si>
    <t>문화</t>
  </si>
  <si>
    <t>이번</t>
  </si>
  <si>
    <t>시민</t>
  </si>
  <si>
    <t>제회</t>
  </si>
  <si>
    <t>도시</t>
  </si>
  <si>
    <t>주년</t>
  </si>
  <si>
    <t>대표</t>
  </si>
  <si>
    <t>시장</t>
  </si>
  <si>
    <t xml:space="preserve">엑스포 </t>
    <phoneticPr fontId="1" type="noConversion"/>
  </si>
  <si>
    <t>시민광장</t>
    <phoneticPr fontId="1" type="noConversion"/>
  </si>
  <si>
    <t>행사</t>
    <phoneticPr fontId="1" type="noConversion"/>
  </si>
  <si>
    <t>끌난 일자</t>
    <phoneticPr fontId="1" type="noConversion"/>
  </si>
  <si>
    <t xml:space="preserve">주말수 </t>
    <phoneticPr fontId="1" type="noConversion"/>
  </si>
  <si>
    <t>요일</t>
    <phoneticPr fontId="1" type="noConversion"/>
  </si>
  <si>
    <t>대한민국 과학축전 통합
졸솔 축제 기대치에 미치지 못했다는 지적
참여 단체: 100 프로그램: 300
과학공원 146000 무역전시관 및 연구단지 연계행사장 137000
행사장 이벤트 거의 열리지 않아 썰렁
실내행사장간 동선의 연계성 떨어져
미취학아동이 보기에도 수준이 떨어지고 조잡한 영상시뮬레이션
폭우와 낙뢰 보호 배려 미흡</t>
    <phoneticPr fontId="1" type="noConversion"/>
  </si>
  <si>
    <t>Date</t>
    <phoneticPr fontId="1" type="noConversion"/>
  </si>
  <si>
    <t>Year</t>
    <phoneticPr fontId="1" type="noConversion"/>
  </si>
  <si>
    <t>Month</t>
    <phoneticPr fontId="1" type="noConversion"/>
  </si>
  <si>
    <t>Visitor_Num</t>
    <phoneticPr fontId="1" type="noConversion"/>
  </si>
  <si>
    <t>대전 예산 기복</t>
    <phoneticPr fontId="1" type="noConversion"/>
  </si>
  <si>
    <t>10% 증가</t>
  </si>
  <si>
    <t>NaN</t>
  </si>
  <si>
    <t>44억원 경제효과</t>
  </si>
  <si>
    <t>Avg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</si>
</sst>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sz val="13"/>
      <color rgb="FF000000"/>
      <name val="굴림"/>
      <family val="3"/>
      <charset val="129"/>
    </font>
    <font>
      <sz val="12"/>
      <color rgb="FF222222"/>
      <name val="돋움"/>
      <family val="3"/>
      <charset val="129"/>
    </font>
    <font>
      <u/>
      <sz val="11"/>
      <color theme="10"/>
      <name val="맑은 고딕"/>
      <family val="2"/>
      <charset val="129"/>
      <scheme val="minor"/>
    </font>
    <font>
      <sz val="14"/>
      <color rgb="FF222222"/>
      <name val="돋움"/>
      <family val="3"/>
      <charset val="129"/>
    </font>
    <font>
      <sz val="13"/>
      <color rgb="FF111111"/>
      <name val="Verdana"/>
      <family val="2"/>
    </font>
    <font>
      <sz val="13"/>
      <color rgb="FF111111"/>
      <name val="돋움"/>
      <family val="3"/>
      <charset val="129"/>
    </font>
    <font>
      <b/>
      <sz val="12"/>
      <color rgb="FF222222"/>
      <name val="돋움"/>
      <family val="3"/>
      <charset val="129"/>
    </font>
    <font>
      <sz val="13"/>
      <color rgb="FF222222"/>
      <name val="돋움"/>
      <family val="3"/>
      <charset val="129"/>
    </font>
    <font>
      <sz val="9"/>
      <color rgb="FF000000"/>
      <name val="Arial"/>
      <family val="2"/>
    </font>
    <font>
      <b/>
      <sz val="9"/>
      <color rgb="FF000000"/>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5F5F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2">
    <xf numFmtId="0" fontId="0" fillId="0" borderId="0" xfId="0">
      <alignment vertical="center"/>
    </xf>
    <xf numFmtId="3" fontId="0" fillId="0" borderId="0" xfId="0" applyNumberFormat="1">
      <alignment vertical="center"/>
    </xf>
    <xf numFmtId="0" fontId="0" fillId="0" borderId="0" xfId="0" applyFill="1" applyBorder="1" applyAlignment="1">
      <alignment vertical="center"/>
    </xf>
    <xf numFmtId="0" fontId="0" fillId="0" borderId="1" xfId="0" applyFill="1" applyBorder="1" applyAlignment="1">
      <alignment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Continuous" vertical="center"/>
    </xf>
    <xf numFmtId="0" fontId="0" fillId="0" borderId="0" xfId="0" applyAlignment="1">
      <alignment vertical="center" wrapText="1"/>
    </xf>
    <xf numFmtId="9" fontId="0" fillId="0" borderId="0" xfId="0" applyNumberFormat="1">
      <alignment vertical="center"/>
    </xf>
    <xf numFmtId="0" fontId="2" fillId="0" borderId="0" xfId="0" applyFont="1" applyAlignment="1">
      <alignment vertical="center" wrapText="1"/>
    </xf>
    <xf numFmtId="176" fontId="0" fillId="0" borderId="0" xfId="0" applyNumberFormat="1">
      <alignment vertical="center"/>
    </xf>
    <xf numFmtId="0" fontId="0" fillId="2" borderId="0" xfId="0" applyFill="1">
      <alignment vertical="center"/>
    </xf>
    <xf numFmtId="3" fontId="0" fillId="2" borderId="0" xfId="0" applyNumberFormat="1" applyFill="1">
      <alignment vertical="center"/>
    </xf>
    <xf numFmtId="0" fontId="3" fillId="0" borderId="0" xfId="0" applyFont="1">
      <alignment vertical="center"/>
    </xf>
    <xf numFmtId="0" fontId="4" fillId="0" borderId="0" xfId="1">
      <alignment vertical="center"/>
    </xf>
    <xf numFmtId="0" fontId="3"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1" applyAlignment="1">
      <alignment vertical="center" wrapText="1"/>
    </xf>
    <xf numFmtId="0" fontId="9" fillId="0" borderId="0" xfId="0" applyFont="1">
      <alignment vertical="center"/>
    </xf>
    <xf numFmtId="0" fontId="9" fillId="0" borderId="0" xfId="0" applyFont="1" applyAlignment="1">
      <alignment vertical="center" wrapText="1"/>
    </xf>
    <xf numFmtId="14" fontId="0" fillId="0" borderId="0" xfId="0" applyNumberFormat="1">
      <alignment vertical="center"/>
    </xf>
    <xf numFmtId="176" fontId="0" fillId="2" borderId="0" xfId="0" applyNumberFormat="1" applyFill="1">
      <alignment vertical="center"/>
    </xf>
    <xf numFmtId="0" fontId="0" fillId="0" borderId="0" xfId="0" applyAlignment="1">
      <alignment horizontal="center" vertical="center"/>
    </xf>
    <xf numFmtId="0" fontId="0" fillId="3" borderId="0" xfId="0" applyFill="1">
      <alignment vertical="center"/>
    </xf>
    <xf numFmtId="14" fontId="11" fillId="4" borderId="0" xfId="0" applyNumberFormat="1" applyFont="1" applyFill="1" applyAlignment="1">
      <alignment horizontal="right" vertical="center" wrapText="1"/>
    </xf>
    <xf numFmtId="0" fontId="10" fillId="4" borderId="0" xfId="0" applyFont="1" applyFill="1" applyAlignment="1">
      <alignment horizontal="right" vertical="center" wrapText="1"/>
    </xf>
    <xf numFmtId="3" fontId="10" fillId="4" borderId="0" xfId="0" applyNumberFormat="1" applyFont="1" applyFill="1" applyAlignment="1">
      <alignment horizontal="right" vertical="center" wrapText="1"/>
    </xf>
    <xf numFmtId="14" fontId="10" fillId="4" borderId="0" xfId="0" applyNumberFormat="1" applyFont="1" applyFill="1" applyAlignment="1">
      <alignment horizontal="right" vertical="center" wrapText="1"/>
    </xf>
    <xf numFmtId="14" fontId="11" fillId="3" borderId="0" xfId="0" applyNumberFormat="1" applyFont="1" applyFill="1" applyAlignment="1">
      <alignment horizontal="right" vertical="center" wrapText="1"/>
    </xf>
    <xf numFmtId="0" fontId="10" fillId="3" borderId="0" xfId="0" applyFont="1" applyFill="1" applyAlignment="1">
      <alignment horizontal="right" vertical="center" wrapText="1"/>
    </xf>
    <xf numFmtId="3" fontId="10" fillId="3" borderId="0" xfId="0" applyNumberFormat="1" applyFont="1" applyFill="1" applyAlignment="1">
      <alignment horizontal="right" vertical="center" wrapText="1"/>
    </xf>
    <xf numFmtId="14" fontId="10" fillId="3" borderId="0" xfId="0" applyNumberFormat="1" applyFont="1" applyFill="1" applyAlignment="1">
      <alignment horizontal="righ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2000-2004</a:t>
            </a:r>
            <a:r>
              <a:rPr lang="ko-KR" altLang="en-US"/>
              <a:t>년</a:t>
            </a:r>
            <a:endParaRPr lang="en-US" altLang="ko-KR"/>
          </a:p>
        </c:rich>
      </c:tx>
      <c:layout/>
      <c:overlay val="0"/>
    </c:title>
    <c:autoTitleDeleted val="0"/>
    <c:plotArea>
      <c:layout/>
      <c:barChart>
        <c:barDir val="col"/>
        <c:grouping val="clustered"/>
        <c:varyColors val="0"/>
        <c:ser>
          <c:idx val="0"/>
          <c:order val="0"/>
          <c:invertIfNegative val="0"/>
          <c:dLbls>
            <c:delete val="1"/>
          </c:dLbls>
          <c:cat>
            <c:strRef>
              <c:f>신문기사분석!$A$3:$A$17</c:f>
              <c:strCache>
                <c:ptCount val="15"/>
                <c:pt idx="0">
                  <c:v>공원</c:v>
                </c:pt>
                <c:pt idx="1">
                  <c:v>엑스포</c:v>
                </c:pt>
                <c:pt idx="2">
                  <c:v>행사</c:v>
                </c:pt>
                <c:pt idx="3">
                  <c:v>축제 </c:v>
                </c:pt>
                <c:pt idx="4">
                  <c:v>체험</c:v>
                </c:pt>
                <c:pt idx="5">
                  <c:v>대덕연구단지</c:v>
                </c:pt>
                <c:pt idx="6">
                  <c:v>개최</c:v>
                </c:pt>
                <c:pt idx="7">
                  <c:v>로봇</c:v>
                </c:pt>
                <c:pt idx="8">
                  <c:v>들이</c:v>
                </c:pt>
                <c:pt idx="9">
                  <c:v>개막</c:v>
                </c:pt>
                <c:pt idx="10">
                  <c:v>국내</c:v>
                </c:pt>
                <c:pt idx="11">
                  <c:v>주제</c:v>
                </c:pt>
                <c:pt idx="12">
                  <c:v>열차</c:v>
                </c:pt>
                <c:pt idx="13">
                  <c:v>올해</c:v>
                </c:pt>
                <c:pt idx="14">
                  <c:v>참여</c:v>
                </c:pt>
              </c:strCache>
            </c:strRef>
          </c:cat>
          <c:val>
            <c:numRef>
              <c:f>신문기사분석!$B$3:$B$17</c:f>
              <c:numCache>
                <c:formatCode>General</c:formatCode>
                <c:ptCount val="15"/>
                <c:pt idx="0">
                  <c:v>143</c:v>
                </c:pt>
                <c:pt idx="1">
                  <c:v>130</c:v>
                </c:pt>
                <c:pt idx="2">
                  <c:v>66</c:v>
                </c:pt>
                <c:pt idx="3">
                  <c:v>52</c:v>
                </c:pt>
                <c:pt idx="4">
                  <c:v>51</c:v>
                </c:pt>
                <c:pt idx="5">
                  <c:v>40</c:v>
                </c:pt>
                <c:pt idx="6">
                  <c:v>30</c:v>
                </c:pt>
                <c:pt idx="7">
                  <c:v>29</c:v>
                </c:pt>
                <c:pt idx="8">
                  <c:v>27</c:v>
                </c:pt>
                <c:pt idx="9">
                  <c:v>25</c:v>
                </c:pt>
                <c:pt idx="10">
                  <c:v>25</c:v>
                </c:pt>
                <c:pt idx="11">
                  <c:v>25</c:v>
                </c:pt>
                <c:pt idx="12">
                  <c:v>24</c:v>
                </c:pt>
                <c:pt idx="13">
                  <c:v>23</c:v>
                </c:pt>
                <c:pt idx="14">
                  <c:v>20</c:v>
                </c:pt>
              </c:numCache>
            </c:numRef>
          </c:val>
        </c:ser>
        <c:dLbls>
          <c:showLegendKey val="0"/>
          <c:showVal val="1"/>
          <c:showCatName val="0"/>
          <c:showSerName val="0"/>
          <c:showPercent val="0"/>
          <c:showBubbleSize val="0"/>
        </c:dLbls>
        <c:gapWidth val="150"/>
        <c:overlap val="-25"/>
        <c:axId val="93530624"/>
        <c:axId val="50923776"/>
      </c:barChart>
      <c:catAx>
        <c:axId val="93530624"/>
        <c:scaling>
          <c:orientation val="minMax"/>
        </c:scaling>
        <c:delete val="0"/>
        <c:axPos val="b"/>
        <c:majorTickMark val="none"/>
        <c:minorTickMark val="none"/>
        <c:tickLblPos val="nextTo"/>
        <c:crossAx val="50923776"/>
        <c:crosses val="autoZero"/>
        <c:auto val="1"/>
        <c:lblAlgn val="ctr"/>
        <c:lblOffset val="100"/>
        <c:noMultiLvlLbl val="0"/>
      </c:catAx>
      <c:valAx>
        <c:axId val="50923776"/>
        <c:scaling>
          <c:orientation val="minMax"/>
        </c:scaling>
        <c:delete val="1"/>
        <c:axPos val="l"/>
        <c:numFmt formatCode="General" sourceLinked="1"/>
        <c:majorTickMark val="out"/>
        <c:minorTickMark val="none"/>
        <c:tickLblPos val="nextTo"/>
        <c:crossAx val="93530624"/>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2005-2009</a:t>
            </a:r>
            <a:endParaRPr lang="ko-KR" altLang="en-US"/>
          </a:p>
        </c:rich>
      </c:tx>
      <c:layout/>
      <c:overlay val="0"/>
    </c:title>
    <c:autoTitleDeleted val="0"/>
    <c:plotArea>
      <c:layout>
        <c:manualLayout>
          <c:layoutTarget val="inner"/>
          <c:xMode val="edge"/>
          <c:yMode val="edge"/>
          <c:x val="2.5000000000000001E-2"/>
          <c:y val="0.19432888597258677"/>
          <c:w val="0.94444444444444442"/>
          <c:h val="0.60730715952172643"/>
        </c:manualLayout>
      </c:layout>
      <c:barChart>
        <c:barDir val="col"/>
        <c:grouping val="clustered"/>
        <c:varyColors val="0"/>
        <c:ser>
          <c:idx val="0"/>
          <c:order val="0"/>
          <c:invertIfNegative val="0"/>
          <c:dLbls>
            <c:delete val="1"/>
          </c:dLbls>
          <c:cat>
            <c:strRef>
              <c:f>신문기사분석!$C$3:$C$17</c:f>
              <c:strCache>
                <c:ptCount val="15"/>
                <c:pt idx="0">
                  <c:v>공원</c:v>
                </c:pt>
                <c:pt idx="1">
                  <c:v>엑스포</c:v>
                </c:pt>
                <c:pt idx="2">
                  <c:v>축제</c:v>
                </c:pt>
                <c:pt idx="3">
                  <c:v>행사</c:v>
                </c:pt>
                <c:pt idx="4">
                  <c:v>꿈돌이</c:v>
                </c:pt>
                <c:pt idx="5">
                  <c:v>개최</c:v>
                </c:pt>
                <c:pt idx="6">
                  <c:v>로봇</c:v>
                </c:pt>
                <c:pt idx="7">
                  <c:v>체험</c:v>
                </c:pt>
                <c:pt idx="8">
                  <c:v>들이</c:v>
                </c:pt>
                <c:pt idx="9">
                  <c:v>어린이</c:v>
                </c:pt>
                <c:pt idx="10">
                  <c:v>우주</c:v>
                </c:pt>
                <c:pt idx="11">
                  <c:v>뉴시스</c:v>
                </c:pt>
                <c:pt idx="12">
                  <c:v>세계</c:v>
                </c:pt>
                <c:pt idx="13">
                  <c:v>주제</c:v>
                </c:pt>
                <c:pt idx="14">
                  <c:v>대한</c:v>
                </c:pt>
              </c:strCache>
            </c:strRef>
          </c:cat>
          <c:val>
            <c:numRef>
              <c:f>신문기사분석!$D$3:$D$17</c:f>
              <c:numCache>
                <c:formatCode>General</c:formatCode>
                <c:ptCount val="15"/>
                <c:pt idx="0">
                  <c:v>138</c:v>
                </c:pt>
                <c:pt idx="1">
                  <c:v>130</c:v>
                </c:pt>
                <c:pt idx="2">
                  <c:v>108</c:v>
                </c:pt>
                <c:pt idx="3">
                  <c:v>73</c:v>
                </c:pt>
                <c:pt idx="4">
                  <c:v>62</c:v>
                </c:pt>
                <c:pt idx="5">
                  <c:v>56</c:v>
                </c:pt>
                <c:pt idx="6">
                  <c:v>46</c:v>
                </c:pt>
                <c:pt idx="7">
                  <c:v>41</c:v>
                </c:pt>
                <c:pt idx="8">
                  <c:v>33</c:v>
                </c:pt>
                <c:pt idx="9">
                  <c:v>31</c:v>
                </c:pt>
                <c:pt idx="10">
                  <c:v>31</c:v>
                </c:pt>
                <c:pt idx="11">
                  <c:v>29</c:v>
                </c:pt>
                <c:pt idx="12">
                  <c:v>29</c:v>
                </c:pt>
                <c:pt idx="13">
                  <c:v>28</c:v>
                </c:pt>
                <c:pt idx="14">
                  <c:v>27</c:v>
                </c:pt>
              </c:numCache>
            </c:numRef>
          </c:val>
        </c:ser>
        <c:dLbls>
          <c:showLegendKey val="0"/>
          <c:showVal val="1"/>
          <c:showCatName val="0"/>
          <c:showSerName val="0"/>
          <c:showPercent val="0"/>
          <c:showBubbleSize val="0"/>
        </c:dLbls>
        <c:gapWidth val="150"/>
        <c:overlap val="-25"/>
        <c:axId val="108376064"/>
        <c:axId val="50927808"/>
      </c:barChart>
      <c:catAx>
        <c:axId val="108376064"/>
        <c:scaling>
          <c:orientation val="minMax"/>
        </c:scaling>
        <c:delete val="0"/>
        <c:axPos val="b"/>
        <c:majorTickMark val="none"/>
        <c:minorTickMark val="none"/>
        <c:tickLblPos val="nextTo"/>
        <c:crossAx val="50927808"/>
        <c:crosses val="autoZero"/>
        <c:auto val="1"/>
        <c:lblAlgn val="ctr"/>
        <c:lblOffset val="100"/>
        <c:noMultiLvlLbl val="0"/>
      </c:catAx>
      <c:valAx>
        <c:axId val="50927808"/>
        <c:scaling>
          <c:orientation val="minMax"/>
        </c:scaling>
        <c:delete val="1"/>
        <c:axPos val="l"/>
        <c:numFmt formatCode="General" sourceLinked="1"/>
        <c:majorTickMark val="out"/>
        <c:minorTickMark val="none"/>
        <c:tickLblPos val="nextTo"/>
        <c:crossAx val="10837606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2010-2014</a:t>
            </a:r>
          </a:p>
        </c:rich>
      </c:tx>
      <c:layout/>
      <c:overlay val="0"/>
    </c:title>
    <c:autoTitleDeleted val="0"/>
    <c:plotArea>
      <c:layout/>
      <c:barChart>
        <c:barDir val="col"/>
        <c:grouping val="clustered"/>
        <c:varyColors val="0"/>
        <c:ser>
          <c:idx val="0"/>
          <c:order val="0"/>
          <c:invertIfNegative val="0"/>
          <c:dLbls>
            <c:delete val="1"/>
          </c:dLbls>
          <c:cat>
            <c:strRef>
              <c:f>신문기사분석!$E$3:$E$17</c:f>
              <c:strCache>
                <c:ptCount val="15"/>
                <c:pt idx="0">
                  <c:v>축제 </c:v>
                </c:pt>
                <c:pt idx="1">
                  <c:v>엑스포</c:v>
                </c:pt>
                <c:pt idx="2">
                  <c:v>행사</c:v>
                </c:pt>
                <c:pt idx="3">
                  <c:v>개최</c:v>
                </c:pt>
                <c:pt idx="4">
                  <c:v>공원</c:v>
                </c:pt>
                <c:pt idx="5">
                  <c:v>문화</c:v>
                </c:pt>
                <c:pt idx="6">
                  <c:v>대표</c:v>
                </c:pt>
                <c:pt idx="7">
                  <c:v>꿈돌이</c:v>
                </c:pt>
                <c:pt idx="8">
                  <c:v>시민</c:v>
                </c:pt>
                <c:pt idx="9">
                  <c:v>체험</c:v>
                </c:pt>
                <c:pt idx="10">
                  <c:v>주제</c:v>
                </c:pt>
                <c:pt idx="11">
                  <c:v>제회</c:v>
                </c:pt>
                <c:pt idx="12">
                  <c:v>도시</c:v>
                </c:pt>
                <c:pt idx="13">
                  <c:v>주년</c:v>
                </c:pt>
                <c:pt idx="14">
                  <c:v>들이</c:v>
                </c:pt>
              </c:strCache>
            </c:strRef>
          </c:cat>
          <c:val>
            <c:numRef>
              <c:f>신문기사분석!$F$3:$F$17</c:f>
              <c:numCache>
                <c:formatCode>General</c:formatCode>
                <c:ptCount val="15"/>
                <c:pt idx="0">
                  <c:v>211</c:v>
                </c:pt>
                <c:pt idx="1">
                  <c:v>107</c:v>
                </c:pt>
                <c:pt idx="2">
                  <c:v>103</c:v>
                </c:pt>
                <c:pt idx="3">
                  <c:v>100</c:v>
                </c:pt>
                <c:pt idx="4">
                  <c:v>72</c:v>
                </c:pt>
                <c:pt idx="5">
                  <c:v>64</c:v>
                </c:pt>
                <c:pt idx="6">
                  <c:v>60</c:v>
                </c:pt>
                <c:pt idx="7">
                  <c:v>53</c:v>
                </c:pt>
                <c:pt idx="8">
                  <c:v>51</c:v>
                </c:pt>
                <c:pt idx="9">
                  <c:v>43</c:v>
                </c:pt>
                <c:pt idx="10">
                  <c:v>40</c:v>
                </c:pt>
                <c:pt idx="11">
                  <c:v>36</c:v>
                </c:pt>
                <c:pt idx="12">
                  <c:v>34</c:v>
                </c:pt>
                <c:pt idx="13">
                  <c:v>34</c:v>
                </c:pt>
                <c:pt idx="14">
                  <c:v>33</c:v>
                </c:pt>
              </c:numCache>
            </c:numRef>
          </c:val>
        </c:ser>
        <c:dLbls>
          <c:showLegendKey val="0"/>
          <c:showVal val="1"/>
          <c:showCatName val="0"/>
          <c:showSerName val="0"/>
          <c:showPercent val="0"/>
          <c:showBubbleSize val="0"/>
        </c:dLbls>
        <c:gapWidth val="150"/>
        <c:overlap val="-25"/>
        <c:axId val="108378624"/>
        <c:axId val="90567168"/>
      </c:barChart>
      <c:catAx>
        <c:axId val="108378624"/>
        <c:scaling>
          <c:orientation val="minMax"/>
        </c:scaling>
        <c:delete val="0"/>
        <c:axPos val="b"/>
        <c:majorTickMark val="none"/>
        <c:minorTickMark val="none"/>
        <c:tickLblPos val="nextTo"/>
        <c:crossAx val="90567168"/>
        <c:crosses val="autoZero"/>
        <c:auto val="1"/>
        <c:lblAlgn val="ctr"/>
        <c:lblOffset val="100"/>
        <c:noMultiLvlLbl val="0"/>
      </c:catAx>
      <c:valAx>
        <c:axId val="90567168"/>
        <c:scaling>
          <c:orientation val="minMax"/>
        </c:scaling>
        <c:delete val="1"/>
        <c:axPos val="l"/>
        <c:numFmt formatCode="General" sourceLinked="1"/>
        <c:majorTickMark val="out"/>
        <c:minorTickMark val="none"/>
        <c:tickLblPos val="nextTo"/>
        <c:crossAx val="10837862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2015-2018</a:t>
            </a:r>
            <a:endParaRPr lang="ko-KR" altLang="en-US"/>
          </a:p>
        </c:rich>
      </c:tx>
      <c:layout/>
      <c:overlay val="0"/>
    </c:title>
    <c:autoTitleDeleted val="0"/>
    <c:plotArea>
      <c:layout/>
      <c:barChart>
        <c:barDir val="col"/>
        <c:grouping val="clustered"/>
        <c:varyColors val="0"/>
        <c:ser>
          <c:idx val="0"/>
          <c:order val="0"/>
          <c:invertIfNegative val="0"/>
          <c:dLbls>
            <c:delete val="1"/>
          </c:dLbls>
          <c:cat>
            <c:strRef>
              <c:f>신문기사분석!$G$3:$G$17</c:f>
              <c:strCache>
                <c:ptCount val="15"/>
                <c:pt idx="0">
                  <c:v>축제</c:v>
                </c:pt>
                <c:pt idx="1">
                  <c:v>개최</c:v>
                </c:pt>
                <c:pt idx="2">
                  <c:v>행사</c:v>
                </c:pt>
                <c:pt idx="3">
                  <c:v>엑스포 </c:v>
                </c:pt>
                <c:pt idx="4">
                  <c:v>시민광장</c:v>
                </c:pt>
                <c:pt idx="5">
                  <c:v>문화</c:v>
                </c:pt>
                <c:pt idx="6">
                  <c:v>대표</c:v>
                </c:pt>
                <c:pt idx="7">
                  <c:v>체험</c:v>
                </c:pt>
                <c:pt idx="8">
                  <c:v>시민</c:v>
                </c:pt>
                <c:pt idx="9">
                  <c:v>이번</c:v>
                </c:pt>
                <c:pt idx="10">
                  <c:v>도시</c:v>
                </c:pt>
                <c:pt idx="11">
                  <c:v>올해</c:v>
                </c:pt>
                <c:pt idx="12">
                  <c:v>참여</c:v>
                </c:pt>
                <c:pt idx="13">
                  <c:v>시장</c:v>
                </c:pt>
                <c:pt idx="14">
                  <c:v>주제</c:v>
                </c:pt>
              </c:strCache>
            </c:strRef>
          </c:cat>
          <c:val>
            <c:numRef>
              <c:f>신문기사분석!$H$3:$H$17</c:f>
              <c:numCache>
                <c:formatCode>General</c:formatCode>
                <c:ptCount val="15"/>
                <c:pt idx="0">
                  <c:v>199</c:v>
                </c:pt>
                <c:pt idx="1">
                  <c:v>118</c:v>
                </c:pt>
                <c:pt idx="2">
                  <c:v>104</c:v>
                </c:pt>
                <c:pt idx="3">
                  <c:v>103</c:v>
                </c:pt>
                <c:pt idx="4">
                  <c:v>85</c:v>
                </c:pt>
                <c:pt idx="5">
                  <c:v>73</c:v>
                </c:pt>
                <c:pt idx="6">
                  <c:v>59</c:v>
                </c:pt>
                <c:pt idx="7">
                  <c:v>59</c:v>
                </c:pt>
                <c:pt idx="8">
                  <c:v>58</c:v>
                </c:pt>
                <c:pt idx="9">
                  <c:v>56</c:v>
                </c:pt>
                <c:pt idx="10">
                  <c:v>52</c:v>
                </c:pt>
                <c:pt idx="11">
                  <c:v>51</c:v>
                </c:pt>
                <c:pt idx="12">
                  <c:v>50</c:v>
                </c:pt>
                <c:pt idx="13">
                  <c:v>49</c:v>
                </c:pt>
                <c:pt idx="14">
                  <c:v>42</c:v>
                </c:pt>
              </c:numCache>
            </c:numRef>
          </c:val>
        </c:ser>
        <c:dLbls>
          <c:showLegendKey val="0"/>
          <c:showVal val="1"/>
          <c:showCatName val="0"/>
          <c:showSerName val="0"/>
          <c:showPercent val="0"/>
          <c:showBubbleSize val="0"/>
        </c:dLbls>
        <c:gapWidth val="150"/>
        <c:overlap val="-25"/>
        <c:axId val="159854592"/>
        <c:axId val="90569472"/>
      </c:barChart>
      <c:catAx>
        <c:axId val="159854592"/>
        <c:scaling>
          <c:orientation val="minMax"/>
        </c:scaling>
        <c:delete val="0"/>
        <c:axPos val="b"/>
        <c:majorTickMark val="none"/>
        <c:minorTickMark val="none"/>
        <c:tickLblPos val="nextTo"/>
        <c:crossAx val="90569472"/>
        <c:crosses val="autoZero"/>
        <c:auto val="1"/>
        <c:lblAlgn val="ctr"/>
        <c:lblOffset val="100"/>
        <c:noMultiLvlLbl val="0"/>
      </c:catAx>
      <c:valAx>
        <c:axId val="90569472"/>
        <c:scaling>
          <c:orientation val="minMax"/>
        </c:scaling>
        <c:delete val="1"/>
        <c:axPos val="l"/>
        <c:numFmt formatCode="General" sourceLinked="1"/>
        <c:majorTickMark val="out"/>
        <c:minorTickMark val="none"/>
        <c:tickLblPos val="nextTo"/>
        <c:crossAx val="15985459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381001</xdr:colOff>
      <xdr:row>19</xdr:row>
      <xdr:rowOff>19050</xdr:rowOff>
    </xdr:from>
    <xdr:to>
      <xdr:col>3</xdr:col>
      <xdr:colOff>95251</xdr:colOff>
      <xdr:row>32</xdr:row>
      <xdr:rowOff>38100</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442912</xdr:colOff>
      <xdr:row>32</xdr:row>
      <xdr:rowOff>133350</xdr:rowOff>
    </xdr:from>
    <xdr:to>
      <xdr:col>3</xdr:col>
      <xdr:colOff>123825</xdr:colOff>
      <xdr:row>45</xdr:row>
      <xdr:rowOff>152400</xdr:rowOff>
    </xdr:to>
    <xdr:graphicFrame macro="">
      <xdr:nvGraphicFramePr>
        <xdr:cNvPr id="11" name="차트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200024</xdr:colOff>
      <xdr:row>19</xdr:row>
      <xdr:rowOff>19050</xdr:rowOff>
    </xdr:from>
    <xdr:to>
      <xdr:col>8</xdr:col>
      <xdr:colOff>481011</xdr:colOff>
      <xdr:row>32</xdr:row>
      <xdr:rowOff>66675</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214312</xdr:colOff>
      <xdr:row>32</xdr:row>
      <xdr:rowOff>152400</xdr:rowOff>
    </xdr:from>
    <xdr:to>
      <xdr:col>8</xdr:col>
      <xdr:colOff>476250</xdr:colOff>
      <xdr:row>45</xdr:row>
      <xdr:rowOff>171450</xdr:rowOff>
    </xdr:to>
    <xdr:graphicFrame macro="">
      <xdr:nvGraphicFramePr>
        <xdr:cNvPr id="13" name="차트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daejonilbo.com/news/newsitem.asp?pk_no=139270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tabSelected="1" topLeftCell="F1" workbookViewId="0">
      <selection activeCell="N6" sqref="N6"/>
    </sheetView>
  </sheetViews>
  <sheetFormatPr defaultRowHeight="16.5" x14ac:dyDescent="0.3"/>
  <cols>
    <col min="1" max="1" width="12.75" bestFit="1" customWidth="1"/>
    <col min="2" max="2" width="9.75" bestFit="1" customWidth="1"/>
    <col min="5" max="5" width="23.5" bestFit="1" customWidth="1"/>
    <col min="6" max="6" width="11.125" bestFit="1" customWidth="1"/>
    <col min="7" max="7" width="9.875" customWidth="1"/>
    <col min="11" max="13" width="7" customWidth="1"/>
    <col min="14" max="14" width="54.5" customWidth="1"/>
    <col min="15" max="15" width="61" customWidth="1"/>
    <col min="16" max="16" width="39.875" bestFit="1" customWidth="1"/>
    <col min="18" max="18" width="29.375" customWidth="1"/>
  </cols>
  <sheetData>
    <row r="1" spans="1:15" x14ac:dyDescent="0.3">
      <c r="A1" t="s">
        <v>0</v>
      </c>
      <c r="B1" t="s">
        <v>22</v>
      </c>
      <c r="C1" t="s">
        <v>1</v>
      </c>
      <c r="D1" t="s">
        <v>51</v>
      </c>
      <c r="E1" t="s">
        <v>53</v>
      </c>
      <c r="F1" t="s">
        <v>54</v>
      </c>
      <c r="G1" t="s">
        <v>144</v>
      </c>
      <c r="H1" t="s">
        <v>65</v>
      </c>
      <c r="I1" t="s">
        <v>69</v>
      </c>
      <c r="J1" t="s">
        <v>76</v>
      </c>
      <c r="K1" t="s">
        <v>75</v>
      </c>
      <c r="L1" t="s">
        <v>145</v>
      </c>
      <c r="M1" t="s">
        <v>146</v>
      </c>
      <c r="N1" t="s">
        <v>67</v>
      </c>
      <c r="O1" t="s">
        <v>152</v>
      </c>
    </row>
    <row r="2" spans="1:15" x14ac:dyDescent="0.3">
      <c r="A2" t="s">
        <v>2</v>
      </c>
      <c r="B2" s="1">
        <v>188046</v>
      </c>
      <c r="C2">
        <v>10</v>
      </c>
      <c r="D2">
        <f>B2/C2</f>
        <v>18804.599999999999</v>
      </c>
      <c r="E2">
        <v>25</v>
      </c>
      <c r="F2" s="9">
        <v>36749</v>
      </c>
      <c r="G2" s="9">
        <f>F2+C2-1</f>
        <v>36758</v>
      </c>
      <c r="O2" t="s">
        <v>152</v>
      </c>
    </row>
    <row r="3" spans="1:15" x14ac:dyDescent="0.3">
      <c r="A3" t="s">
        <v>4</v>
      </c>
      <c r="B3" s="1">
        <v>245338</v>
      </c>
      <c r="C3">
        <v>10</v>
      </c>
      <c r="D3">
        <f t="shared" ref="D3:D23" si="0">B3/C3</f>
        <v>24533.8</v>
      </c>
      <c r="E3">
        <v>27</v>
      </c>
      <c r="F3" s="9">
        <v>37114</v>
      </c>
      <c r="G3" s="9">
        <f t="shared" ref="G3:G23" si="1">F3+C3-1</f>
        <v>37123</v>
      </c>
      <c r="H3" t="s">
        <v>66</v>
      </c>
    </row>
    <row r="4" spans="1:15" ht="33" x14ac:dyDescent="0.3">
      <c r="A4" t="s">
        <v>6</v>
      </c>
      <c r="B4" s="1">
        <v>209510</v>
      </c>
      <c r="C4">
        <v>10</v>
      </c>
      <c r="D4">
        <f t="shared" si="0"/>
        <v>20951</v>
      </c>
      <c r="E4">
        <v>31</v>
      </c>
      <c r="F4" s="20">
        <v>37477</v>
      </c>
      <c r="G4" s="9">
        <f t="shared" si="1"/>
        <v>37486</v>
      </c>
      <c r="N4" s="6" t="s">
        <v>68</v>
      </c>
    </row>
    <row r="5" spans="1:15" ht="148.5" x14ac:dyDescent="0.3">
      <c r="A5" t="s">
        <v>8</v>
      </c>
      <c r="B5" s="1">
        <v>151235</v>
      </c>
      <c r="C5">
        <v>11</v>
      </c>
      <c r="D5">
        <f t="shared" si="0"/>
        <v>13748.636363636364</v>
      </c>
      <c r="E5">
        <v>47</v>
      </c>
      <c r="F5" s="9">
        <v>37840</v>
      </c>
      <c r="G5" s="9">
        <f t="shared" si="1"/>
        <v>37850</v>
      </c>
      <c r="H5" t="s">
        <v>71</v>
      </c>
      <c r="I5" t="s">
        <v>70</v>
      </c>
      <c r="N5" s="6" t="s">
        <v>72</v>
      </c>
    </row>
    <row r="6" spans="1:15" ht="66" x14ac:dyDescent="0.3">
      <c r="A6" t="s">
        <v>10</v>
      </c>
      <c r="B6" s="1">
        <v>126596</v>
      </c>
      <c r="C6">
        <v>11</v>
      </c>
      <c r="D6">
        <f t="shared" si="0"/>
        <v>11508.727272727272</v>
      </c>
      <c r="E6">
        <v>103</v>
      </c>
      <c r="F6" s="9">
        <v>38199</v>
      </c>
      <c r="G6" s="9">
        <f t="shared" si="1"/>
        <v>38209</v>
      </c>
      <c r="N6" s="6" t="s">
        <v>73</v>
      </c>
    </row>
    <row r="7" spans="1:15" ht="132" x14ac:dyDescent="0.3">
      <c r="A7" t="s">
        <v>12</v>
      </c>
      <c r="B7" s="1">
        <v>283333</v>
      </c>
      <c r="C7">
        <v>10</v>
      </c>
      <c r="D7">
        <f t="shared" si="0"/>
        <v>28333.3</v>
      </c>
      <c r="E7">
        <v>35</v>
      </c>
      <c r="F7" s="9">
        <v>38576</v>
      </c>
      <c r="G7" s="9">
        <f t="shared" si="1"/>
        <v>38585</v>
      </c>
      <c r="I7" t="s">
        <v>74</v>
      </c>
      <c r="N7" s="6" t="s">
        <v>147</v>
      </c>
    </row>
    <row r="8" spans="1:15" ht="165" x14ac:dyDescent="0.3">
      <c r="A8" t="s">
        <v>14</v>
      </c>
      <c r="B8" s="1">
        <v>317012</v>
      </c>
      <c r="C8">
        <v>10</v>
      </c>
      <c r="D8">
        <f t="shared" si="0"/>
        <v>31701.200000000001</v>
      </c>
      <c r="E8">
        <v>86</v>
      </c>
      <c r="F8" s="9">
        <v>38940</v>
      </c>
      <c r="G8" s="9">
        <f t="shared" si="1"/>
        <v>38949</v>
      </c>
      <c r="H8" t="s">
        <v>79</v>
      </c>
      <c r="K8" s="7">
        <v>-0.3</v>
      </c>
      <c r="L8" s="7"/>
      <c r="M8" s="7"/>
      <c r="N8" s="6" t="s">
        <v>77</v>
      </c>
      <c r="O8" t="s">
        <v>78</v>
      </c>
    </row>
    <row r="9" spans="1:15" ht="66" x14ac:dyDescent="0.3">
      <c r="A9" t="s">
        <v>16</v>
      </c>
      <c r="B9" s="1">
        <v>195251</v>
      </c>
      <c r="C9">
        <v>5</v>
      </c>
      <c r="D9">
        <f t="shared" si="0"/>
        <v>39050.199999999997</v>
      </c>
      <c r="E9">
        <v>79</v>
      </c>
      <c r="F9" s="9">
        <v>39309</v>
      </c>
      <c r="G9" s="9">
        <f t="shared" si="1"/>
        <v>39313</v>
      </c>
      <c r="N9" s="6" t="s">
        <v>80</v>
      </c>
    </row>
    <row r="10" spans="1:15" ht="49.5" x14ac:dyDescent="0.3">
      <c r="A10" t="s">
        <v>18</v>
      </c>
      <c r="B10" s="1">
        <v>81291</v>
      </c>
      <c r="C10">
        <v>3</v>
      </c>
      <c r="D10">
        <f t="shared" si="0"/>
        <v>27097</v>
      </c>
      <c r="E10">
        <v>50</v>
      </c>
      <c r="F10" s="9">
        <v>39557</v>
      </c>
      <c r="G10" s="9">
        <f t="shared" si="1"/>
        <v>39559</v>
      </c>
      <c r="N10" s="8" t="s">
        <v>81</v>
      </c>
    </row>
    <row r="11" spans="1:15" ht="82.5" x14ac:dyDescent="0.3">
      <c r="A11" t="s">
        <v>20</v>
      </c>
      <c r="B11" s="1">
        <v>135169</v>
      </c>
      <c r="C11">
        <v>3</v>
      </c>
      <c r="D11">
        <f t="shared" si="0"/>
        <v>45056.333333333336</v>
      </c>
      <c r="E11">
        <v>60</v>
      </c>
      <c r="F11" s="9">
        <v>39913</v>
      </c>
      <c r="G11" s="9">
        <f t="shared" si="1"/>
        <v>39915</v>
      </c>
      <c r="N11" s="6" t="s">
        <v>83</v>
      </c>
    </row>
    <row r="12" spans="1:15" ht="132" x14ac:dyDescent="0.3">
      <c r="A12" t="s">
        <v>3</v>
      </c>
      <c r="B12" s="1">
        <v>278189</v>
      </c>
      <c r="C12">
        <v>10</v>
      </c>
      <c r="D12">
        <f t="shared" si="0"/>
        <v>27818.9</v>
      </c>
      <c r="F12" s="9">
        <v>40095</v>
      </c>
      <c r="G12" s="9">
        <f t="shared" si="1"/>
        <v>40104</v>
      </c>
      <c r="N12" s="6" t="s">
        <v>82</v>
      </c>
    </row>
    <row r="13" spans="1:15" ht="99" x14ac:dyDescent="0.3">
      <c r="A13" t="s">
        <v>5</v>
      </c>
      <c r="B13" s="1">
        <v>130000</v>
      </c>
      <c r="C13">
        <v>3</v>
      </c>
      <c r="D13">
        <f t="shared" si="0"/>
        <v>43333.333333333336</v>
      </c>
      <c r="E13">
        <v>70</v>
      </c>
      <c r="F13" s="9">
        <v>40291</v>
      </c>
      <c r="G13" s="9">
        <f t="shared" si="1"/>
        <v>40293</v>
      </c>
      <c r="N13" s="6" t="s">
        <v>84</v>
      </c>
    </row>
    <row r="14" spans="1:15" ht="148.5" x14ac:dyDescent="0.3">
      <c r="A14" t="s">
        <v>7</v>
      </c>
      <c r="B14" s="1">
        <v>117929</v>
      </c>
      <c r="C14">
        <v>4</v>
      </c>
      <c r="D14">
        <f t="shared" si="0"/>
        <v>29482.25</v>
      </c>
      <c r="F14" s="9">
        <v>40458</v>
      </c>
      <c r="G14" s="9">
        <f t="shared" si="1"/>
        <v>40461</v>
      </c>
      <c r="N14" s="6" t="s">
        <v>85</v>
      </c>
    </row>
    <row r="15" spans="1:15" ht="148.5" x14ac:dyDescent="0.3">
      <c r="A15" t="s">
        <v>9</v>
      </c>
      <c r="B15" s="1">
        <v>153024</v>
      </c>
      <c r="C15">
        <v>4</v>
      </c>
      <c r="D15">
        <f t="shared" si="0"/>
        <v>38256</v>
      </c>
      <c r="E15">
        <v>72</v>
      </c>
      <c r="F15" s="9">
        <v>40822</v>
      </c>
      <c r="G15" s="9">
        <f t="shared" si="1"/>
        <v>40825</v>
      </c>
      <c r="N15" s="6" t="s">
        <v>86</v>
      </c>
    </row>
    <row r="16" spans="1:15" ht="99.75" x14ac:dyDescent="0.3">
      <c r="A16" t="s">
        <v>11</v>
      </c>
      <c r="B16" s="1">
        <v>84252</v>
      </c>
      <c r="C16">
        <v>3</v>
      </c>
      <c r="D16">
        <f t="shared" si="0"/>
        <v>28084</v>
      </c>
      <c r="E16">
        <v>99</v>
      </c>
      <c r="F16" s="9">
        <v>41208</v>
      </c>
      <c r="G16" s="9">
        <f t="shared" si="1"/>
        <v>41210</v>
      </c>
      <c r="N16" s="14" t="s">
        <v>87</v>
      </c>
    </row>
    <row r="17" spans="1:18" ht="313.5" x14ac:dyDescent="0.3">
      <c r="A17" t="s">
        <v>13</v>
      </c>
      <c r="B17" s="1">
        <v>151878</v>
      </c>
      <c r="C17">
        <v>3</v>
      </c>
      <c r="D17">
        <f t="shared" si="0"/>
        <v>50626</v>
      </c>
      <c r="E17">
        <v>209</v>
      </c>
      <c r="F17" s="9">
        <v>41495</v>
      </c>
      <c r="G17" s="9">
        <f t="shared" si="1"/>
        <v>41497</v>
      </c>
      <c r="N17" s="15" t="s">
        <v>89</v>
      </c>
      <c r="O17" s="6" t="s">
        <v>88</v>
      </c>
    </row>
    <row r="18" spans="1:18" ht="409.5" customHeight="1" x14ac:dyDescent="0.3">
      <c r="A18" t="s">
        <v>15</v>
      </c>
      <c r="B18" s="1">
        <v>48000</v>
      </c>
      <c r="C18">
        <v>3</v>
      </c>
      <c r="D18">
        <f t="shared" si="0"/>
        <v>16000</v>
      </c>
      <c r="E18">
        <v>447</v>
      </c>
      <c r="F18" s="9">
        <v>41955</v>
      </c>
      <c r="G18" s="9">
        <f t="shared" si="1"/>
        <v>41957</v>
      </c>
      <c r="N18" s="14" t="s">
        <v>94</v>
      </c>
      <c r="O18" s="14" t="s">
        <v>93</v>
      </c>
      <c r="P18" s="16" t="s">
        <v>90</v>
      </c>
      <c r="Q18" s="6" t="s">
        <v>91</v>
      </c>
      <c r="R18" s="6" t="s">
        <v>92</v>
      </c>
    </row>
    <row r="19" spans="1:18" ht="370.5" x14ac:dyDescent="0.3">
      <c r="A19" t="s">
        <v>17</v>
      </c>
      <c r="B19" s="1">
        <v>167800</v>
      </c>
      <c r="C19">
        <v>5</v>
      </c>
      <c r="D19">
        <f t="shared" si="0"/>
        <v>33560</v>
      </c>
      <c r="E19">
        <v>803</v>
      </c>
      <c r="F19" s="9">
        <v>42294</v>
      </c>
      <c r="G19" s="9">
        <f t="shared" si="1"/>
        <v>42298</v>
      </c>
      <c r="N19" s="14" t="s">
        <v>96</v>
      </c>
      <c r="O19" s="14" t="s">
        <v>95</v>
      </c>
    </row>
    <row r="20" spans="1:18" ht="409.5" x14ac:dyDescent="0.3">
      <c r="A20" t="s">
        <v>98</v>
      </c>
      <c r="B20" s="1">
        <v>170210</v>
      </c>
      <c r="C20">
        <v>4</v>
      </c>
      <c r="D20">
        <f t="shared" si="0"/>
        <v>42552.5</v>
      </c>
      <c r="E20">
        <v>611</v>
      </c>
      <c r="F20" s="9">
        <v>42665</v>
      </c>
      <c r="G20" s="9">
        <f t="shared" si="1"/>
        <v>42668</v>
      </c>
      <c r="N20" s="14" t="s">
        <v>97</v>
      </c>
      <c r="O20" s="12" t="s">
        <v>99</v>
      </c>
    </row>
    <row r="21" spans="1:18" ht="231" x14ac:dyDescent="0.3">
      <c r="A21" t="s">
        <v>21</v>
      </c>
      <c r="B21" s="1">
        <v>222864</v>
      </c>
      <c r="C21">
        <v>4</v>
      </c>
      <c r="D21">
        <f t="shared" si="0"/>
        <v>55716</v>
      </c>
      <c r="E21">
        <v>430</v>
      </c>
      <c r="F21" s="9">
        <v>43029</v>
      </c>
      <c r="G21" s="9">
        <f t="shared" si="1"/>
        <v>43032</v>
      </c>
      <c r="H21" t="s">
        <v>100</v>
      </c>
      <c r="K21" s="12" t="s">
        <v>101</v>
      </c>
      <c r="L21" s="12"/>
      <c r="M21" s="12"/>
      <c r="N21" s="6" t="s">
        <v>102</v>
      </c>
      <c r="O21" s="6" t="s">
        <v>103</v>
      </c>
    </row>
    <row r="22" spans="1:18" ht="297" x14ac:dyDescent="0.3">
      <c r="A22" t="s">
        <v>50</v>
      </c>
      <c r="B22" s="1">
        <v>230000</v>
      </c>
      <c r="C22">
        <v>4</v>
      </c>
      <c r="D22">
        <f t="shared" si="0"/>
        <v>57500</v>
      </c>
      <c r="E22">
        <v>355</v>
      </c>
      <c r="F22" s="9">
        <v>43392</v>
      </c>
      <c r="G22" s="9">
        <f t="shared" si="1"/>
        <v>43395</v>
      </c>
      <c r="K22" s="12"/>
      <c r="L22" s="12"/>
      <c r="M22" s="12"/>
      <c r="N22" s="6" t="s">
        <v>104</v>
      </c>
    </row>
    <row r="23" spans="1:18" ht="148.5" x14ac:dyDescent="0.3">
      <c r="A23" s="10" t="s">
        <v>52</v>
      </c>
      <c r="B23" s="11">
        <v>240000</v>
      </c>
      <c r="C23" s="10">
        <v>4</v>
      </c>
      <c r="D23" s="10">
        <f t="shared" si="0"/>
        <v>60000</v>
      </c>
      <c r="E23">
        <v>779</v>
      </c>
      <c r="F23" s="21">
        <v>43756</v>
      </c>
      <c r="G23" s="9">
        <f t="shared" si="1"/>
        <v>43759</v>
      </c>
      <c r="H23" s="10"/>
      <c r="I23" s="10"/>
      <c r="J23" s="10"/>
      <c r="K23" s="13"/>
      <c r="L23" s="13"/>
      <c r="M23" s="13"/>
      <c r="N23" s="19" t="s">
        <v>105</v>
      </c>
      <c r="O23" s="17" t="s">
        <v>106</v>
      </c>
      <c r="P23" s="10"/>
    </row>
    <row r="24" spans="1:18" x14ac:dyDescent="0.3">
      <c r="N24" s="18"/>
    </row>
    <row r="25" spans="1:18" x14ac:dyDescent="0.3">
      <c r="N25" s="18"/>
    </row>
    <row r="27" spans="1:18" x14ac:dyDescent="0.3">
      <c r="A27" t="s">
        <v>55</v>
      </c>
    </row>
    <row r="28" spans="1:18" x14ac:dyDescent="0.3">
      <c r="A28" t="s">
        <v>56</v>
      </c>
      <c r="B28">
        <v>22400</v>
      </c>
    </row>
    <row r="29" spans="1:18" x14ac:dyDescent="0.3">
      <c r="A29" t="s">
        <v>57</v>
      </c>
      <c r="B29">
        <v>30000</v>
      </c>
    </row>
    <row r="30" spans="1:18" x14ac:dyDescent="0.3">
      <c r="A30" t="s">
        <v>58</v>
      </c>
    </row>
    <row r="31" spans="1:18" x14ac:dyDescent="0.3">
      <c r="A31" t="s">
        <v>59</v>
      </c>
    </row>
    <row r="32" spans="1:18" x14ac:dyDescent="0.3">
      <c r="A32" t="s">
        <v>60</v>
      </c>
    </row>
    <row r="33" spans="1:1" x14ac:dyDescent="0.3">
      <c r="A33" t="s">
        <v>61</v>
      </c>
    </row>
    <row r="34" spans="1:1" x14ac:dyDescent="0.3">
      <c r="A34" t="s">
        <v>62</v>
      </c>
    </row>
    <row r="35" spans="1:1" x14ac:dyDescent="0.3">
      <c r="A35" t="s">
        <v>63</v>
      </c>
    </row>
    <row r="36" spans="1:1" x14ac:dyDescent="0.3">
      <c r="A36" t="s">
        <v>64</v>
      </c>
    </row>
  </sheetData>
  <phoneticPr fontId="1" type="noConversion"/>
  <hyperlinks>
    <hyperlink ref="O23" r:id="rId1" display="http://www.daejonilbo.com/news/newsitem.asp?pk_no=139270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topLeftCell="C1" workbookViewId="0">
      <selection activeCell="F2" sqref="F2:H25"/>
    </sheetView>
  </sheetViews>
  <sheetFormatPr defaultRowHeight="16.5" x14ac:dyDescent="0.3"/>
  <cols>
    <col min="1" max="1" width="12.75" bestFit="1" customWidth="1"/>
    <col min="2" max="2" width="11.125" bestFit="1" customWidth="1"/>
    <col min="3" max="3" width="10.25" customWidth="1"/>
    <col min="4" max="10" width="11.125" bestFit="1" customWidth="1"/>
  </cols>
  <sheetData>
    <row r="1" spans="1:14" x14ac:dyDescent="0.3">
      <c r="A1" t="s">
        <v>0</v>
      </c>
      <c r="B1" t="s">
        <v>1</v>
      </c>
      <c r="C1" t="s">
        <v>54</v>
      </c>
      <c r="N1">
        <f>12*19</f>
        <v>228</v>
      </c>
    </row>
    <row r="2" spans="1:14" x14ac:dyDescent="0.3">
      <c r="A2" t="s">
        <v>2</v>
      </c>
      <c r="B2">
        <v>10</v>
      </c>
      <c r="C2" s="20">
        <v>36749</v>
      </c>
      <c r="F2">
        <v>2000</v>
      </c>
      <c r="G2">
        <v>1</v>
      </c>
      <c r="H2">
        <v>0</v>
      </c>
    </row>
    <row r="3" spans="1:14" x14ac:dyDescent="0.3">
      <c r="A3" t="s">
        <v>4</v>
      </c>
      <c r="B3">
        <v>10</v>
      </c>
      <c r="C3" s="20">
        <v>37114</v>
      </c>
      <c r="F3">
        <v>2000</v>
      </c>
      <c r="G3">
        <v>2</v>
      </c>
      <c r="H3">
        <v>0</v>
      </c>
    </row>
    <row r="4" spans="1:14" x14ac:dyDescent="0.3">
      <c r="A4" t="s">
        <v>6</v>
      </c>
      <c r="B4">
        <v>10</v>
      </c>
      <c r="C4" s="20">
        <v>37477</v>
      </c>
      <c r="F4">
        <v>2000</v>
      </c>
      <c r="G4">
        <v>3</v>
      </c>
      <c r="H4">
        <v>0</v>
      </c>
    </row>
    <row r="5" spans="1:14" x14ac:dyDescent="0.3">
      <c r="A5" t="s">
        <v>8</v>
      </c>
      <c r="B5">
        <v>11</v>
      </c>
      <c r="C5" s="20">
        <v>37840</v>
      </c>
      <c r="F5">
        <v>2000</v>
      </c>
      <c r="G5">
        <v>4</v>
      </c>
      <c r="H5">
        <v>0</v>
      </c>
    </row>
    <row r="6" spans="1:14" x14ac:dyDescent="0.3">
      <c r="A6" t="s">
        <v>10</v>
      </c>
      <c r="B6">
        <v>11</v>
      </c>
      <c r="C6" s="20">
        <v>38199</v>
      </c>
      <c r="F6">
        <v>2000</v>
      </c>
      <c r="G6">
        <v>5</v>
      </c>
      <c r="H6">
        <v>0</v>
      </c>
    </row>
    <row r="7" spans="1:14" x14ac:dyDescent="0.3">
      <c r="A7" t="s">
        <v>12</v>
      </c>
      <c r="B7">
        <v>10</v>
      </c>
      <c r="C7" s="20">
        <v>38576</v>
      </c>
      <c r="F7">
        <v>2000</v>
      </c>
      <c r="G7">
        <v>6</v>
      </c>
      <c r="H7">
        <v>0</v>
      </c>
    </row>
    <row r="8" spans="1:14" x14ac:dyDescent="0.3">
      <c r="A8" t="s">
        <v>14</v>
      </c>
      <c r="B8">
        <v>10</v>
      </c>
      <c r="C8" s="20">
        <v>38940</v>
      </c>
      <c r="F8">
        <v>2000</v>
      </c>
      <c r="G8">
        <v>7</v>
      </c>
      <c r="H8">
        <v>0</v>
      </c>
    </row>
    <row r="9" spans="1:14" x14ac:dyDescent="0.3">
      <c r="A9" t="s">
        <v>16</v>
      </c>
      <c r="B9">
        <v>5</v>
      </c>
      <c r="C9" s="20">
        <v>39309</v>
      </c>
      <c r="F9">
        <v>2000</v>
      </c>
      <c r="G9">
        <v>8</v>
      </c>
      <c r="H9" s="1">
        <v>188046</v>
      </c>
    </row>
    <row r="10" spans="1:14" x14ac:dyDescent="0.3">
      <c r="A10" t="s">
        <v>18</v>
      </c>
      <c r="B10">
        <v>3</v>
      </c>
      <c r="C10" s="20">
        <v>39557</v>
      </c>
      <c r="F10">
        <v>2000</v>
      </c>
      <c r="G10">
        <v>9</v>
      </c>
      <c r="H10">
        <v>0</v>
      </c>
    </row>
    <row r="11" spans="1:14" x14ac:dyDescent="0.3">
      <c r="A11" t="s">
        <v>20</v>
      </c>
      <c r="B11">
        <v>3</v>
      </c>
      <c r="C11" s="20">
        <v>39913</v>
      </c>
      <c r="F11">
        <v>2000</v>
      </c>
      <c r="G11">
        <v>10</v>
      </c>
      <c r="H11">
        <v>0</v>
      </c>
    </row>
    <row r="12" spans="1:14" x14ac:dyDescent="0.3">
      <c r="A12" t="s">
        <v>3</v>
      </c>
      <c r="B12">
        <v>10</v>
      </c>
      <c r="C12" s="20">
        <v>40095</v>
      </c>
      <c r="F12">
        <v>2000</v>
      </c>
      <c r="G12">
        <v>11</v>
      </c>
      <c r="H12">
        <v>0</v>
      </c>
    </row>
    <row r="13" spans="1:14" x14ac:dyDescent="0.3">
      <c r="A13" t="s">
        <v>5</v>
      </c>
      <c r="B13">
        <v>3</v>
      </c>
      <c r="C13" s="20">
        <v>40291</v>
      </c>
      <c r="F13">
        <v>2000</v>
      </c>
      <c r="G13">
        <v>12</v>
      </c>
      <c r="H13">
        <v>0</v>
      </c>
    </row>
    <row r="14" spans="1:14" x14ac:dyDescent="0.3">
      <c r="A14" t="s">
        <v>7</v>
      </c>
      <c r="B14">
        <v>4</v>
      </c>
      <c r="C14" s="20">
        <v>40458</v>
      </c>
      <c r="F14">
        <v>2001</v>
      </c>
      <c r="G14">
        <v>1</v>
      </c>
      <c r="H14">
        <v>0</v>
      </c>
    </row>
    <row r="15" spans="1:14" x14ac:dyDescent="0.3">
      <c r="A15" t="s">
        <v>9</v>
      </c>
      <c r="B15">
        <v>4</v>
      </c>
      <c r="C15" s="20">
        <v>40822</v>
      </c>
      <c r="F15">
        <v>2001</v>
      </c>
      <c r="G15">
        <v>2</v>
      </c>
      <c r="H15">
        <v>0</v>
      </c>
    </row>
    <row r="16" spans="1:14" x14ac:dyDescent="0.3">
      <c r="A16" t="s">
        <v>11</v>
      </c>
      <c r="B16">
        <v>3</v>
      </c>
      <c r="C16" s="20">
        <v>41208</v>
      </c>
      <c r="F16">
        <v>2001</v>
      </c>
      <c r="G16">
        <v>3</v>
      </c>
      <c r="H16">
        <v>0</v>
      </c>
    </row>
    <row r="17" spans="1:8" x14ac:dyDescent="0.3">
      <c r="A17" t="s">
        <v>13</v>
      </c>
      <c r="B17">
        <v>3</v>
      </c>
      <c r="C17" s="20">
        <v>41495</v>
      </c>
      <c r="F17">
        <v>2001</v>
      </c>
      <c r="G17">
        <v>4</v>
      </c>
      <c r="H17">
        <v>0</v>
      </c>
    </row>
    <row r="18" spans="1:8" x14ac:dyDescent="0.3">
      <c r="A18" t="s">
        <v>15</v>
      </c>
      <c r="B18">
        <v>3</v>
      </c>
      <c r="C18" s="20">
        <v>41955</v>
      </c>
      <c r="F18">
        <v>2001</v>
      </c>
      <c r="G18">
        <v>5</v>
      </c>
      <c r="H18">
        <v>0</v>
      </c>
    </row>
    <row r="19" spans="1:8" x14ac:dyDescent="0.3">
      <c r="A19" t="s">
        <v>17</v>
      </c>
      <c r="B19">
        <v>5</v>
      </c>
      <c r="C19" s="20">
        <v>42294</v>
      </c>
      <c r="F19">
        <v>2001</v>
      </c>
      <c r="G19">
        <v>6</v>
      </c>
      <c r="H19">
        <v>0</v>
      </c>
    </row>
    <row r="20" spans="1:8" x14ac:dyDescent="0.3">
      <c r="A20" t="s">
        <v>19</v>
      </c>
      <c r="B20">
        <v>4</v>
      </c>
      <c r="C20" s="20">
        <v>42665</v>
      </c>
      <c r="F20">
        <v>2001</v>
      </c>
      <c r="G20">
        <v>7</v>
      </c>
      <c r="H20">
        <v>0</v>
      </c>
    </row>
    <row r="21" spans="1:8" x14ac:dyDescent="0.3">
      <c r="A21" t="s">
        <v>21</v>
      </c>
      <c r="B21">
        <v>4</v>
      </c>
      <c r="C21" s="20">
        <v>43029</v>
      </c>
      <c r="F21">
        <v>2001</v>
      </c>
      <c r="G21">
        <v>8</v>
      </c>
      <c r="H21" s="1">
        <v>245338</v>
      </c>
    </row>
    <row r="22" spans="1:8" x14ac:dyDescent="0.3">
      <c r="A22" t="s">
        <v>50</v>
      </c>
      <c r="B22">
        <v>4</v>
      </c>
      <c r="C22" s="20">
        <v>43392</v>
      </c>
      <c r="F22">
        <v>2001</v>
      </c>
      <c r="G22">
        <v>9</v>
      </c>
      <c r="H22">
        <v>0</v>
      </c>
    </row>
    <row r="23" spans="1:8" x14ac:dyDescent="0.3">
      <c r="A23" t="s">
        <v>52</v>
      </c>
      <c r="B23">
        <v>4</v>
      </c>
      <c r="C23" s="20">
        <v>43756</v>
      </c>
      <c r="F23">
        <v>2001</v>
      </c>
      <c r="G23">
        <v>10</v>
      </c>
      <c r="H23">
        <v>0</v>
      </c>
    </row>
    <row r="24" spans="1:8" x14ac:dyDescent="0.3">
      <c r="F24">
        <v>2001</v>
      </c>
      <c r="G24">
        <v>11</v>
      </c>
      <c r="H24">
        <v>0</v>
      </c>
    </row>
    <row r="25" spans="1:8" x14ac:dyDescent="0.3">
      <c r="F25">
        <v>2001</v>
      </c>
      <c r="G25">
        <v>12</v>
      </c>
      <c r="H25">
        <v>0</v>
      </c>
    </row>
    <row r="27" spans="1:8" x14ac:dyDescent="0.3">
      <c r="A27" s="20">
        <v>36749</v>
      </c>
    </row>
    <row r="28" spans="1:8" x14ac:dyDescent="0.3">
      <c r="A28" s="20">
        <v>36750</v>
      </c>
    </row>
    <row r="29" spans="1:8" x14ac:dyDescent="0.3">
      <c r="A29" s="20">
        <v>36751</v>
      </c>
    </row>
    <row r="30" spans="1:8" x14ac:dyDescent="0.3">
      <c r="A30" s="20">
        <v>36752</v>
      </c>
    </row>
    <row r="31" spans="1:8" x14ac:dyDescent="0.3">
      <c r="A31" s="20">
        <v>36753</v>
      </c>
    </row>
    <row r="32" spans="1:8" x14ac:dyDescent="0.3">
      <c r="A32" s="20">
        <v>36754</v>
      </c>
    </row>
    <row r="33" spans="1:6" x14ac:dyDescent="0.3">
      <c r="A33" s="20">
        <v>36755</v>
      </c>
    </row>
    <row r="34" spans="1:6" x14ac:dyDescent="0.3">
      <c r="A34" s="20">
        <v>36756</v>
      </c>
    </row>
    <row r="35" spans="1:6" x14ac:dyDescent="0.3">
      <c r="A35" s="20">
        <v>36757</v>
      </c>
    </row>
    <row r="36" spans="1:6" x14ac:dyDescent="0.3">
      <c r="A36" s="20">
        <v>36758</v>
      </c>
    </row>
    <row r="37" spans="1:6" x14ac:dyDescent="0.3">
      <c r="A37" s="20">
        <v>37114</v>
      </c>
    </row>
    <row r="38" spans="1:6" x14ac:dyDescent="0.3">
      <c r="A38" s="20">
        <v>37115</v>
      </c>
    </row>
    <row r="39" spans="1:6" x14ac:dyDescent="0.3">
      <c r="A39" s="20">
        <v>37116</v>
      </c>
    </row>
    <row r="40" spans="1:6" x14ac:dyDescent="0.3">
      <c r="A40" s="20">
        <v>37117</v>
      </c>
    </row>
    <row r="41" spans="1:6" x14ac:dyDescent="0.3">
      <c r="A41" s="20">
        <v>37118</v>
      </c>
    </row>
    <row r="42" spans="1:6" x14ac:dyDescent="0.3">
      <c r="A42" s="20">
        <v>37119</v>
      </c>
    </row>
    <row r="43" spans="1:6" x14ac:dyDescent="0.3">
      <c r="A43" s="20">
        <v>37120</v>
      </c>
      <c r="F43" s="20">
        <v>43759</v>
      </c>
    </row>
    <row r="44" spans="1:6" x14ac:dyDescent="0.3">
      <c r="A44" s="20">
        <v>37121</v>
      </c>
    </row>
    <row r="45" spans="1:6" x14ac:dyDescent="0.3">
      <c r="A45" s="20">
        <v>37122</v>
      </c>
    </row>
    <row r="46" spans="1:6" x14ac:dyDescent="0.3">
      <c r="A46" s="20">
        <v>37123</v>
      </c>
    </row>
    <row r="47" spans="1:6" x14ac:dyDescent="0.3">
      <c r="A47" s="20">
        <v>37477</v>
      </c>
    </row>
    <row r="48" spans="1:6" x14ac:dyDescent="0.3">
      <c r="A48" s="20">
        <v>37478</v>
      </c>
    </row>
    <row r="49" spans="1:1" x14ac:dyDescent="0.3">
      <c r="A49" s="20">
        <v>37479</v>
      </c>
    </row>
    <row r="50" spans="1:1" x14ac:dyDescent="0.3">
      <c r="A50" s="20">
        <v>37480</v>
      </c>
    </row>
    <row r="51" spans="1:1" x14ac:dyDescent="0.3">
      <c r="A51" s="20">
        <v>37481</v>
      </c>
    </row>
    <row r="52" spans="1:1" x14ac:dyDescent="0.3">
      <c r="A52" s="20">
        <v>37482</v>
      </c>
    </row>
    <row r="53" spans="1:1" x14ac:dyDescent="0.3">
      <c r="A53" s="20">
        <v>37483</v>
      </c>
    </row>
    <row r="54" spans="1:1" x14ac:dyDescent="0.3">
      <c r="A54" s="20">
        <v>37484</v>
      </c>
    </row>
    <row r="55" spans="1:1" x14ac:dyDescent="0.3">
      <c r="A55" s="20">
        <v>37485</v>
      </c>
    </row>
    <row r="56" spans="1:1" x14ac:dyDescent="0.3">
      <c r="A56" s="20">
        <v>37486</v>
      </c>
    </row>
    <row r="57" spans="1:1" x14ac:dyDescent="0.3">
      <c r="A57" s="20">
        <v>37840</v>
      </c>
    </row>
    <row r="58" spans="1:1" x14ac:dyDescent="0.3">
      <c r="A58" s="20">
        <v>37841</v>
      </c>
    </row>
    <row r="59" spans="1:1" x14ac:dyDescent="0.3">
      <c r="A59" s="20">
        <v>37842</v>
      </c>
    </row>
    <row r="60" spans="1:1" x14ac:dyDescent="0.3">
      <c r="A60" s="20">
        <v>37843</v>
      </c>
    </row>
    <row r="61" spans="1:1" x14ac:dyDescent="0.3">
      <c r="A61" s="20">
        <v>37844</v>
      </c>
    </row>
    <row r="62" spans="1:1" x14ac:dyDescent="0.3">
      <c r="A62" s="20">
        <v>37846</v>
      </c>
    </row>
    <row r="63" spans="1:1" x14ac:dyDescent="0.3">
      <c r="A63" s="20">
        <v>37847</v>
      </c>
    </row>
    <row r="64" spans="1:1" x14ac:dyDescent="0.3">
      <c r="A64" s="20">
        <v>37848</v>
      </c>
    </row>
    <row r="65" spans="1:1" x14ac:dyDescent="0.3">
      <c r="A65" s="20">
        <v>37849</v>
      </c>
    </row>
    <row r="66" spans="1:1" x14ac:dyDescent="0.3">
      <c r="A66" s="20">
        <v>37850</v>
      </c>
    </row>
    <row r="67" spans="1:1" x14ac:dyDescent="0.3">
      <c r="A67" s="20">
        <v>38199</v>
      </c>
    </row>
    <row r="68" spans="1:1" x14ac:dyDescent="0.3">
      <c r="A68" s="20">
        <v>38200</v>
      </c>
    </row>
    <row r="69" spans="1:1" x14ac:dyDescent="0.3">
      <c r="A69" s="20">
        <v>38201</v>
      </c>
    </row>
    <row r="70" spans="1:1" x14ac:dyDescent="0.3">
      <c r="A70" s="20">
        <v>38202</v>
      </c>
    </row>
    <row r="71" spans="1:1" x14ac:dyDescent="0.3">
      <c r="A71" s="20">
        <v>38203</v>
      </c>
    </row>
    <row r="72" spans="1:1" x14ac:dyDescent="0.3">
      <c r="A72" s="20">
        <v>38204</v>
      </c>
    </row>
    <row r="73" spans="1:1" x14ac:dyDescent="0.3">
      <c r="A73" s="20">
        <v>38205</v>
      </c>
    </row>
    <row r="74" spans="1:1" x14ac:dyDescent="0.3">
      <c r="A74" s="20">
        <v>38206</v>
      </c>
    </row>
    <row r="75" spans="1:1" x14ac:dyDescent="0.3">
      <c r="A75" s="20">
        <v>38207</v>
      </c>
    </row>
    <row r="76" spans="1:1" x14ac:dyDescent="0.3">
      <c r="A76" s="20">
        <v>38208</v>
      </c>
    </row>
    <row r="77" spans="1:1" x14ac:dyDescent="0.3">
      <c r="A77" s="20">
        <v>38209</v>
      </c>
    </row>
    <row r="78" spans="1:1" x14ac:dyDescent="0.3">
      <c r="A78" s="20">
        <v>38576</v>
      </c>
    </row>
    <row r="79" spans="1:1" x14ac:dyDescent="0.3">
      <c r="A79" s="20">
        <v>38577</v>
      </c>
    </row>
    <row r="80" spans="1:1" x14ac:dyDescent="0.3">
      <c r="A80" s="20">
        <v>38578</v>
      </c>
    </row>
    <row r="81" spans="1:1" x14ac:dyDescent="0.3">
      <c r="A81" s="20">
        <v>38579</v>
      </c>
    </row>
    <row r="82" spans="1:1" x14ac:dyDescent="0.3">
      <c r="A82" s="20">
        <v>38580</v>
      </c>
    </row>
    <row r="83" spans="1:1" x14ac:dyDescent="0.3">
      <c r="A83" s="20">
        <v>38581</v>
      </c>
    </row>
    <row r="84" spans="1:1" x14ac:dyDescent="0.3">
      <c r="A84" s="20">
        <v>38582</v>
      </c>
    </row>
    <row r="85" spans="1:1" x14ac:dyDescent="0.3">
      <c r="A85" s="20">
        <v>38583</v>
      </c>
    </row>
    <row r="86" spans="1:1" x14ac:dyDescent="0.3">
      <c r="A86" s="20">
        <v>38584</v>
      </c>
    </row>
    <row r="87" spans="1:1" x14ac:dyDescent="0.3">
      <c r="A87" s="20">
        <v>38585</v>
      </c>
    </row>
    <row r="88" spans="1:1" x14ac:dyDescent="0.3">
      <c r="A88" s="20">
        <v>38940</v>
      </c>
    </row>
    <row r="89" spans="1:1" x14ac:dyDescent="0.3">
      <c r="A89" s="20">
        <v>38941</v>
      </c>
    </row>
    <row r="90" spans="1:1" x14ac:dyDescent="0.3">
      <c r="A90" s="20">
        <v>38942</v>
      </c>
    </row>
    <row r="91" spans="1:1" x14ac:dyDescent="0.3">
      <c r="A91" s="20">
        <v>38943</v>
      </c>
    </row>
    <row r="92" spans="1:1" x14ac:dyDescent="0.3">
      <c r="A92" s="20">
        <v>38944</v>
      </c>
    </row>
    <row r="93" spans="1:1" x14ac:dyDescent="0.3">
      <c r="A93" s="20">
        <v>38945</v>
      </c>
    </row>
    <row r="94" spans="1:1" x14ac:dyDescent="0.3">
      <c r="A94" s="20">
        <v>38946</v>
      </c>
    </row>
    <row r="95" spans="1:1" x14ac:dyDescent="0.3">
      <c r="A95" s="20">
        <v>38947</v>
      </c>
    </row>
    <row r="96" spans="1:1" x14ac:dyDescent="0.3">
      <c r="A96" s="20">
        <v>38948</v>
      </c>
    </row>
    <row r="97" spans="1:1" x14ac:dyDescent="0.3">
      <c r="A97" s="20">
        <v>38949</v>
      </c>
    </row>
    <row r="98" spans="1:1" x14ac:dyDescent="0.3">
      <c r="A98" s="20">
        <v>39309</v>
      </c>
    </row>
    <row r="99" spans="1:1" x14ac:dyDescent="0.3">
      <c r="A99" s="20">
        <v>39310</v>
      </c>
    </row>
    <row r="100" spans="1:1" x14ac:dyDescent="0.3">
      <c r="A100" s="20">
        <v>39311</v>
      </c>
    </row>
    <row r="101" spans="1:1" x14ac:dyDescent="0.3">
      <c r="A101" s="20">
        <v>39312</v>
      </c>
    </row>
    <row r="102" spans="1:1" x14ac:dyDescent="0.3">
      <c r="A102" s="20">
        <v>39313</v>
      </c>
    </row>
    <row r="103" spans="1:1" x14ac:dyDescent="0.3">
      <c r="A103" s="20">
        <v>39557</v>
      </c>
    </row>
    <row r="104" spans="1:1" x14ac:dyDescent="0.3">
      <c r="A104" s="20">
        <v>39558</v>
      </c>
    </row>
    <row r="105" spans="1:1" x14ac:dyDescent="0.3">
      <c r="A105" s="20">
        <v>39559</v>
      </c>
    </row>
    <row r="106" spans="1:1" x14ac:dyDescent="0.3">
      <c r="A106" s="20">
        <v>39913</v>
      </c>
    </row>
    <row r="107" spans="1:1" x14ac:dyDescent="0.3">
      <c r="A107" s="20">
        <v>39914</v>
      </c>
    </row>
    <row r="108" spans="1:1" x14ac:dyDescent="0.3">
      <c r="A108" s="20">
        <v>39915</v>
      </c>
    </row>
    <row r="109" spans="1:1" x14ac:dyDescent="0.3">
      <c r="A109" s="20">
        <v>40095</v>
      </c>
    </row>
    <row r="110" spans="1:1" x14ac:dyDescent="0.3">
      <c r="A110" s="20">
        <v>40096</v>
      </c>
    </row>
    <row r="111" spans="1:1" x14ac:dyDescent="0.3">
      <c r="A111" s="20">
        <v>40097</v>
      </c>
    </row>
    <row r="112" spans="1:1" x14ac:dyDescent="0.3">
      <c r="A112" s="20">
        <v>40098</v>
      </c>
    </row>
    <row r="113" spans="1:1" x14ac:dyDescent="0.3">
      <c r="A113" s="20">
        <v>40099</v>
      </c>
    </row>
    <row r="114" spans="1:1" x14ac:dyDescent="0.3">
      <c r="A114" s="20">
        <v>40100</v>
      </c>
    </row>
    <row r="115" spans="1:1" x14ac:dyDescent="0.3">
      <c r="A115" s="20">
        <v>40101</v>
      </c>
    </row>
    <row r="116" spans="1:1" x14ac:dyDescent="0.3">
      <c r="A116" s="20">
        <v>40102</v>
      </c>
    </row>
    <row r="117" spans="1:1" x14ac:dyDescent="0.3">
      <c r="A117" s="20">
        <v>40103</v>
      </c>
    </row>
    <row r="118" spans="1:1" x14ac:dyDescent="0.3">
      <c r="A118" s="20">
        <v>40104</v>
      </c>
    </row>
    <row r="119" spans="1:1" x14ac:dyDescent="0.3">
      <c r="A119" s="20">
        <v>40291</v>
      </c>
    </row>
    <row r="120" spans="1:1" x14ac:dyDescent="0.3">
      <c r="A120" s="20">
        <v>40292</v>
      </c>
    </row>
    <row r="121" spans="1:1" x14ac:dyDescent="0.3">
      <c r="A121" s="20">
        <v>40293</v>
      </c>
    </row>
    <row r="122" spans="1:1" x14ac:dyDescent="0.3">
      <c r="A122" s="20">
        <v>40458</v>
      </c>
    </row>
    <row r="123" spans="1:1" x14ac:dyDescent="0.3">
      <c r="A123" s="20">
        <v>40459</v>
      </c>
    </row>
    <row r="124" spans="1:1" x14ac:dyDescent="0.3">
      <c r="A124" s="20">
        <v>40460</v>
      </c>
    </row>
    <row r="125" spans="1:1" x14ac:dyDescent="0.3">
      <c r="A125" s="20">
        <v>40461</v>
      </c>
    </row>
    <row r="126" spans="1:1" x14ac:dyDescent="0.3">
      <c r="A126" s="20">
        <v>40822</v>
      </c>
    </row>
    <row r="127" spans="1:1" x14ac:dyDescent="0.3">
      <c r="A127" s="20">
        <v>40823</v>
      </c>
    </row>
    <row r="128" spans="1:1" x14ac:dyDescent="0.3">
      <c r="A128" s="20">
        <v>40824</v>
      </c>
    </row>
    <row r="129" spans="1:1" x14ac:dyDescent="0.3">
      <c r="A129" s="20">
        <v>40825</v>
      </c>
    </row>
    <row r="130" spans="1:1" x14ac:dyDescent="0.3">
      <c r="A130" s="20">
        <v>41208</v>
      </c>
    </row>
    <row r="131" spans="1:1" x14ac:dyDescent="0.3">
      <c r="A131" s="20">
        <v>41209</v>
      </c>
    </row>
    <row r="132" spans="1:1" x14ac:dyDescent="0.3">
      <c r="A132" s="20">
        <v>41210</v>
      </c>
    </row>
    <row r="133" spans="1:1" x14ac:dyDescent="0.3">
      <c r="A133" s="20">
        <v>41495</v>
      </c>
    </row>
    <row r="134" spans="1:1" x14ac:dyDescent="0.3">
      <c r="A134" s="20">
        <v>41496</v>
      </c>
    </row>
    <row r="135" spans="1:1" x14ac:dyDescent="0.3">
      <c r="A135" s="20">
        <v>41497</v>
      </c>
    </row>
    <row r="136" spans="1:1" x14ac:dyDescent="0.3">
      <c r="A136" s="20">
        <v>41955</v>
      </c>
    </row>
    <row r="137" spans="1:1" x14ac:dyDescent="0.3">
      <c r="A137" s="20">
        <v>41956</v>
      </c>
    </row>
    <row r="138" spans="1:1" x14ac:dyDescent="0.3">
      <c r="A138" s="20">
        <v>41957</v>
      </c>
    </row>
    <row r="139" spans="1:1" x14ac:dyDescent="0.3">
      <c r="A139" s="20">
        <v>42294</v>
      </c>
    </row>
    <row r="140" spans="1:1" x14ac:dyDescent="0.3">
      <c r="A140" s="20">
        <v>42295</v>
      </c>
    </row>
    <row r="141" spans="1:1" x14ac:dyDescent="0.3">
      <c r="A141" s="20">
        <v>42296</v>
      </c>
    </row>
    <row r="142" spans="1:1" x14ac:dyDescent="0.3">
      <c r="A142" s="20">
        <v>42297</v>
      </c>
    </row>
    <row r="143" spans="1:1" x14ac:dyDescent="0.3">
      <c r="A143" s="20">
        <v>42298</v>
      </c>
    </row>
    <row r="144" spans="1:1" x14ac:dyDescent="0.3">
      <c r="A144" s="20">
        <v>42665</v>
      </c>
    </row>
    <row r="145" spans="1:1" x14ac:dyDescent="0.3">
      <c r="A145" s="20">
        <v>42666</v>
      </c>
    </row>
    <row r="146" spans="1:1" x14ac:dyDescent="0.3">
      <c r="A146" s="20">
        <v>42667</v>
      </c>
    </row>
    <row r="147" spans="1:1" x14ac:dyDescent="0.3">
      <c r="A147" s="20">
        <v>42668</v>
      </c>
    </row>
    <row r="148" spans="1:1" x14ac:dyDescent="0.3">
      <c r="A148" s="20">
        <v>43029</v>
      </c>
    </row>
    <row r="149" spans="1:1" x14ac:dyDescent="0.3">
      <c r="A149" s="20">
        <v>43030</v>
      </c>
    </row>
    <row r="150" spans="1:1" x14ac:dyDescent="0.3">
      <c r="A150" s="20">
        <v>43031</v>
      </c>
    </row>
    <row r="151" spans="1:1" x14ac:dyDescent="0.3">
      <c r="A151" s="20">
        <v>43032</v>
      </c>
    </row>
    <row r="152" spans="1:1" x14ac:dyDescent="0.3">
      <c r="A152" s="20">
        <v>43392</v>
      </c>
    </row>
    <row r="153" spans="1:1" x14ac:dyDescent="0.3">
      <c r="A153" s="20">
        <v>43393</v>
      </c>
    </row>
    <row r="154" spans="1:1" x14ac:dyDescent="0.3">
      <c r="A154" s="20">
        <v>43394</v>
      </c>
    </row>
    <row r="155" spans="1:1" x14ac:dyDescent="0.3">
      <c r="A155" s="20">
        <v>43395</v>
      </c>
    </row>
    <row r="156" spans="1:1" x14ac:dyDescent="0.3">
      <c r="A156" s="20">
        <v>43756</v>
      </c>
    </row>
    <row r="157" spans="1:1" x14ac:dyDescent="0.3">
      <c r="A157" s="20">
        <v>43757</v>
      </c>
    </row>
    <row r="158" spans="1:1" x14ac:dyDescent="0.3">
      <c r="A158" s="20">
        <v>43758</v>
      </c>
    </row>
    <row r="159" spans="1:1" x14ac:dyDescent="0.3">
      <c r="A159" s="20">
        <v>43759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1"/>
  <sheetViews>
    <sheetView topLeftCell="A124" workbookViewId="0">
      <selection activeCell="B2" sqref="B2:B11"/>
    </sheetView>
  </sheetViews>
  <sheetFormatPr defaultRowHeight="16.5" x14ac:dyDescent="0.3"/>
  <cols>
    <col min="1" max="1" width="11.125" bestFit="1" customWidth="1"/>
    <col min="2" max="2" width="12.125" bestFit="1" customWidth="1"/>
  </cols>
  <sheetData>
    <row r="1" spans="1:3" x14ac:dyDescent="0.3">
      <c r="A1" t="s">
        <v>148</v>
      </c>
      <c r="B1" t="s">
        <v>151</v>
      </c>
      <c r="C1" t="s">
        <v>156</v>
      </c>
    </row>
    <row r="2" spans="1:3" x14ac:dyDescent="0.3">
      <c r="A2" s="20">
        <v>36749</v>
      </c>
      <c r="C2">
        <v>18804.599999999999</v>
      </c>
    </row>
    <row r="3" spans="1:3" x14ac:dyDescent="0.3">
      <c r="A3" s="20">
        <v>36750</v>
      </c>
      <c r="C3">
        <v>18804.599999999999</v>
      </c>
    </row>
    <row r="4" spans="1:3" x14ac:dyDescent="0.3">
      <c r="A4" s="20">
        <v>36751</v>
      </c>
      <c r="C4">
        <v>18804.599999999999</v>
      </c>
    </row>
    <row r="5" spans="1:3" x14ac:dyDescent="0.3">
      <c r="A5" s="20">
        <v>36752</v>
      </c>
      <c r="C5">
        <v>18804.599999999999</v>
      </c>
    </row>
    <row r="6" spans="1:3" x14ac:dyDescent="0.3">
      <c r="A6" s="20">
        <v>36753</v>
      </c>
      <c r="C6">
        <v>18804.599999999999</v>
      </c>
    </row>
    <row r="7" spans="1:3" x14ac:dyDescent="0.3">
      <c r="A7" s="20">
        <v>36754</v>
      </c>
      <c r="C7">
        <v>18804.599999999999</v>
      </c>
    </row>
    <row r="8" spans="1:3" x14ac:dyDescent="0.3">
      <c r="A8" s="20">
        <v>36755</v>
      </c>
      <c r="C8">
        <v>18804.599999999999</v>
      </c>
    </row>
    <row r="9" spans="1:3" x14ac:dyDescent="0.3">
      <c r="A9" s="20">
        <v>36756</v>
      </c>
      <c r="C9">
        <v>18804.599999999999</v>
      </c>
    </row>
    <row r="10" spans="1:3" x14ac:dyDescent="0.3">
      <c r="A10" s="20">
        <v>36757</v>
      </c>
      <c r="C10">
        <v>18804.599999999999</v>
      </c>
    </row>
    <row r="11" spans="1:3" x14ac:dyDescent="0.3">
      <c r="A11" s="20">
        <v>36758</v>
      </c>
      <c r="C11">
        <v>18804.599999999999</v>
      </c>
    </row>
    <row r="12" spans="1:3" x14ac:dyDescent="0.3">
      <c r="A12" s="20">
        <v>37114</v>
      </c>
      <c r="B12">
        <v>21200</v>
      </c>
      <c r="C12">
        <v>24533.8</v>
      </c>
    </row>
    <row r="13" spans="1:3" x14ac:dyDescent="0.3">
      <c r="A13" s="20">
        <v>37115</v>
      </c>
      <c r="B13">
        <v>22400</v>
      </c>
      <c r="C13">
        <v>24533.8</v>
      </c>
    </row>
    <row r="14" spans="1:3" x14ac:dyDescent="0.3">
      <c r="A14" s="20">
        <v>37116</v>
      </c>
      <c r="B14">
        <v>30000</v>
      </c>
      <c r="C14">
        <v>24533.8</v>
      </c>
    </row>
    <row r="15" spans="1:3" x14ac:dyDescent="0.3">
      <c r="A15" s="20">
        <v>37117</v>
      </c>
      <c r="B15">
        <f>(C15*10-SUM(B12:B14))/7</f>
        <v>24534</v>
      </c>
      <c r="C15">
        <v>24533.8</v>
      </c>
    </row>
    <row r="16" spans="1:3" x14ac:dyDescent="0.3">
      <c r="A16" s="20">
        <v>37118</v>
      </c>
      <c r="B16">
        <f t="shared" ref="B16:B21" si="0">(C16*10-SUM(B13:B15))/7</f>
        <v>24057.714285714286</v>
      </c>
      <c r="C16">
        <v>24533.8</v>
      </c>
    </row>
    <row r="17" spans="1:3" x14ac:dyDescent="0.3">
      <c r="A17" s="20">
        <v>37119</v>
      </c>
      <c r="B17">
        <f t="shared" si="0"/>
        <v>23820.897959183672</v>
      </c>
      <c r="C17">
        <v>24533.8</v>
      </c>
    </row>
    <row r="18" spans="1:3" x14ac:dyDescent="0.3">
      <c r="A18" s="20">
        <v>37120</v>
      </c>
      <c r="B18">
        <f t="shared" si="0"/>
        <v>24703.626822157436</v>
      </c>
      <c r="C18">
        <v>24533.8</v>
      </c>
    </row>
    <row r="19" spans="1:3" x14ac:dyDescent="0.3">
      <c r="A19" s="20">
        <v>37121</v>
      </c>
      <c r="B19">
        <f t="shared" si="0"/>
        <v>24679.394418992084</v>
      </c>
      <c r="C19">
        <v>24533.8</v>
      </c>
    </row>
    <row r="20" spans="1:3" x14ac:dyDescent="0.3">
      <c r="A20" s="20">
        <v>37122</v>
      </c>
      <c r="B20">
        <f t="shared" si="0"/>
        <v>24590.582971380973</v>
      </c>
      <c r="C20">
        <v>24533.8</v>
      </c>
    </row>
    <row r="21" spans="1:3" x14ac:dyDescent="0.3">
      <c r="A21" s="20">
        <v>37123</v>
      </c>
      <c r="B21">
        <f t="shared" si="0"/>
        <v>24480.627969638503</v>
      </c>
      <c r="C21">
        <v>24533.8</v>
      </c>
    </row>
    <row r="22" spans="1:3" x14ac:dyDescent="0.3">
      <c r="A22" s="20">
        <v>37477</v>
      </c>
      <c r="C22">
        <v>20951</v>
      </c>
    </row>
    <row r="23" spans="1:3" x14ac:dyDescent="0.3">
      <c r="A23" s="20">
        <v>37478</v>
      </c>
      <c r="C23">
        <v>20951</v>
      </c>
    </row>
    <row r="24" spans="1:3" x14ac:dyDescent="0.3">
      <c r="A24" s="20">
        <v>37479</v>
      </c>
      <c r="C24">
        <v>20951</v>
      </c>
    </row>
    <row r="25" spans="1:3" x14ac:dyDescent="0.3">
      <c r="A25" s="20">
        <v>37480</v>
      </c>
      <c r="C25">
        <v>20951</v>
      </c>
    </row>
    <row r="26" spans="1:3" x14ac:dyDescent="0.3">
      <c r="A26" s="20">
        <v>37481</v>
      </c>
      <c r="C26">
        <v>20951</v>
      </c>
    </row>
    <row r="27" spans="1:3" x14ac:dyDescent="0.3">
      <c r="A27" s="20">
        <v>37482</v>
      </c>
      <c r="C27">
        <v>20951</v>
      </c>
    </row>
    <row r="28" spans="1:3" x14ac:dyDescent="0.3">
      <c r="A28" s="20">
        <v>37483</v>
      </c>
      <c r="C28">
        <v>20951</v>
      </c>
    </row>
    <row r="29" spans="1:3" x14ac:dyDescent="0.3">
      <c r="A29" s="20">
        <v>37484</v>
      </c>
      <c r="C29">
        <v>20951</v>
      </c>
    </row>
    <row r="30" spans="1:3" x14ac:dyDescent="0.3">
      <c r="A30" s="20">
        <v>37485</v>
      </c>
      <c r="C30">
        <v>20951</v>
      </c>
    </row>
    <row r="31" spans="1:3" x14ac:dyDescent="0.3">
      <c r="A31" s="20">
        <v>37486</v>
      </c>
      <c r="C31">
        <v>13748.63636</v>
      </c>
    </row>
    <row r="32" spans="1:3" x14ac:dyDescent="0.3">
      <c r="A32" s="20">
        <v>37840</v>
      </c>
      <c r="C32">
        <v>13748.63636</v>
      </c>
    </row>
    <row r="33" spans="1:3" x14ac:dyDescent="0.3">
      <c r="A33" s="20">
        <v>37841</v>
      </c>
      <c r="C33">
        <v>13748.63636</v>
      </c>
    </row>
    <row r="34" spans="1:3" x14ac:dyDescent="0.3">
      <c r="A34" s="20">
        <v>37842</v>
      </c>
      <c r="C34">
        <v>13748.63636</v>
      </c>
    </row>
    <row r="35" spans="1:3" x14ac:dyDescent="0.3">
      <c r="A35" s="20">
        <v>37843</v>
      </c>
      <c r="C35">
        <v>13748.63636</v>
      </c>
    </row>
    <row r="36" spans="1:3" x14ac:dyDescent="0.3">
      <c r="A36" s="20">
        <v>37844</v>
      </c>
      <c r="C36">
        <v>13748.63636</v>
      </c>
    </row>
    <row r="37" spans="1:3" x14ac:dyDescent="0.3">
      <c r="A37" s="20">
        <v>37846</v>
      </c>
      <c r="C37">
        <v>13748.63636</v>
      </c>
    </row>
    <row r="38" spans="1:3" x14ac:dyDescent="0.3">
      <c r="A38" s="20">
        <v>37847</v>
      </c>
      <c r="C38">
        <v>13748.63636</v>
      </c>
    </row>
    <row r="39" spans="1:3" x14ac:dyDescent="0.3">
      <c r="A39" s="20">
        <v>37848</v>
      </c>
      <c r="C39">
        <v>13748.63636</v>
      </c>
    </row>
    <row r="40" spans="1:3" x14ac:dyDescent="0.3">
      <c r="A40" s="20">
        <v>37849</v>
      </c>
      <c r="C40">
        <v>13748.63636</v>
      </c>
    </row>
    <row r="41" spans="1:3" x14ac:dyDescent="0.3">
      <c r="A41" s="20">
        <v>37850</v>
      </c>
      <c r="C41">
        <v>13748.63636</v>
      </c>
    </row>
    <row r="42" spans="1:3" x14ac:dyDescent="0.3">
      <c r="A42" s="20">
        <v>38199</v>
      </c>
      <c r="C42">
        <v>11508.727269999999</v>
      </c>
    </row>
    <row r="43" spans="1:3" x14ac:dyDescent="0.3">
      <c r="A43" s="20">
        <v>38200</v>
      </c>
      <c r="C43">
        <v>11508.727269999999</v>
      </c>
    </row>
    <row r="44" spans="1:3" x14ac:dyDescent="0.3">
      <c r="A44" s="20">
        <v>38201</v>
      </c>
      <c r="C44">
        <v>11508.727269999999</v>
      </c>
    </row>
    <row r="45" spans="1:3" x14ac:dyDescent="0.3">
      <c r="A45" s="20">
        <v>38202</v>
      </c>
      <c r="C45">
        <v>11508.727269999999</v>
      </c>
    </row>
    <row r="46" spans="1:3" x14ac:dyDescent="0.3">
      <c r="A46" s="20">
        <v>38203</v>
      </c>
      <c r="C46">
        <v>11508.727269999999</v>
      </c>
    </row>
    <row r="47" spans="1:3" x14ac:dyDescent="0.3">
      <c r="A47" s="20">
        <v>38204</v>
      </c>
      <c r="C47">
        <v>11508.727269999999</v>
      </c>
    </row>
    <row r="48" spans="1:3" x14ac:dyDescent="0.3">
      <c r="A48" s="20">
        <v>38205</v>
      </c>
      <c r="C48">
        <v>11508.727269999999</v>
      </c>
    </row>
    <row r="49" spans="1:3" x14ac:dyDescent="0.3">
      <c r="A49" s="20">
        <v>38206</v>
      </c>
      <c r="C49">
        <v>11508.727269999999</v>
      </c>
    </row>
    <row r="50" spans="1:3" x14ac:dyDescent="0.3">
      <c r="A50" s="20">
        <v>38207</v>
      </c>
      <c r="C50">
        <v>11508.727269999999</v>
      </c>
    </row>
    <row r="51" spans="1:3" x14ac:dyDescent="0.3">
      <c r="A51" s="20">
        <v>38208</v>
      </c>
      <c r="C51">
        <v>11508.727269999999</v>
      </c>
    </row>
    <row r="52" spans="1:3" x14ac:dyDescent="0.3">
      <c r="A52" s="20">
        <v>38209</v>
      </c>
      <c r="C52">
        <v>11508.727269999999</v>
      </c>
    </row>
    <row r="53" spans="1:3" x14ac:dyDescent="0.3">
      <c r="A53" s="20">
        <v>38576</v>
      </c>
      <c r="C53">
        <v>28333.3</v>
      </c>
    </row>
    <row r="54" spans="1:3" x14ac:dyDescent="0.3">
      <c r="A54" s="20">
        <v>38577</v>
      </c>
      <c r="C54">
        <v>28333.3</v>
      </c>
    </row>
    <row r="55" spans="1:3" x14ac:dyDescent="0.3">
      <c r="A55" s="20">
        <v>38578</v>
      </c>
      <c r="C55">
        <v>28333.3</v>
      </c>
    </row>
    <row r="56" spans="1:3" x14ac:dyDescent="0.3">
      <c r="A56" s="20">
        <v>38579</v>
      </c>
      <c r="C56">
        <v>28333.3</v>
      </c>
    </row>
    <row r="57" spans="1:3" x14ac:dyDescent="0.3">
      <c r="A57" s="20">
        <v>38580</v>
      </c>
      <c r="C57">
        <v>28333.3</v>
      </c>
    </row>
    <row r="58" spans="1:3" x14ac:dyDescent="0.3">
      <c r="A58" s="20">
        <v>38581</v>
      </c>
      <c r="C58">
        <v>28333.3</v>
      </c>
    </row>
    <row r="59" spans="1:3" x14ac:dyDescent="0.3">
      <c r="A59" s="20">
        <v>38582</v>
      </c>
      <c r="C59">
        <v>28333.3</v>
      </c>
    </row>
    <row r="60" spans="1:3" x14ac:dyDescent="0.3">
      <c r="A60" s="20">
        <v>38583</v>
      </c>
      <c r="C60">
        <v>28333.3</v>
      </c>
    </row>
    <row r="61" spans="1:3" x14ac:dyDescent="0.3">
      <c r="A61" s="20">
        <v>38584</v>
      </c>
      <c r="C61">
        <v>28333.3</v>
      </c>
    </row>
    <row r="62" spans="1:3" x14ac:dyDescent="0.3">
      <c r="A62" s="20">
        <v>38585</v>
      </c>
      <c r="C62">
        <v>28333.3</v>
      </c>
    </row>
    <row r="63" spans="1:3" x14ac:dyDescent="0.3">
      <c r="A63" s="20">
        <v>38940</v>
      </c>
      <c r="C63">
        <v>31701.200000000001</v>
      </c>
    </row>
    <row r="64" spans="1:3" x14ac:dyDescent="0.3">
      <c r="A64" s="20">
        <v>38941</v>
      </c>
      <c r="C64">
        <v>31701.200000000001</v>
      </c>
    </row>
    <row r="65" spans="1:3" x14ac:dyDescent="0.3">
      <c r="A65" s="20">
        <v>38942</v>
      </c>
      <c r="C65">
        <v>31701.200000000001</v>
      </c>
    </row>
    <row r="66" spans="1:3" x14ac:dyDescent="0.3">
      <c r="A66" s="20">
        <v>38943</v>
      </c>
      <c r="C66">
        <v>31701.200000000001</v>
      </c>
    </row>
    <row r="67" spans="1:3" x14ac:dyDescent="0.3">
      <c r="A67" s="20">
        <v>38944</v>
      </c>
      <c r="C67">
        <v>31701.200000000001</v>
      </c>
    </row>
    <row r="68" spans="1:3" x14ac:dyDescent="0.3">
      <c r="A68" s="20">
        <v>38945</v>
      </c>
      <c r="C68">
        <v>31701.200000000001</v>
      </c>
    </row>
    <row r="69" spans="1:3" x14ac:dyDescent="0.3">
      <c r="A69" s="20">
        <v>38946</v>
      </c>
      <c r="C69">
        <v>31701.200000000001</v>
      </c>
    </row>
    <row r="70" spans="1:3" x14ac:dyDescent="0.3">
      <c r="A70" s="20">
        <v>38947</v>
      </c>
      <c r="C70">
        <v>31701.200000000001</v>
      </c>
    </row>
    <row r="71" spans="1:3" x14ac:dyDescent="0.3">
      <c r="A71" s="20">
        <v>38948</v>
      </c>
      <c r="C71">
        <v>31701.200000000001</v>
      </c>
    </row>
    <row r="72" spans="1:3" x14ac:dyDescent="0.3">
      <c r="A72" s="20">
        <v>38949</v>
      </c>
      <c r="C72">
        <v>31701.200000000001</v>
      </c>
    </row>
    <row r="73" spans="1:3" x14ac:dyDescent="0.3">
      <c r="A73" s="20">
        <v>39309</v>
      </c>
      <c r="C73">
        <v>31701.200000000001</v>
      </c>
    </row>
    <row r="74" spans="1:3" x14ac:dyDescent="0.3">
      <c r="A74" s="20">
        <v>39310</v>
      </c>
      <c r="C74">
        <v>39050.199999999997</v>
      </c>
    </row>
    <row r="75" spans="1:3" x14ac:dyDescent="0.3">
      <c r="A75" s="20">
        <v>39311</v>
      </c>
      <c r="C75">
        <v>39050.199999999997</v>
      </c>
    </row>
    <row r="76" spans="1:3" x14ac:dyDescent="0.3">
      <c r="A76" s="20">
        <v>39312</v>
      </c>
      <c r="C76">
        <v>39050.199999999997</v>
      </c>
    </row>
    <row r="77" spans="1:3" x14ac:dyDescent="0.3">
      <c r="A77" s="20">
        <v>39313</v>
      </c>
      <c r="C77">
        <v>39050.199999999997</v>
      </c>
    </row>
    <row r="78" spans="1:3" x14ac:dyDescent="0.3">
      <c r="A78" s="20">
        <v>39557</v>
      </c>
      <c r="C78">
        <v>39050.199999999997</v>
      </c>
    </row>
    <row r="79" spans="1:3" x14ac:dyDescent="0.3">
      <c r="A79" s="20">
        <v>39558</v>
      </c>
      <c r="C79">
        <v>39050.199999999997</v>
      </c>
    </row>
    <row r="80" spans="1:3" x14ac:dyDescent="0.3">
      <c r="A80" s="20">
        <v>39559</v>
      </c>
      <c r="C80">
        <v>39050.199999999997</v>
      </c>
    </row>
    <row r="81" spans="1:3" x14ac:dyDescent="0.3">
      <c r="A81" s="20">
        <v>39913</v>
      </c>
      <c r="C81">
        <v>27097</v>
      </c>
    </row>
    <row r="82" spans="1:3" x14ac:dyDescent="0.3">
      <c r="A82" s="20">
        <v>39914</v>
      </c>
      <c r="C82">
        <v>27097</v>
      </c>
    </row>
    <row r="83" spans="1:3" x14ac:dyDescent="0.3">
      <c r="A83" s="20">
        <v>39915</v>
      </c>
      <c r="C83">
        <v>27097</v>
      </c>
    </row>
    <row r="84" spans="1:3" x14ac:dyDescent="0.3">
      <c r="A84" s="20">
        <v>40095</v>
      </c>
      <c r="C84">
        <v>27818.9</v>
      </c>
    </row>
    <row r="85" spans="1:3" x14ac:dyDescent="0.3">
      <c r="A85" s="20">
        <v>40096</v>
      </c>
      <c r="C85">
        <v>27818.9</v>
      </c>
    </row>
    <row r="86" spans="1:3" x14ac:dyDescent="0.3">
      <c r="A86" s="20">
        <v>40097</v>
      </c>
      <c r="C86">
        <v>27818.9</v>
      </c>
    </row>
    <row r="87" spans="1:3" x14ac:dyDescent="0.3">
      <c r="A87" s="20">
        <v>40098</v>
      </c>
      <c r="C87">
        <v>27818.9</v>
      </c>
    </row>
    <row r="88" spans="1:3" x14ac:dyDescent="0.3">
      <c r="A88" s="20">
        <v>40099</v>
      </c>
      <c r="C88">
        <v>27818.9</v>
      </c>
    </row>
    <row r="89" spans="1:3" x14ac:dyDescent="0.3">
      <c r="A89" s="20">
        <v>40100</v>
      </c>
      <c r="C89">
        <v>27818.9</v>
      </c>
    </row>
    <row r="90" spans="1:3" x14ac:dyDescent="0.3">
      <c r="A90" s="20">
        <v>40101</v>
      </c>
      <c r="C90">
        <v>27818.9</v>
      </c>
    </row>
    <row r="91" spans="1:3" x14ac:dyDescent="0.3">
      <c r="A91" s="20">
        <v>40102</v>
      </c>
      <c r="C91">
        <v>27818.9</v>
      </c>
    </row>
    <row r="92" spans="1:3" x14ac:dyDescent="0.3">
      <c r="A92" s="20">
        <v>40103</v>
      </c>
      <c r="C92">
        <v>27818.9</v>
      </c>
    </row>
    <row r="93" spans="1:3" x14ac:dyDescent="0.3">
      <c r="A93" s="20">
        <v>40104</v>
      </c>
      <c r="C93">
        <v>27818.9</v>
      </c>
    </row>
    <row r="94" spans="1:3" x14ac:dyDescent="0.3">
      <c r="A94" s="20">
        <v>40291</v>
      </c>
      <c r="C94">
        <v>43333.333330000001</v>
      </c>
    </row>
    <row r="95" spans="1:3" x14ac:dyDescent="0.3">
      <c r="A95" s="20">
        <v>40292</v>
      </c>
      <c r="C95">
        <v>43333.333330000001</v>
      </c>
    </row>
    <row r="96" spans="1:3" x14ac:dyDescent="0.3">
      <c r="A96" s="20">
        <v>40293</v>
      </c>
      <c r="C96">
        <v>43333.333330000001</v>
      </c>
    </row>
    <row r="97" spans="1:3" x14ac:dyDescent="0.3">
      <c r="A97" s="20">
        <v>40458</v>
      </c>
      <c r="C97">
        <v>29482.25</v>
      </c>
    </row>
    <row r="98" spans="1:3" x14ac:dyDescent="0.3">
      <c r="A98" s="20">
        <v>40459</v>
      </c>
      <c r="C98">
        <v>29482.25</v>
      </c>
    </row>
    <row r="99" spans="1:3" x14ac:dyDescent="0.3">
      <c r="A99" s="20">
        <v>40460</v>
      </c>
      <c r="C99">
        <v>29482.25</v>
      </c>
    </row>
    <row r="100" spans="1:3" x14ac:dyDescent="0.3">
      <c r="A100" s="20">
        <v>40461</v>
      </c>
      <c r="C100">
        <v>29482.25</v>
      </c>
    </row>
    <row r="101" spans="1:3" x14ac:dyDescent="0.3">
      <c r="A101" s="20">
        <v>40822</v>
      </c>
      <c r="C101">
        <v>38256</v>
      </c>
    </row>
    <row r="102" spans="1:3" x14ac:dyDescent="0.3">
      <c r="A102" s="20">
        <v>40823</v>
      </c>
      <c r="C102">
        <v>38256</v>
      </c>
    </row>
    <row r="103" spans="1:3" x14ac:dyDescent="0.3">
      <c r="A103" s="20">
        <v>40824</v>
      </c>
      <c r="C103">
        <v>38256</v>
      </c>
    </row>
    <row r="104" spans="1:3" x14ac:dyDescent="0.3">
      <c r="A104" s="20">
        <v>40825</v>
      </c>
      <c r="C104">
        <v>38256</v>
      </c>
    </row>
    <row r="105" spans="1:3" x14ac:dyDescent="0.3">
      <c r="A105" s="20">
        <v>41208</v>
      </c>
      <c r="C105">
        <v>28084</v>
      </c>
    </row>
    <row r="106" spans="1:3" x14ac:dyDescent="0.3">
      <c r="A106" s="20">
        <v>41209</v>
      </c>
      <c r="C106">
        <v>28084</v>
      </c>
    </row>
    <row r="107" spans="1:3" x14ac:dyDescent="0.3">
      <c r="A107" s="20">
        <v>41210</v>
      </c>
      <c r="C107">
        <v>28084</v>
      </c>
    </row>
    <row r="108" spans="1:3" x14ac:dyDescent="0.3">
      <c r="A108" s="20">
        <v>41495</v>
      </c>
      <c r="C108">
        <v>50626</v>
      </c>
    </row>
    <row r="109" spans="1:3" x14ac:dyDescent="0.3">
      <c r="A109" s="20">
        <v>41496</v>
      </c>
      <c r="C109">
        <v>50626</v>
      </c>
    </row>
    <row r="110" spans="1:3" x14ac:dyDescent="0.3">
      <c r="A110" s="20">
        <v>41497</v>
      </c>
      <c r="C110">
        <v>50626</v>
      </c>
    </row>
    <row r="111" spans="1:3" x14ac:dyDescent="0.3">
      <c r="A111" s="20">
        <v>41955</v>
      </c>
      <c r="C111">
        <v>16000</v>
      </c>
    </row>
    <row r="112" spans="1:3" x14ac:dyDescent="0.3">
      <c r="A112" s="20">
        <v>41956</v>
      </c>
      <c r="C112">
        <v>16000</v>
      </c>
    </row>
    <row r="113" spans="1:3" x14ac:dyDescent="0.3">
      <c r="A113" s="20">
        <v>41957</v>
      </c>
      <c r="C113">
        <v>16000</v>
      </c>
    </row>
    <row r="114" spans="1:3" x14ac:dyDescent="0.3">
      <c r="A114" s="20">
        <v>42294</v>
      </c>
      <c r="C114">
        <v>33560</v>
      </c>
    </row>
    <row r="115" spans="1:3" x14ac:dyDescent="0.3">
      <c r="A115" s="20">
        <v>42295</v>
      </c>
      <c r="C115">
        <v>33560</v>
      </c>
    </row>
    <row r="116" spans="1:3" x14ac:dyDescent="0.3">
      <c r="A116" s="20">
        <v>42296</v>
      </c>
      <c r="C116">
        <v>33560</v>
      </c>
    </row>
    <row r="117" spans="1:3" x14ac:dyDescent="0.3">
      <c r="A117" s="20">
        <v>42297</v>
      </c>
      <c r="C117">
        <v>33560</v>
      </c>
    </row>
    <row r="118" spans="1:3" x14ac:dyDescent="0.3">
      <c r="A118" s="20">
        <v>42298</v>
      </c>
      <c r="C118">
        <v>33560</v>
      </c>
    </row>
    <row r="119" spans="1:3" x14ac:dyDescent="0.3">
      <c r="A119" s="20">
        <v>42665</v>
      </c>
      <c r="C119">
        <v>42552.5</v>
      </c>
    </row>
    <row r="120" spans="1:3" x14ac:dyDescent="0.3">
      <c r="A120" s="20">
        <v>42666</v>
      </c>
      <c r="C120">
        <v>42552.5</v>
      </c>
    </row>
    <row r="121" spans="1:3" x14ac:dyDescent="0.3">
      <c r="A121" s="20">
        <v>42667</v>
      </c>
      <c r="C121">
        <v>42552.5</v>
      </c>
    </row>
    <row r="122" spans="1:3" x14ac:dyDescent="0.3">
      <c r="A122" s="20">
        <v>42668</v>
      </c>
      <c r="C122">
        <v>42552.5</v>
      </c>
    </row>
    <row r="123" spans="1:3" x14ac:dyDescent="0.3">
      <c r="A123" s="20">
        <v>43029</v>
      </c>
      <c r="C123">
        <v>55716</v>
      </c>
    </row>
    <row r="124" spans="1:3" x14ac:dyDescent="0.3">
      <c r="A124" s="20">
        <v>43030</v>
      </c>
      <c r="C124">
        <v>55716</v>
      </c>
    </row>
    <row r="125" spans="1:3" x14ac:dyDescent="0.3">
      <c r="A125" s="20">
        <v>43031</v>
      </c>
      <c r="C125">
        <v>55716</v>
      </c>
    </row>
    <row r="126" spans="1:3" x14ac:dyDescent="0.3">
      <c r="A126" s="20">
        <v>43032</v>
      </c>
      <c r="C126">
        <v>55716</v>
      </c>
    </row>
    <row r="127" spans="1:3" x14ac:dyDescent="0.3">
      <c r="A127" s="20">
        <v>43392</v>
      </c>
      <c r="C127">
        <v>57500</v>
      </c>
    </row>
    <row r="128" spans="1:3" x14ac:dyDescent="0.3">
      <c r="A128" s="20">
        <v>43393</v>
      </c>
      <c r="C128">
        <v>57500</v>
      </c>
    </row>
    <row r="129" spans="1:3" x14ac:dyDescent="0.3">
      <c r="A129" s="20">
        <v>43394</v>
      </c>
      <c r="C129">
        <v>57500</v>
      </c>
    </row>
    <row r="130" spans="1:3" x14ac:dyDescent="0.3">
      <c r="A130" s="20">
        <v>43395</v>
      </c>
      <c r="C130">
        <v>57500</v>
      </c>
    </row>
    <row r="131" spans="1:3" x14ac:dyDescent="0.3">
      <c r="A131" s="20">
        <v>43756</v>
      </c>
      <c r="C131">
        <v>60000</v>
      </c>
    </row>
    <row r="132" spans="1:3" x14ac:dyDescent="0.3">
      <c r="A132" s="20">
        <v>43757</v>
      </c>
      <c r="C132">
        <v>60000</v>
      </c>
    </row>
    <row r="133" spans="1:3" x14ac:dyDescent="0.3">
      <c r="A133" s="20">
        <v>43758</v>
      </c>
      <c r="C133">
        <v>60000</v>
      </c>
    </row>
    <row r="134" spans="1:3" x14ac:dyDescent="0.3">
      <c r="A134" s="20">
        <v>43759</v>
      </c>
      <c r="C134">
        <v>60000</v>
      </c>
    </row>
    <row r="154" spans="3:3" x14ac:dyDescent="0.3">
      <c r="C154" s="29">
        <v>50626</v>
      </c>
    </row>
    <row r="155" spans="3:3" x14ac:dyDescent="0.3">
      <c r="C155" s="25">
        <v>16000</v>
      </c>
    </row>
    <row r="156" spans="3:3" x14ac:dyDescent="0.3">
      <c r="C156" s="25">
        <v>16000</v>
      </c>
    </row>
    <row r="157" spans="3:3" x14ac:dyDescent="0.3">
      <c r="C157" s="25">
        <v>16000</v>
      </c>
    </row>
    <row r="158" spans="3:3" x14ac:dyDescent="0.3">
      <c r="C158" s="25">
        <v>16000</v>
      </c>
    </row>
    <row r="159" spans="3:3" x14ac:dyDescent="0.3">
      <c r="C159" s="25">
        <v>16000</v>
      </c>
    </row>
    <row r="160" spans="3:3" x14ac:dyDescent="0.3">
      <c r="C160" s="25">
        <v>16000</v>
      </c>
    </row>
    <row r="161" spans="3:3" x14ac:dyDescent="0.3">
      <c r="C161" s="25">
        <v>16000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1"/>
  <sheetViews>
    <sheetView workbookViewId="0">
      <selection sqref="A1:C241"/>
    </sheetView>
  </sheetViews>
  <sheetFormatPr defaultRowHeight="16.5" x14ac:dyDescent="0.3"/>
  <cols>
    <col min="3" max="3" width="12.125" bestFit="1" customWidth="1"/>
  </cols>
  <sheetData>
    <row r="1" spans="1:3" x14ac:dyDescent="0.3">
      <c r="A1" t="s">
        <v>149</v>
      </c>
      <c r="B1" t="s">
        <v>150</v>
      </c>
      <c r="C1" t="s">
        <v>151</v>
      </c>
    </row>
    <row r="2" spans="1:3" x14ac:dyDescent="0.3">
      <c r="A2">
        <v>2000</v>
      </c>
      <c r="B2">
        <v>1</v>
      </c>
      <c r="C2">
        <v>0</v>
      </c>
    </row>
    <row r="3" spans="1:3" x14ac:dyDescent="0.3">
      <c r="A3">
        <v>2000</v>
      </c>
      <c r="B3">
        <v>2</v>
      </c>
      <c r="C3">
        <v>0</v>
      </c>
    </row>
    <row r="4" spans="1:3" x14ac:dyDescent="0.3">
      <c r="A4">
        <v>2000</v>
      </c>
      <c r="B4">
        <v>3</v>
      </c>
      <c r="C4">
        <v>0</v>
      </c>
    </row>
    <row r="5" spans="1:3" x14ac:dyDescent="0.3">
      <c r="A5">
        <v>2000</v>
      </c>
      <c r="B5">
        <v>4</v>
      </c>
      <c r="C5">
        <v>0</v>
      </c>
    </row>
    <row r="6" spans="1:3" x14ac:dyDescent="0.3">
      <c r="A6">
        <v>2000</v>
      </c>
      <c r="B6">
        <v>5</v>
      </c>
      <c r="C6">
        <v>0</v>
      </c>
    </row>
    <row r="7" spans="1:3" x14ac:dyDescent="0.3">
      <c r="A7">
        <v>2000</v>
      </c>
      <c r="B7">
        <v>6</v>
      </c>
      <c r="C7">
        <v>0</v>
      </c>
    </row>
    <row r="8" spans="1:3" x14ac:dyDescent="0.3">
      <c r="A8">
        <v>2000</v>
      </c>
      <c r="B8">
        <v>7</v>
      </c>
      <c r="C8">
        <v>0</v>
      </c>
    </row>
    <row r="9" spans="1:3" x14ac:dyDescent="0.3">
      <c r="A9">
        <v>2000</v>
      </c>
      <c r="B9">
        <v>8</v>
      </c>
      <c r="C9">
        <v>188046</v>
      </c>
    </row>
    <row r="10" spans="1:3" x14ac:dyDescent="0.3">
      <c r="A10">
        <v>2000</v>
      </c>
      <c r="B10">
        <v>9</v>
      </c>
      <c r="C10">
        <v>0</v>
      </c>
    </row>
    <row r="11" spans="1:3" x14ac:dyDescent="0.3">
      <c r="A11">
        <v>2000</v>
      </c>
      <c r="B11">
        <v>10</v>
      </c>
      <c r="C11">
        <v>0</v>
      </c>
    </row>
    <row r="12" spans="1:3" x14ac:dyDescent="0.3">
      <c r="A12">
        <v>2000</v>
      </c>
      <c r="B12">
        <v>11</v>
      </c>
      <c r="C12">
        <v>0</v>
      </c>
    </row>
    <row r="13" spans="1:3" x14ac:dyDescent="0.3">
      <c r="A13">
        <v>2000</v>
      </c>
      <c r="B13">
        <v>12</v>
      </c>
      <c r="C13">
        <v>0</v>
      </c>
    </row>
    <row r="14" spans="1:3" x14ac:dyDescent="0.3">
      <c r="A14">
        <v>2001</v>
      </c>
      <c r="B14">
        <v>1</v>
      </c>
      <c r="C14">
        <v>0</v>
      </c>
    </row>
    <row r="15" spans="1:3" x14ac:dyDescent="0.3">
      <c r="A15">
        <v>2001</v>
      </c>
      <c r="B15">
        <v>2</v>
      </c>
      <c r="C15">
        <v>0</v>
      </c>
    </row>
    <row r="16" spans="1:3" x14ac:dyDescent="0.3">
      <c r="A16">
        <v>2001</v>
      </c>
      <c r="B16">
        <v>3</v>
      </c>
      <c r="C16">
        <v>0</v>
      </c>
    </row>
    <row r="17" spans="1:3" x14ac:dyDescent="0.3">
      <c r="A17">
        <v>2001</v>
      </c>
      <c r="B17">
        <v>4</v>
      </c>
      <c r="C17">
        <v>0</v>
      </c>
    </row>
    <row r="18" spans="1:3" x14ac:dyDescent="0.3">
      <c r="A18">
        <v>2001</v>
      </c>
      <c r="B18">
        <v>5</v>
      </c>
      <c r="C18">
        <v>0</v>
      </c>
    </row>
    <row r="19" spans="1:3" x14ac:dyDescent="0.3">
      <c r="A19">
        <v>2001</v>
      </c>
      <c r="B19">
        <v>6</v>
      </c>
      <c r="C19">
        <v>0</v>
      </c>
    </row>
    <row r="20" spans="1:3" x14ac:dyDescent="0.3">
      <c r="A20">
        <v>2001</v>
      </c>
      <c r="B20">
        <v>7</v>
      </c>
      <c r="C20">
        <v>0</v>
      </c>
    </row>
    <row r="21" spans="1:3" x14ac:dyDescent="0.3">
      <c r="A21">
        <v>2001</v>
      </c>
      <c r="B21">
        <v>8</v>
      </c>
      <c r="C21">
        <v>245338</v>
      </c>
    </row>
    <row r="22" spans="1:3" x14ac:dyDescent="0.3">
      <c r="A22">
        <v>2001</v>
      </c>
      <c r="B22">
        <v>9</v>
      </c>
      <c r="C22">
        <v>0</v>
      </c>
    </row>
    <row r="23" spans="1:3" x14ac:dyDescent="0.3">
      <c r="A23">
        <v>2001</v>
      </c>
      <c r="B23">
        <v>10</v>
      </c>
      <c r="C23">
        <v>0</v>
      </c>
    </row>
    <row r="24" spans="1:3" x14ac:dyDescent="0.3">
      <c r="A24">
        <v>2001</v>
      </c>
      <c r="B24">
        <v>11</v>
      </c>
      <c r="C24">
        <v>0</v>
      </c>
    </row>
    <row r="25" spans="1:3" x14ac:dyDescent="0.3">
      <c r="A25">
        <v>2001</v>
      </c>
      <c r="B25">
        <v>12</v>
      </c>
      <c r="C25">
        <v>0</v>
      </c>
    </row>
    <row r="26" spans="1:3" x14ac:dyDescent="0.3">
      <c r="A26">
        <v>2002</v>
      </c>
      <c r="B26">
        <v>1</v>
      </c>
      <c r="C26">
        <v>0</v>
      </c>
    </row>
    <row r="27" spans="1:3" x14ac:dyDescent="0.3">
      <c r="A27">
        <v>2002</v>
      </c>
      <c r="B27">
        <v>2</v>
      </c>
      <c r="C27">
        <v>0</v>
      </c>
    </row>
    <row r="28" spans="1:3" x14ac:dyDescent="0.3">
      <c r="A28">
        <v>2002</v>
      </c>
      <c r="B28">
        <v>3</v>
      </c>
      <c r="C28">
        <v>0</v>
      </c>
    </row>
    <row r="29" spans="1:3" x14ac:dyDescent="0.3">
      <c r="A29">
        <v>2002</v>
      </c>
      <c r="B29">
        <v>4</v>
      </c>
      <c r="C29">
        <v>0</v>
      </c>
    </row>
    <row r="30" spans="1:3" x14ac:dyDescent="0.3">
      <c r="A30">
        <v>2002</v>
      </c>
      <c r="B30">
        <v>5</v>
      </c>
      <c r="C30">
        <v>0</v>
      </c>
    </row>
    <row r="31" spans="1:3" x14ac:dyDescent="0.3">
      <c r="A31">
        <v>2002</v>
      </c>
      <c r="B31">
        <v>6</v>
      </c>
      <c r="C31">
        <v>0</v>
      </c>
    </row>
    <row r="32" spans="1:3" x14ac:dyDescent="0.3">
      <c r="A32">
        <v>2002</v>
      </c>
      <c r="B32">
        <v>7</v>
      </c>
      <c r="C32">
        <v>0</v>
      </c>
    </row>
    <row r="33" spans="1:3" x14ac:dyDescent="0.3">
      <c r="A33">
        <v>2002</v>
      </c>
      <c r="B33">
        <v>8</v>
      </c>
      <c r="C33">
        <v>209510</v>
      </c>
    </row>
    <row r="34" spans="1:3" x14ac:dyDescent="0.3">
      <c r="A34">
        <v>2002</v>
      </c>
      <c r="B34">
        <v>9</v>
      </c>
      <c r="C34">
        <v>0</v>
      </c>
    </row>
    <row r="35" spans="1:3" x14ac:dyDescent="0.3">
      <c r="A35">
        <v>2002</v>
      </c>
      <c r="B35">
        <v>10</v>
      </c>
      <c r="C35">
        <v>0</v>
      </c>
    </row>
    <row r="36" spans="1:3" x14ac:dyDescent="0.3">
      <c r="A36">
        <v>2002</v>
      </c>
      <c r="B36">
        <v>11</v>
      </c>
      <c r="C36">
        <v>0</v>
      </c>
    </row>
    <row r="37" spans="1:3" x14ac:dyDescent="0.3">
      <c r="A37">
        <v>2002</v>
      </c>
      <c r="B37">
        <v>12</v>
      </c>
      <c r="C37">
        <v>0</v>
      </c>
    </row>
    <row r="38" spans="1:3" x14ac:dyDescent="0.3">
      <c r="A38">
        <v>2003</v>
      </c>
      <c r="B38">
        <v>1</v>
      </c>
      <c r="C38">
        <v>0</v>
      </c>
    </row>
    <row r="39" spans="1:3" x14ac:dyDescent="0.3">
      <c r="A39">
        <v>2003</v>
      </c>
      <c r="B39">
        <v>2</v>
      </c>
      <c r="C39">
        <v>0</v>
      </c>
    </row>
    <row r="40" spans="1:3" x14ac:dyDescent="0.3">
      <c r="A40">
        <v>2003</v>
      </c>
      <c r="B40">
        <v>3</v>
      </c>
      <c r="C40">
        <v>0</v>
      </c>
    </row>
    <row r="41" spans="1:3" x14ac:dyDescent="0.3">
      <c r="A41">
        <v>2003</v>
      </c>
      <c r="B41">
        <v>4</v>
      </c>
      <c r="C41">
        <v>0</v>
      </c>
    </row>
    <row r="42" spans="1:3" x14ac:dyDescent="0.3">
      <c r="A42">
        <v>2003</v>
      </c>
      <c r="B42">
        <v>5</v>
      </c>
      <c r="C42">
        <v>0</v>
      </c>
    </row>
    <row r="43" spans="1:3" x14ac:dyDescent="0.3">
      <c r="A43">
        <v>2003</v>
      </c>
      <c r="B43">
        <v>6</v>
      </c>
      <c r="C43">
        <v>0</v>
      </c>
    </row>
    <row r="44" spans="1:3" x14ac:dyDescent="0.3">
      <c r="A44">
        <v>2003</v>
      </c>
      <c r="B44">
        <v>7</v>
      </c>
      <c r="C44">
        <v>0</v>
      </c>
    </row>
    <row r="45" spans="1:3" x14ac:dyDescent="0.3">
      <c r="A45">
        <v>2003</v>
      </c>
      <c r="B45">
        <v>8</v>
      </c>
      <c r="C45">
        <v>13748.63636</v>
      </c>
    </row>
    <row r="46" spans="1:3" x14ac:dyDescent="0.3">
      <c r="A46">
        <v>2003</v>
      </c>
      <c r="B46">
        <v>9</v>
      </c>
      <c r="C46">
        <v>0</v>
      </c>
    </row>
    <row r="47" spans="1:3" x14ac:dyDescent="0.3">
      <c r="A47">
        <v>2003</v>
      </c>
      <c r="B47">
        <v>10</v>
      </c>
      <c r="C47">
        <v>0</v>
      </c>
    </row>
    <row r="48" spans="1:3" x14ac:dyDescent="0.3">
      <c r="A48">
        <v>2003</v>
      </c>
      <c r="B48">
        <v>11</v>
      </c>
      <c r="C48">
        <v>0</v>
      </c>
    </row>
    <row r="49" spans="1:3" x14ac:dyDescent="0.3">
      <c r="A49">
        <v>2003</v>
      </c>
      <c r="B49">
        <v>12</v>
      </c>
      <c r="C49">
        <v>0</v>
      </c>
    </row>
    <row r="50" spans="1:3" x14ac:dyDescent="0.3">
      <c r="A50">
        <v>2004</v>
      </c>
      <c r="B50">
        <v>1</v>
      </c>
      <c r="C50">
        <v>0</v>
      </c>
    </row>
    <row r="51" spans="1:3" x14ac:dyDescent="0.3">
      <c r="A51">
        <v>2004</v>
      </c>
      <c r="B51">
        <v>2</v>
      </c>
      <c r="C51">
        <v>0</v>
      </c>
    </row>
    <row r="52" spans="1:3" x14ac:dyDescent="0.3">
      <c r="A52">
        <v>2004</v>
      </c>
      <c r="B52">
        <v>3</v>
      </c>
      <c r="C52">
        <v>0</v>
      </c>
    </row>
    <row r="53" spans="1:3" x14ac:dyDescent="0.3">
      <c r="A53">
        <v>2004</v>
      </c>
      <c r="B53">
        <v>4</v>
      </c>
      <c r="C53">
        <v>0</v>
      </c>
    </row>
    <row r="54" spans="1:3" x14ac:dyDescent="0.3">
      <c r="A54">
        <v>2004</v>
      </c>
      <c r="B54">
        <v>5</v>
      </c>
      <c r="C54">
        <v>0</v>
      </c>
    </row>
    <row r="55" spans="1:3" x14ac:dyDescent="0.3">
      <c r="A55">
        <v>2004</v>
      </c>
      <c r="B55">
        <v>6</v>
      </c>
      <c r="C55">
        <v>0</v>
      </c>
    </row>
    <row r="56" spans="1:3" x14ac:dyDescent="0.3">
      <c r="A56">
        <v>2004</v>
      </c>
      <c r="B56">
        <v>7</v>
      </c>
      <c r="C56">
        <v>11508.727269999999</v>
      </c>
    </row>
    <row r="57" spans="1:3" x14ac:dyDescent="0.3">
      <c r="A57">
        <v>2004</v>
      </c>
      <c r="B57">
        <v>8</v>
      </c>
      <c r="C57">
        <v>0</v>
      </c>
    </row>
    <row r="58" spans="1:3" x14ac:dyDescent="0.3">
      <c r="A58">
        <v>2004</v>
      </c>
      <c r="B58">
        <v>9</v>
      </c>
      <c r="C58">
        <v>0</v>
      </c>
    </row>
    <row r="59" spans="1:3" x14ac:dyDescent="0.3">
      <c r="A59">
        <v>2004</v>
      </c>
      <c r="B59">
        <v>10</v>
      </c>
      <c r="C59">
        <v>0</v>
      </c>
    </row>
    <row r="60" spans="1:3" x14ac:dyDescent="0.3">
      <c r="A60">
        <v>2004</v>
      </c>
      <c r="B60">
        <v>11</v>
      </c>
      <c r="C60">
        <v>0</v>
      </c>
    </row>
    <row r="61" spans="1:3" x14ac:dyDescent="0.3">
      <c r="A61">
        <v>2004</v>
      </c>
      <c r="B61">
        <v>12</v>
      </c>
      <c r="C61">
        <v>0</v>
      </c>
    </row>
    <row r="62" spans="1:3" x14ac:dyDescent="0.3">
      <c r="A62">
        <v>2005</v>
      </c>
      <c r="B62">
        <v>1</v>
      </c>
      <c r="C62">
        <v>0</v>
      </c>
    </row>
    <row r="63" spans="1:3" x14ac:dyDescent="0.3">
      <c r="A63">
        <v>2005</v>
      </c>
      <c r="B63">
        <v>2</v>
      </c>
      <c r="C63">
        <v>0</v>
      </c>
    </row>
    <row r="64" spans="1:3" x14ac:dyDescent="0.3">
      <c r="A64">
        <v>2005</v>
      </c>
      <c r="B64">
        <v>3</v>
      </c>
      <c r="C64">
        <v>0</v>
      </c>
    </row>
    <row r="65" spans="1:3" x14ac:dyDescent="0.3">
      <c r="A65">
        <v>2005</v>
      </c>
      <c r="B65">
        <v>4</v>
      </c>
      <c r="C65">
        <v>0</v>
      </c>
    </row>
    <row r="66" spans="1:3" x14ac:dyDescent="0.3">
      <c r="A66">
        <v>2005</v>
      </c>
      <c r="B66">
        <v>5</v>
      </c>
      <c r="C66">
        <v>0</v>
      </c>
    </row>
    <row r="67" spans="1:3" x14ac:dyDescent="0.3">
      <c r="A67">
        <v>2005</v>
      </c>
      <c r="B67">
        <v>6</v>
      </c>
      <c r="C67">
        <v>0</v>
      </c>
    </row>
    <row r="68" spans="1:3" x14ac:dyDescent="0.3">
      <c r="A68">
        <v>2005</v>
      </c>
      <c r="B68">
        <v>7</v>
      </c>
      <c r="C68">
        <v>0</v>
      </c>
    </row>
    <row r="69" spans="1:3" x14ac:dyDescent="0.3">
      <c r="A69">
        <v>2005</v>
      </c>
      <c r="B69">
        <v>8</v>
      </c>
      <c r="C69">
        <v>28333.3</v>
      </c>
    </row>
    <row r="70" spans="1:3" x14ac:dyDescent="0.3">
      <c r="A70">
        <v>2005</v>
      </c>
      <c r="B70">
        <v>9</v>
      </c>
      <c r="C70">
        <v>0</v>
      </c>
    </row>
    <row r="71" spans="1:3" x14ac:dyDescent="0.3">
      <c r="A71">
        <v>2005</v>
      </c>
      <c r="B71">
        <v>10</v>
      </c>
      <c r="C71">
        <v>0</v>
      </c>
    </row>
    <row r="72" spans="1:3" x14ac:dyDescent="0.3">
      <c r="A72">
        <v>2005</v>
      </c>
      <c r="B72">
        <v>11</v>
      </c>
      <c r="C72">
        <v>0</v>
      </c>
    </row>
    <row r="73" spans="1:3" x14ac:dyDescent="0.3">
      <c r="A73">
        <v>2005</v>
      </c>
      <c r="B73">
        <v>12</v>
      </c>
      <c r="C73">
        <v>0</v>
      </c>
    </row>
    <row r="74" spans="1:3" x14ac:dyDescent="0.3">
      <c r="A74">
        <v>2006</v>
      </c>
      <c r="B74">
        <v>1</v>
      </c>
      <c r="C74">
        <v>0</v>
      </c>
    </row>
    <row r="75" spans="1:3" x14ac:dyDescent="0.3">
      <c r="A75">
        <v>2006</v>
      </c>
      <c r="B75">
        <v>2</v>
      </c>
      <c r="C75">
        <v>0</v>
      </c>
    </row>
    <row r="76" spans="1:3" x14ac:dyDescent="0.3">
      <c r="A76">
        <v>2006</v>
      </c>
      <c r="B76">
        <v>3</v>
      </c>
      <c r="C76">
        <v>0</v>
      </c>
    </row>
    <row r="77" spans="1:3" x14ac:dyDescent="0.3">
      <c r="A77">
        <v>2006</v>
      </c>
      <c r="B77">
        <v>4</v>
      </c>
      <c r="C77">
        <v>0</v>
      </c>
    </row>
    <row r="78" spans="1:3" x14ac:dyDescent="0.3">
      <c r="A78">
        <v>2006</v>
      </c>
      <c r="B78">
        <v>5</v>
      </c>
      <c r="C78">
        <v>0</v>
      </c>
    </row>
    <row r="79" spans="1:3" x14ac:dyDescent="0.3">
      <c r="A79">
        <v>2006</v>
      </c>
      <c r="B79">
        <v>6</v>
      </c>
      <c r="C79">
        <v>0</v>
      </c>
    </row>
    <row r="80" spans="1:3" x14ac:dyDescent="0.3">
      <c r="A80">
        <v>2006</v>
      </c>
      <c r="B80">
        <v>7</v>
      </c>
      <c r="C80">
        <v>0</v>
      </c>
    </row>
    <row r="81" spans="1:21" x14ac:dyDescent="0.3">
      <c r="A81">
        <v>2006</v>
      </c>
      <c r="B81">
        <v>8</v>
      </c>
      <c r="C81">
        <v>31701.200000000001</v>
      </c>
    </row>
    <row r="82" spans="1:21" x14ac:dyDescent="0.3">
      <c r="A82">
        <v>2006</v>
      </c>
      <c r="B82">
        <v>9</v>
      </c>
      <c r="C82">
        <v>0</v>
      </c>
    </row>
    <row r="83" spans="1:21" x14ac:dyDescent="0.3">
      <c r="A83">
        <v>2006</v>
      </c>
      <c r="B83">
        <v>10</v>
      </c>
      <c r="C83">
        <v>0</v>
      </c>
    </row>
    <row r="84" spans="1:21" x14ac:dyDescent="0.3">
      <c r="A84">
        <v>2006</v>
      </c>
      <c r="B84">
        <v>11</v>
      </c>
      <c r="C84">
        <v>0</v>
      </c>
    </row>
    <row r="85" spans="1:21" x14ac:dyDescent="0.3">
      <c r="A85">
        <v>2006</v>
      </c>
      <c r="B85">
        <v>12</v>
      </c>
      <c r="C85">
        <v>0</v>
      </c>
    </row>
    <row r="86" spans="1:21" x14ac:dyDescent="0.3">
      <c r="A86">
        <v>2007</v>
      </c>
      <c r="B86">
        <v>1</v>
      </c>
      <c r="C86">
        <v>0</v>
      </c>
    </row>
    <row r="87" spans="1:21" x14ac:dyDescent="0.3">
      <c r="A87">
        <v>2007</v>
      </c>
      <c r="B87">
        <v>2</v>
      </c>
      <c r="C87">
        <v>0</v>
      </c>
    </row>
    <row r="88" spans="1:21" x14ac:dyDescent="0.3">
      <c r="A88">
        <v>2007</v>
      </c>
      <c r="B88">
        <v>3</v>
      </c>
      <c r="C88">
        <v>0</v>
      </c>
    </row>
    <row r="89" spans="1:21" x14ac:dyDescent="0.3">
      <c r="A89">
        <v>2007</v>
      </c>
      <c r="B89">
        <v>4</v>
      </c>
      <c r="C89">
        <v>0</v>
      </c>
    </row>
    <row r="90" spans="1:21" x14ac:dyDescent="0.3">
      <c r="A90">
        <v>2007</v>
      </c>
      <c r="B90">
        <v>5</v>
      </c>
      <c r="C90">
        <v>0</v>
      </c>
    </row>
    <row r="91" spans="1:21" x14ac:dyDescent="0.3">
      <c r="A91">
        <v>2007</v>
      </c>
      <c r="B91">
        <v>6</v>
      </c>
      <c r="C91">
        <v>0</v>
      </c>
    </row>
    <row r="92" spans="1:21" x14ac:dyDescent="0.3">
      <c r="A92">
        <v>2007</v>
      </c>
      <c r="B92">
        <v>7</v>
      </c>
      <c r="C92">
        <v>0</v>
      </c>
    </row>
    <row r="93" spans="1:21" x14ac:dyDescent="0.3">
      <c r="A93">
        <v>2007</v>
      </c>
      <c r="B93">
        <v>8</v>
      </c>
      <c r="C93">
        <v>0</v>
      </c>
    </row>
    <row r="94" spans="1:21" x14ac:dyDescent="0.3">
      <c r="A94">
        <v>2007</v>
      </c>
      <c r="B94">
        <v>9</v>
      </c>
      <c r="C94">
        <v>0</v>
      </c>
    </row>
    <row r="95" spans="1:21" x14ac:dyDescent="0.3">
      <c r="A95">
        <v>2007</v>
      </c>
      <c r="B95">
        <v>10</v>
      </c>
      <c r="C95">
        <v>0</v>
      </c>
    </row>
    <row r="96" spans="1:21" x14ac:dyDescent="0.3">
      <c r="A96">
        <v>2007</v>
      </c>
      <c r="B96">
        <v>11</v>
      </c>
      <c r="C96">
        <v>0</v>
      </c>
      <c r="G96" s="23"/>
      <c r="H96" s="23"/>
      <c r="I96" s="23"/>
      <c r="J96" s="23"/>
      <c r="K96" s="23"/>
      <c r="L96" s="23"/>
      <c r="M96" s="23"/>
      <c r="N96" s="23"/>
      <c r="O96" s="23"/>
      <c r="P96" s="23"/>
      <c r="Q96" s="23"/>
      <c r="R96" s="23"/>
      <c r="S96" s="23"/>
      <c r="T96" s="23"/>
      <c r="U96" s="23"/>
    </row>
    <row r="97" spans="1:21" x14ac:dyDescent="0.3">
      <c r="A97">
        <v>2007</v>
      </c>
      <c r="B97">
        <v>12</v>
      </c>
      <c r="C97">
        <v>0</v>
      </c>
      <c r="G97" s="24">
        <v>38940</v>
      </c>
      <c r="H97" s="25">
        <v>2006</v>
      </c>
      <c r="I97" s="26">
        <v>317012</v>
      </c>
      <c r="J97" s="25">
        <v>10</v>
      </c>
      <c r="K97" s="25">
        <v>31701.200000000001</v>
      </c>
      <c r="L97" s="25">
        <v>86</v>
      </c>
      <c r="M97" s="27">
        <v>38940</v>
      </c>
      <c r="N97" s="27">
        <v>38949</v>
      </c>
      <c r="O97" s="25" t="s">
        <v>153</v>
      </c>
      <c r="P97" s="25" t="s">
        <v>154</v>
      </c>
      <c r="Q97" s="25" t="s">
        <v>154</v>
      </c>
      <c r="R97" s="25">
        <v>0.106239</v>
      </c>
      <c r="S97" s="25">
        <v>8</v>
      </c>
      <c r="T97" s="25">
        <v>11</v>
      </c>
      <c r="U97" s="25">
        <v>4</v>
      </c>
    </row>
    <row r="98" spans="1:21" x14ac:dyDescent="0.3">
      <c r="A98">
        <v>2008</v>
      </c>
      <c r="B98">
        <v>1</v>
      </c>
      <c r="C98">
        <v>0</v>
      </c>
      <c r="G98" s="28">
        <v>39309</v>
      </c>
      <c r="H98" s="29">
        <v>2007</v>
      </c>
      <c r="I98" s="30">
        <v>195251</v>
      </c>
      <c r="J98" s="29">
        <v>5</v>
      </c>
      <c r="K98" s="29">
        <v>39050.199999999997</v>
      </c>
      <c r="L98" s="29">
        <v>79</v>
      </c>
      <c r="M98" s="31">
        <v>39309</v>
      </c>
      <c r="N98" s="31">
        <v>39313</v>
      </c>
      <c r="O98" s="29" t="s">
        <v>154</v>
      </c>
      <c r="P98" s="29" t="s">
        <v>154</v>
      </c>
      <c r="Q98" s="29" t="s">
        <v>154</v>
      </c>
      <c r="R98" s="29">
        <v>0.188194</v>
      </c>
      <c r="S98" s="29">
        <v>8</v>
      </c>
      <c r="T98" s="29">
        <v>15</v>
      </c>
      <c r="U98" s="29">
        <v>2</v>
      </c>
    </row>
    <row r="99" spans="1:21" x14ac:dyDescent="0.3">
      <c r="A99">
        <v>2008</v>
      </c>
      <c r="B99">
        <v>2</v>
      </c>
      <c r="C99">
        <v>0</v>
      </c>
      <c r="G99" s="24">
        <v>39557</v>
      </c>
      <c r="H99" s="25">
        <v>2008</v>
      </c>
      <c r="I99" s="26">
        <v>81291</v>
      </c>
      <c r="J99" s="25">
        <v>3</v>
      </c>
      <c r="K99" s="25">
        <v>27097</v>
      </c>
      <c r="L99" s="25">
        <v>50</v>
      </c>
      <c r="M99" s="27">
        <v>39557</v>
      </c>
      <c r="N99" s="27">
        <v>43576</v>
      </c>
      <c r="O99" s="25" t="s">
        <v>154</v>
      </c>
      <c r="P99" s="25" t="s">
        <v>154</v>
      </c>
      <c r="Q99" s="25" t="s">
        <v>154</v>
      </c>
      <c r="R99" s="25">
        <v>-0.44112600000000002</v>
      </c>
      <c r="S99" s="25">
        <v>4</v>
      </c>
      <c r="T99" s="25">
        <v>19</v>
      </c>
      <c r="U99" s="25">
        <v>5</v>
      </c>
    </row>
    <row r="100" spans="1:21" x14ac:dyDescent="0.3">
      <c r="A100">
        <v>2008</v>
      </c>
      <c r="B100">
        <v>3</v>
      </c>
      <c r="C100">
        <v>0</v>
      </c>
      <c r="G100" s="28">
        <v>39913</v>
      </c>
      <c r="H100" s="29">
        <v>2009</v>
      </c>
      <c r="I100" s="30">
        <v>135169</v>
      </c>
      <c r="J100" s="29">
        <v>3</v>
      </c>
      <c r="K100" s="29">
        <v>45056.333330000001</v>
      </c>
      <c r="L100" s="29">
        <v>60</v>
      </c>
      <c r="M100" s="31">
        <v>39913</v>
      </c>
      <c r="N100" s="31">
        <v>39915</v>
      </c>
      <c r="O100" s="29" t="s">
        <v>154</v>
      </c>
      <c r="P100" s="29" t="s">
        <v>154</v>
      </c>
      <c r="Q100" s="29" t="s">
        <v>154</v>
      </c>
      <c r="R100" s="29">
        <v>0.39859699999999998</v>
      </c>
      <c r="S100" s="29">
        <v>4</v>
      </c>
      <c r="T100" s="29">
        <v>10</v>
      </c>
      <c r="U100" s="29">
        <v>4</v>
      </c>
    </row>
    <row r="101" spans="1:21" x14ac:dyDescent="0.3">
      <c r="A101">
        <v>2008</v>
      </c>
      <c r="B101">
        <v>4</v>
      </c>
      <c r="C101">
        <v>81291</v>
      </c>
      <c r="G101" s="24">
        <v>40095</v>
      </c>
      <c r="H101" s="25">
        <v>2009</v>
      </c>
      <c r="I101" s="26">
        <v>278189</v>
      </c>
      <c r="J101" s="25">
        <v>10</v>
      </c>
      <c r="K101" s="25">
        <v>27818.9</v>
      </c>
      <c r="L101" s="25" t="s">
        <v>154</v>
      </c>
      <c r="M101" s="27">
        <v>40095</v>
      </c>
      <c r="N101" s="27">
        <v>40104</v>
      </c>
      <c r="O101" s="25" t="s">
        <v>154</v>
      </c>
      <c r="P101" s="25" t="s">
        <v>154</v>
      </c>
      <c r="Q101" s="25" t="s">
        <v>154</v>
      </c>
      <c r="R101" s="25">
        <v>-0.61963000000000001</v>
      </c>
      <c r="S101" s="25">
        <v>10</v>
      </c>
      <c r="T101" s="25">
        <v>9</v>
      </c>
      <c r="U101" s="25">
        <v>4</v>
      </c>
    </row>
    <row r="102" spans="1:21" x14ac:dyDescent="0.3">
      <c r="A102">
        <v>2008</v>
      </c>
      <c r="B102">
        <v>5</v>
      </c>
      <c r="C102">
        <v>0</v>
      </c>
      <c r="G102" s="28">
        <v>40291</v>
      </c>
      <c r="H102" s="29">
        <v>2010</v>
      </c>
      <c r="I102" s="30">
        <v>130000</v>
      </c>
      <c r="J102" s="29">
        <v>3</v>
      </c>
      <c r="K102" s="29">
        <v>43333.333330000001</v>
      </c>
      <c r="L102" s="29">
        <v>70</v>
      </c>
      <c r="M102" s="31">
        <v>40291</v>
      </c>
      <c r="N102" s="31">
        <v>40293</v>
      </c>
      <c r="O102" s="29" t="s">
        <v>154</v>
      </c>
      <c r="P102" s="29" t="s">
        <v>154</v>
      </c>
      <c r="Q102" s="29" t="s">
        <v>154</v>
      </c>
      <c r="R102" s="29">
        <v>0.35802499999999998</v>
      </c>
      <c r="S102" s="29">
        <v>4</v>
      </c>
      <c r="T102" s="29">
        <v>23</v>
      </c>
      <c r="U102" s="29">
        <v>4</v>
      </c>
    </row>
    <row r="103" spans="1:21" x14ac:dyDescent="0.3">
      <c r="A103">
        <v>2008</v>
      </c>
      <c r="B103">
        <v>6</v>
      </c>
      <c r="C103">
        <v>0</v>
      </c>
      <c r="G103" s="24">
        <v>40458</v>
      </c>
      <c r="H103" s="25">
        <v>2010</v>
      </c>
      <c r="I103" s="26">
        <v>117929</v>
      </c>
      <c r="J103" s="25">
        <v>4</v>
      </c>
      <c r="K103" s="25">
        <v>29482.25</v>
      </c>
      <c r="L103" s="25" t="s">
        <v>154</v>
      </c>
      <c r="M103" s="27">
        <v>40458</v>
      </c>
      <c r="N103" s="27">
        <v>40461</v>
      </c>
      <c r="O103" s="25" t="s">
        <v>154</v>
      </c>
      <c r="P103" s="25" t="s">
        <v>154</v>
      </c>
      <c r="Q103" s="25" t="s">
        <v>154</v>
      </c>
      <c r="R103" s="25">
        <v>-0.46981099999999998</v>
      </c>
      <c r="S103" s="25">
        <v>10</v>
      </c>
      <c r="T103" s="25">
        <v>7</v>
      </c>
      <c r="U103" s="25">
        <v>3</v>
      </c>
    </row>
    <row r="104" spans="1:21" x14ac:dyDescent="0.3">
      <c r="A104">
        <v>2008</v>
      </c>
      <c r="B104">
        <v>7</v>
      </c>
      <c r="C104">
        <v>0</v>
      </c>
      <c r="G104" s="28">
        <v>40822</v>
      </c>
      <c r="H104" s="29">
        <v>2011</v>
      </c>
      <c r="I104" s="30">
        <v>153024</v>
      </c>
      <c r="J104" s="29">
        <v>4</v>
      </c>
      <c r="K104" s="29">
        <v>38256</v>
      </c>
      <c r="L104" s="29">
        <v>72</v>
      </c>
      <c r="M104" s="31">
        <v>40822</v>
      </c>
      <c r="N104" s="31">
        <v>40825</v>
      </c>
      <c r="O104" s="29" t="s">
        <v>154</v>
      </c>
      <c r="P104" s="29" t="s">
        <v>154</v>
      </c>
      <c r="Q104" s="29" t="s">
        <v>154</v>
      </c>
      <c r="R104" s="29">
        <v>0.22934299999999999</v>
      </c>
      <c r="S104" s="29">
        <v>10</v>
      </c>
      <c r="T104" s="29">
        <v>6</v>
      </c>
      <c r="U104" s="29">
        <v>3</v>
      </c>
    </row>
    <row r="105" spans="1:21" x14ac:dyDescent="0.3">
      <c r="A105">
        <v>2008</v>
      </c>
      <c r="B105">
        <v>8</v>
      </c>
      <c r="C105">
        <v>0</v>
      </c>
      <c r="G105" s="24">
        <v>41208</v>
      </c>
      <c r="H105" s="25">
        <v>2012</v>
      </c>
      <c r="I105" s="26">
        <v>84252</v>
      </c>
      <c r="J105" s="25">
        <v>3</v>
      </c>
      <c r="K105" s="25">
        <v>28084</v>
      </c>
      <c r="L105" s="25">
        <v>99</v>
      </c>
      <c r="M105" s="27">
        <v>41208</v>
      </c>
      <c r="N105" s="27">
        <v>41210</v>
      </c>
      <c r="O105" s="25" t="s">
        <v>154</v>
      </c>
      <c r="P105" s="25" t="s">
        <v>154</v>
      </c>
      <c r="Q105" s="25" t="s">
        <v>154</v>
      </c>
      <c r="R105" s="25">
        <v>-0.36219899999999999</v>
      </c>
      <c r="S105" s="25">
        <v>10</v>
      </c>
      <c r="T105" s="25">
        <v>26</v>
      </c>
      <c r="U105" s="25">
        <v>4</v>
      </c>
    </row>
    <row r="106" spans="1:21" x14ac:dyDescent="0.3">
      <c r="A106">
        <v>2008</v>
      </c>
      <c r="B106">
        <v>9</v>
      </c>
      <c r="C106">
        <v>0</v>
      </c>
      <c r="G106" s="28">
        <v>41495</v>
      </c>
      <c r="H106" s="29">
        <v>2013</v>
      </c>
      <c r="I106" s="30">
        <v>151878</v>
      </c>
      <c r="J106" s="29">
        <v>3</v>
      </c>
      <c r="K106" s="29">
        <v>50626</v>
      </c>
      <c r="L106" s="29">
        <v>209</v>
      </c>
      <c r="M106" s="31">
        <v>41495</v>
      </c>
      <c r="N106" s="31">
        <v>41497</v>
      </c>
      <c r="O106" s="29" t="s">
        <v>154</v>
      </c>
      <c r="P106" s="29" t="s">
        <v>154</v>
      </c>
      <c r="Q106" s="29" t="s">
        <v>154</v>
      </c>
      <c r="R106" s="29">
        <v>0.44526500000000002</v>
      </c>
      <c r="S106" s="29">
        <v>8</v>
      </c>
      <c r="T106" s="29">
        <v>9</v>
      </c>
      <c r="U106" s="29">
        <v>4</v>
      </c>
    </row>
    <row r="107" spans="1:21" x14ac:dyDescent="0.3">
      <c r="A107">
        <v>2008</v>
      </c>
      <c r="B107">
        <v>10</v>
      </c>
      <c r="C107">
        <v>0</v>
      </c>
      <c r="G107" s="24">
        <v>41955</v>
      </c>
      <c r="H107" s="25">
        <v>2014</v>
      </c>
      <c r="I107" s="26">
        <v>48000</v>
      </c>
      <c r="J107" s="25">
        <v>3</v>
      </c>
      <c r="K107" s="25">
        <v>16000</v>
      </c>
      <c r="L107" s="25">
        <v>447</v>
      </c>
      <c r="M107" s="27">
        <v>41955</v>
      </c>
      <c r="N107" s="27">
        <v>41957</v>
      </c>
      <c r="O107" s="25" t="s">
        <v>154</v>
      </c>
      <c r="P107" s="25" t="s">
        <v>154</v>
      </c>
      <c r="Q107" s="25" t="s">
        <v>154</v>
      </c>
      <c r="R107" s="25">
        <v>-2.1641249999999999</v>
      </c>
      <c r="S107" s="25">
        <v>11</v>
      </c>
      <c r="T107" s="25">
        <v>12</v>
      </c>
      <c r="U107" s="25">
        <v>2</v>
      </c>
    </row>
    <row r="108" spans="1:21" x14ac:dyDescent="0.3">
      <c r="A108">
        <v>2008</v>
      </c>
      <c r="B108">
        <v>11</v>
      </c>
      <c r="C108">
        <v>0</v>
      </c>
      <c r="G108" s="28">
        <v>42294</v>
      </c>
      <c r="H108" s="29">
        <v>2015</v>
      </c>
      <c r="I108" s="30">
        <v>167800</v>
      </c>
      <c r="J108" s="29">
        <v>5</v>
      </c>
      <c r="K108" s="29">
        <v>33560</v>
      </c>
      <c r="L108" s="29">
        <v>803</v>
      </c>
      <c r="M108" s="31">
        <v>42294</v>
      </c>
      <c r="N108" s="31">
        <v>42298</v>
      </c>
      <c r="O108" s="29" t="s">
        <v>154</v>
      </c>
      <c r="P108" s="29" t="s">
        <v>154</v>
      </c>
      <c r="Q108" s="29" t="s">
        <v>154</v>
      </c>
      <c r="R108" s="29">
        <v>0.52324199999999998</v>
      </c>
      <c r="S108" s="29">
        <v>10</v>
      </c>
      <c r="T108" s="29">
        <v>17</v>
      </c>
      <c r="U108" s="29">
        <v>5</v>
      </c>
    </row>
    <row r="109" spans="1:21" x14ac:dyDescent="0.3">
      <c r="A109">
        <v>2008</v>
      </c>
      <c r="B109">
        <v>12</v>
      </c>
      <c r="C109">
        <v>0</v>
      </c>
      <c r="G109" s="24">
        <v>42665</v>
      </c>
      <c r="H109" s="25">
        <v>2016</v>
      </c>
      <c r="I109" s="26">
        <v>170210</v>
      </c>
      <c r="J109" s="25">
        <v>4</v>
      </c>
      <c r="K109" s="25">
        <v>42552.5</v>
      </c>
      <c r="L109" s="25">
        <v>611</v>
      </c>
      <c r="M109" s="27">
        <v>42665</v>
      </c>
      <c r="N109" s="27">
        <v>42668</v>
      </c>
      <c r="O109" s="25" t="s">
        <v>154</v>
      </c>
      <c r="P109" s="25" t="s">
        <v>154</v>
      </c>
      <c r="Q109" s="25" t="s">
        <v>154</v>
      </c>
      <c r="R109" s="25">
        <v>0.21132699999999999</v>
      </c>
      <c r="S109" s="25">
        <v>10</v>
      </c>
      <c r="T109" s="25">
        <v>22</v>
      </c>
      <c r="U109" s="25">
        <v>5</v>
      </c>
    </row>
    <row r="110" spans="1:21" ht="24" x14ac:dyDescent="0.3">
      <c r="A110">
        <v>2009</v>
      </c>
      <c r="B110">
        <v>1</v>
      </c>
      <c r="C110">
        <v>0</v>
      </c>
      <c r="G110" s="28">
        <v>43029</v>
      </c>
      <c r="H110" s="29">
        <v>2017</v>
      </c>
      <c r="I110" s="30">
        <v>222864</v>
      </c>
      <c r="J110" s="29">
        <v>4</v>
      </c>
      <c r="K110" s="29">
        <v>55716</v>
      </c>
      <c r="L110" s="29">
        <v>430</v>
      </c>
      <c r="M110" s="31">
        <v>43029</v>
      </c>
      <c r="N110" s="31">
        <v>43032</v>
      </c>
      <c r="O110" s="29" t="s">
        <v>155</v>
      </c>
      <c r="P110" s="29" t="s">
        <v>154</v>
      </c>
      <c r="Q110" s="29" t="s">
        <v>154</v>
      </c>
      <c r="R110" s="29">
        <v>0.236261</v>
      </c>
      <c r="S110" s="29">
        <v>10</v>
      </c>
      <c r="T110" s="29">
        <v>21</v>
      </c>
      <c r="U110" s="29">
        <v>5</v>
      </c>
    </row>
    <row r="111" spans="1:21" x14ac:dyDescent="0.3">
      <c r="A111">
        <v>2009</v>
      </c>
      <c r="B111">
        <v>2</v>
      </c>
      <c r="C111">
        <v>0</v>
      </c>
      <c r="G111" s="24">
        <v>43392</v>
      </c>
      <c r="H111" s="25">
        <v>2018</v>
      </c>
      <c r="I111" s="26">
        <v>230000</v>
      </c>
      <c r="J111" s="25">
        <v>4</v>
      </c>
      <c r="K111" s="25">
        <v>57500</v>
      </c>
      <c r="L111" s="25">
        <v>355</v>
      </c>
      <c r="M111" s="27">
        <v>43392</v>
      </c>
      <c r="N111" s="27">
        <v>43395</v>
      </c>
      <c r="O111" s="25" t="s">
        <v>154</v>
      </c>
      <c r="P111" s="25" t="s">
        <v>154</v>
      </c>
      <c r="Q111" s="25" t="s">
        <v>154</v>
      </c>
      <c r="R111" s="25">
        <v>3.1026000000000001E-2</v>
      </c>
      <c r="S111" s="25">
        <v>10</v>
      </c>
      <c r="T111" s="25">
        <v>19</v>
      </c>
      <c r="U111" s="25">
        <v>4</v>
      </c>
    </row>
    <row r="112" spans="1:21" x14ac:dyDescent="0.3">
      <c r="A112">
        <v>2009</v>
      </c>
      <c r="B112">
        <v>3</v>
      </c>
      <c r="C112">
        <v>0</v>
      </c>
      <c r="G112" s="28">
        <v>43756</v>
      </c>
      <c r="H112" s="29">
        <v>2019</v>
      </c>
      <c r="I112" s="30">
        <v>240000</v>
      </c>
      <c r="J112" s="29">
        <v>4</v>
      </c>
      <c r="K112" s="29">
        <v>60000</v>
      </c>
      <c r="L112" s="23"/>
      <c r="M112" s="23"/>
      <c r="N112" s="23"/>
      <c r="O112" s="23"/>
      <c r="P112" s="23"/>
      <c r="Q112" s="23"/>
      <c r="R112" s="23"/>
      <c r="S112" s="23"/>
      <c r="T112" s="23"/>
      <c r="U112" s="23"/>
    </row>
    <row r="113" spans="1:3" x14ac:dyDescent="0.3">
      <c r="A113">
        <v>2009</v>
      </c>
      <c r="B113">
        <v>4</v>
      </c>
      <c r="C113">
        <v>135169</v>
      </c>
    </row>
    <row r="114" spans="1:3" x14ac:dyDescent="0.3">
      <c r="A114">
        <v>2009</v>
      </c>
      <c r="B114">
        <v>5</v>
      </c>
      <c r="C114">
        <v>0</v>
      </c>
    </row>
    <row r="115" spans="1:3" x14ac:dyDescent="0.3">
      <c r="A115">
        <v>2009</v>
      </c>
      <c r="B115">
        <v>6</v>
      </c>
      <c r="C115">
        <v>0</v>
      </c>
    </row>
    <row r="116" spans="1:3" x14ac:dyDescent="0.3">
      <c r="A116">
        <v>2009</v>
      </c>
      <c r="B116">
        <v>7</v>
      </c>
      <c r="C116">
        <v>0</v>
      </c>
    </row>
    <row r="117" spans="1:3" x14ac:dyDescent="0.3">
      <c r="A117">
        <v>2009</v>
      </c>
      <c r="B117">
        <v>8</v>
      </c>
      <c r="C117">
        <v>0</v>
      </c>
    </row>
    <row r="118" spans="1:3" x14ac:dyDescent="0.3">
      <c r="A118">
        <v>2009</v>
      </c>
      <c r="B118">
        <v>9</v>
      </c>
      <c r="C118">
        <v>0</v>
      </c>
    </row>
    <row r="119" spans="1:3" x14ac:dyDescent="0.3">
      <c r="A119">
        <v>2009</v>
      </c>
      <c r="B119">
        <v>10</v>
      </c>
      <c r="C119">
        <v>278189</v>
      </c>
    </row>
    <row r="120" spans="1:3" x14ac:dyDescent="0.3">
      <c r="A120">
        <v>2009</v>
      </c>
      <c r="B120">
        <v>11</v>
      </c>
      <c r="C120">
        <v>0</v>
      </c>
    </row>
    <row r="121" spans="1:3" x14ac:dyDescent="0.3">
      <c r="A121">
        <v>2009</v>
      </c>
      <c r="B121">
        <v>12</v>
      </c>
      <c r="C121">
        <v>0</v>
      </c>
    </row>
    <row r="122" spans="1:3" x14ac:dyDescent="0.3">
      <c r="A122">
        <v>2010</v>
      </c>
      <c r="B122">
        <v>1</v>
      </c>
      <c r="C122">
        <v>0</v>
      </c>
    </row>
    <row r="123" spans="1:3" x14ac:dyDescent="0.3">
      <c r="A123">
        <v>2010</v>
      </c>
      <c r="B123">
        <v>2</v>
      </c>
      <c r="C123">
        <v>0</v>
      </c>
    </row>
    <row r="124" spans="1:3" x14ac:dyDescent="0.3">
      <c r="A124">
        <v>2010</v>
      </c>
      <c r="B124">
        <v>3</v>
      </c>
      <c r="C124">
        <v>0</v>
      </c>
    </row>
    <row r="125" spans="1:3" x14ac:dyDescent="0.3">
      <c r="A125">
        <v>2010</v>
      </c>
      <c r="B125">
        <v>4</v>
      </c>
      <c r="C125">
        <v>130000</v>
      </c>
    </row>
    <row r="126" spans="1:3" x14ac:dyDescent="0.3">
      <c r="A126">
        <v>2010</v>
      </c>
      <c r="B126">
        <v>5</v>
      </c>
      <c r="C126">
        <v>0</v>
      </c>
    </row>
    <row r="127" spans="1:3" x14ac:dyDescent="0.3">
      <c r="A127">
        <v>2010</v>
      </c>
      <c r="B127">
        <v>6</v>
      </c>
      <c r="C127">
        <v>0</v>
      </c>
    </row>
    <row r="128" spans="1:3" x14ac:dyDescent="0.3">
      <c r="A128">
        <v>2010</v>
      </c>
      <c r="B128">
        <v>7</v>
      </c>
      <c r="C128">
        <v>0</v>
      </c>
    </row>
    <row r="129" spans="1:3" x14ac:dyDescent="0.3">
      <c r="A129">
        <v>2010</v>
      </c>
      <c r="B129">
        <v>8</v>
      </c>
      <c r="C129">
        <v>0</v>
      </c>
    </row>
    <row r="130" spans="1:3" x14ac:dyDescent="0.3">
      <c r="A130">
        <v>2010</v>
      </c>
      <c r="B130">
        <v>9</v>
      </c>
      <c r="C130">
        <v>0</v>
      </c>
    </row>
    <row r="131" spans="1:3" x14ac:dyDescent="0.3">
      <c r="A131">
        <v>2010</v>
      </c>
      <c r="B131">
        <v>10</v>
      </c>
      <c r="C131">
        <v>117929</v>
      </c>
    </row>
    <row r="132" spans="1:3" x14ac:dyDescent="0.3">
      <c r="A132">
        <v>2010</v>
      </c>
      <c r="B132">
        <v>11</v>
      </c>
      <c r="C132">
        <v>0</v>
      </c>
    </row>
    <row r="133" spans="1:3" x14ac:dyDescent="0.3">
      <c r="A133">
        <v>2010</v>
      </c>
      <c r="B133">
        <v>12</v>
      </c>
      <c r="C133">
        <v>0</v>
      </c>
    </row>
    <row r="134" spans="1:3" x14ac:dyDescent="0.3">
      <c r="A134">
        <v>2011</v>
      </c>
      <c r="B134">
        <v>1</v>
      </c>
      <c r="C134">
        <v>0</v>
      </c>
    </row>
    <row r="135" spans="1:3" x14ac:dyDescent="0.3">
      <c r="A135">
        <v>2011</v>
      </c>
      <c r="B135">
        <v>2</v>
      </c>
      <c r="C135">
        <v>0</v>
      </c>
    </row>
    <row r="136" spans="1:3" x14ac:dyDescent="0.3">
      <c r="A136">
        <v>2011</v>
      </c>
      <c r="B136">
        <v>3</v>
      </c>
      <c r="C136">
        <v>0</v>
      </c>
    </row>
    <row r="137" spans="1:3" x14ac:dyDescent="0.3">
      <c r="A137">
        <v>2011</v>
      </c>
      <c r="B137">
        <v>4</v>
      </c>
      <c r="C137">
        <v>0</v>
      </c>
    </row>
    <row r="138" spans="1:3" x14ac:dyDescent="0.3">
      <c r="A138">
        <v>2011</v>
      </c>
      <c r="B138">
        <v>5</v>
      </c>
      <c r="C138">
        <v>0</v>
      </c>
    </row>
    <row r="139" spans="1:3" x14ac:dyDescent="0.3">
      <c r="A139">
        <v>2011</v>
      </c>
      <c r="B139">
        <v>6</v>
      </c>
      <c r="C139">
        <v>0</v>
      </c>
    </row>
    <row r="140" spans="1:3" x14ac:dyDescent="0.3">
      <c r="A140">
        <v>2011</v>
      </c>
      <c r="B140">
        <v>7</v>
      </c>
      <c r="C140">
        <v>0</v>
      </c>
    </row>
    <row r="141" spans="1:3" x14ac:dyDescent="0.3">
      <c r="A141">
        <v>2011</v>
      </c>
      <c r="B141">
        <v>8</v>
      </c>
      <c r="C141">
        <v>0</v>
      </c>
    </row>
    <row r="142" spans="1:3" x14ac:dyDescent="0.3">
      <c r="A142">
        <v>2011</v>
      </c>
      <c r="B142">
        <v>9</v>
      </c>
      <c r="C142">
        <v>0</v>
      </c>
    </row>
    <row r="143" spans="1:3" x14ac:dyDescent="0.3">
      <c r="A143">
        <v>2011</v>
      </c>
      <c r="B143">
        <v>10</v>
      </c>
      <c r="C143">
        <v>153024</v>
      </c>
    </row>
    <row r="144" spans="1:3" x14ac:dyDescent="0.3">
      <c r="A144">
        <v>2011</v>
      </c>
      <c r="B144">
        <v>11</v>
      </c>
      <c r="C144">
        <v>0</v>
      </c>
    </row>
    <row r="145" spans="1:3" x14ac:dyDescent="0.3">
      <c r="A145">
        <v>2011</v>
      </c>
      <c r="B145">
        <v>12</v>
      </c>
      <c r="C145">
        <v>0</v>
      </c>
    </row>
    <row r="146" spans="1:3" x14ac:dyDescent="0.3">
      <c r="A146">
        <v>2012</v>
      </c>
      <c r="B146">
        <v>1</v>
      </c>
      <c r="C146">
        <v>0</v>
      </c>
    </row>
    <row r="147" spans="1:3" x14ac:dyDescent="0.3">
      <c r="A147">
        <v>2012</v>
      </c>
      <c r="B147">
        <v>2</v>
      </c>
      <c r="C147">
        <v>0</v>
      </c>
    </row>
    <row r="148" spans="1:3" x14ac:dyDescent="0.3">
      <c r="A148">
        <v>2012</v>
      </c>
      <c r="B148">
        <v>3</v>
      </c>
      <c r="C148">
        <v>0</v>
      </c>
    </row>
    <row r="149" spans="1:3" x14ac:dyDescent="0.3">
      <c r="A149">
        <v>2012</v>
      </c>
      <c r="B149">
        <v>4</v>
      </c>
      <c r="C149">
        <v>0</v>
      </c>
    </row>
    <row r="150" spans="1:3" x14ac:dyDescent="0.3">
      <c r="A150">
        <v>2012</v>
      </c>
      <c r="B150">
        <v>5</v>
      </c>
      <c r="C150">
        <v>0</v>
      </c>
    </row>
    <row r="151" spans="1:3" x14ac:dyDescent="0.3">
      <c r="A151">
        <v>2012</v>
      </c>
      <c r="B151">
        <v>6</v>
      </c>
      <c r="C151">
        <v>0</v>
      </c>
    </row>
    <row r="152" spans="1:3" x14ac:dyDescent="0.3">
      <c r="A152">
        <v>2012</v>
      </c>
      <c r="B152">
        <v>7</v>
      </c>
      <c r="C152">
        <v>0</v>
      </c>
    </row>
    <row r="153" spans="1:3" x14ac:dyDescent="0.3">
      <c r="A153">
        <v>2012</v>
      </c>
      <c r="B153">
        <v>8</v>
      </c>
      <c r="C153">
        <v>0</v>
      </c>
    </row>
    <row r="154" spans="1:3" x14ac:dyDescent="0.3">
      <c r="A154">
        <v>2012</v>
      </c>
      <c r="B154">
        <v>9</v>
      </c>
      <c r="C154">
        <v>0</v>
      </c>
    </row>
    <row r="155" spans="1:3" x14ac:dyDescent="0.3">
      <c r="A155">
        <v>2012</v>
      </c>
      <c r="B155">
        <v>10</v>
      </c>
      <c r="C155">
        <v>84252</v>
      </c>
    </row>
    <row r="156" spans="1:3" x14ac:dyDescent="0.3">
      <c r="A156">
        <v>2012</v>
      </c>
      <c r="B156">
        <v>11</v>
      </c>
      <c r="C156">
        <v>0</v>
      </c>
    </row>
    <row r="157" spans="1:3" x14ac:dyDescent="0.3">
      <c r="A157">
        <v>2012</v>
      </c>
      <c r="B157">
        <v>12</v>
      </c>
      <c r="C157">
        <v>0</v>
      </c>
    </row>
    <row r="158" spans="1:3" x14ac:dyDescent="0.3">
      <c r="A158">
        <v>2013</v>
      </c>
      <c r="B158">
        <v>1</v>
      </c>
      <c r="C158">
        <v>0</v>
      </c>
    </row>
    <row r="159" spans="1:3" x14ac:dyDescent="0.3">
      <c r="A159">
        <v>2013</v>
      </c>
      <c r="B159">
        <v>2</v>
      </c>
      <c r="C159">
        <v>0</v>
      </c>
    </row>
    <row r="160" spans="1:3" x14ac:dyDescent="0.3">
      <c r="A160">
        <v>2013</v>
      </c>
      <c r="B160">
        <v>3</v>
      </c>
      <c r="C160">
        <v>0</v>
      </c>
    </row>
    <row r="161" spans="1:3" x14ac:dyDescent="0.3">
      <c r="A161">
        <v>2013</v>
      </c>
      <c r="B161">
        <v>4</v>
      </c>
      <c r="C161">
        <v>0</v>
      </c>
    </row>
    <row r="162" spans="1:3" x14ac:dyDescent="0.3">
      <c r="A162">
        <v>2013</v>
      </c>
      <c r="B162">
        <v>5</v>
      </c>
      <c r="C162">
        <v>0</v>
      </c>
    </row>
    <row r="163" spans="1:3" x14ac:dyDescent="0.3">
      <c r="A163">
        <v>2013</v>
      </c>
      <c r="B163">
        <v>6</v>
      </c>
      <c r="C163">
        <v>0</v>
      </c>
    </row>
    <row r="164" spans="1:3" x14ac:dyDescent="0.3">
      <c r="A164">
        <v>2013</v>
      </c>
      <c r="B164">
        <v>7</v>
      </c>
      <c r="C164">
        <v>0</v>
      </c>
    </row>
    <row r="165" spans="1:3" x14ac:dyDescent="0.3">
      <c r="A165">
        <v>2013</v>
      </c>
      <c r="B165">
        <v>8</v>
      </c>
      <c r="C165">
        <v>151878</v>
      </c>
    </row>
    <row r="166" spans="1:3" x14ac:dyDescent="0.3">
      <c r="A166">
        <v>2013</v>
      </c>
      <c r="B166">
        <v>9</v>
      </c>
      <c r="C166">
        <v>0</v>
      </c>
    </row>
    <row r="167" spans="1:3" x14ac:dyDescent="0.3">
      <c r="A167">
        <v>2013</v>
      </c>
      <c r="B167">
        <v>10</v>
      </c>
      <c r="C167">
        <v>0</v>
      </c>
    </row>
    <row r="168" spans="1:3" x14ac:dyDescent="0.3">
      <c r="A168">
        <v>2013</v>
      </c>
      <c r="B168">
        <v>11</v>
      </c>
      <c r="C168">
        <v>0</v>
      </c>
    </row>
    <row r="169" spans="1:3" x14ac:dyDescent="0.3">
      <c r="A169">
        <v>2013</v>
      </c>
      <c r="B169">
        <v>12</v>
      </c>
      <c r="C169">
        <v>0</v>
      </c>
    </row>
    <row r="170" spans="1:3" x14ac:dyDescent="0.3">
      <c r="A170">
        <v>2014</v>
      </c>
      <c r="B170">
        <v>1</v>
      </c>
      <c r="C170">
        <v>0</v>
      </c>
    </row>
    <row r="171" spans="1:3" x14ac:dyDescent="0.3">
      <c r="A171">
        <v>2014</v>
      </c>
      <c r="B171">
        <v>2</v>
      </c>
      <c r="C171">
        <v>0</v>
      </c>
    </row>
    <row r="172" spans="1:3" x14ac:dyDescent="0.3">
      <c r="A172">
        <v>2014</v>
      </c>
      <c r="B172">
        <v>3</v>
      </c>
      <c r="C172">
        <v>0</v>
      </c>
    </row>
    <row r="173" spans="1:3" x14ac:dyDescent="0.3">
      <c r="A173">
        <v>2014</v>
      </c>
      <c r="B173">
        <v>4</v>
      </c>
      <c r="C173">
        <v>0</v>
      </c>
    </row>
    <row r="174" spans="1:3" x14ac:dyDescent="0.3">
      <c r="A174">
        <v>2014</v>
      </c>
      <c r="B174">
        <v>5</v>
      </c>
      <c r="C174">
        <v>0</v>
      </c>
    </row>
    <row r="175" spans="1:3" x14ac:dyDescent="0.3">
      <c r="A175">
        <v>2014</v>
      </c>
      <c r="B175">
        <v>6</v>
      </c>
      <c r="C175">
        <v>0</v>
      </c>
    </row>
    <row r="176" spans="1:3" x14ac:dyDescent="0.3">
      <c r="A176">
        <v>2014</v>
      </c>
      <c r="B176">
        <v>7</v>
      </c>
      <c r="C176">
        <v>0</v>
      </c>
    </row>
    <row r="177" spans="1:3" x14ac:dyDescent="0.3">
      <c r="A177">
        <v>2014</v>
      </c>
      <c r="B177">
        <v>8</v>
      </c>
      <c r="C177">
        <v>0</v>
      </c>
    </row>
    <row r="178" spans="1:3" x14ac:dyDescent="0.3">
      <c r="A178">
        <v>2014</v>
      </c>
      <c r="B178">
        <v>9</v>
      </c>
      <c r="C178">
        <v>0</v>
      </c>
    </row>
    <row r="179" spans="1:3" x14ac:dyDescent="0.3">
      <c r="A179">
        <v>2014</v>
      </c>
      <c r="B179">
        <v>10</v>
      </c>
      <c r="C179">
        <v>0</v>
      </c>
    </row>
    <row r="180" spans="1:3" x14ac:dyDescent="0.3">
      <c r="A180">
        <v>2014</v>
      </c>
      <c r="B180">
        <v>11</v>
      </c>
      <c r="C180">
        <v>48000</v>
      </c>
    </row>
    <row r="181" spans="1:3" x14ac:dyDescent="0.3">
      <c r="A181">
        <v>2014</v>
      </c>
      <c r="B181">
        <v>12</v>
      </c>
      <c r="C181">
        <v>0</v>
      </c>
    </row>
    <row r="182" spans="1:3" x14ac:dyDescent="0.3">
      <c r="A182">
        <v>2015</v>
      </c>
      <c r="B182">
        <v>1</v>
      </c>
      <c r="C182">
        <v>0</v>
      </c>
    </row>
    <row r="183" spans="1:3" x14ac:dyDescent="0.3">
      <c r="A183">
        <v>2015</v>
      </c>
      <c r="B183">
        <v>2</v>
      </c>
      <c r="C183">
        <v>0</v>
      </c>
    </row>
    <row r="184" spans="1:3" x14ac:dyDescent="0.3">
      <c r="A184">
        <v>2015</v>
      </c>
      <c r="B184">
        <v>3</v>
      </c>
      <c r="C184">
        <v>0</v>
      </c>
    </row>
    <row r="185" spans="1:3" x14ac:dyDescent="0.3">
      <c r="A185">
        <v>2015</v>
      </c>
      <c r="B185">
        <v>4</v>
      </c>
      <c r="C185">
        <v>0</v>
      </c>
    </row>
    <row r="186" spans="1:3" x14ac:dyDescent="0.3">
      <c r="A186">
        <v>2015</v>
      </c>
      <c r="B186">
        <v>5</v>
      </c>
      <c r="C186">
        <v>0</v>
      </c>
    </row>
    <row r="187" spans="1:3" x14ac:dyDescent="0.3">
      <c r="A187">
        <v>2015</v>
      </c>
      <c r="B187">
        <v>6</v>
      </c>
      <c r="C187">
        <v>0</v>
      </c>
    </row>
    <row r="188" spans="1:3" x14ac:dyDescent="0.3">
      <c r="A188">
        <v>2015</v>
      </c>
      <c r="B188">
        <v>7</v>
      </c>
      <c r="C188">
        <v>0</v>
      </c>
    </row>
    <row r="189" spans="1:3" x14ac:dyDescent="0.3">
      <c r="A189">
        <v>2015</v>
      </c>
      <c r="B189">
        <v>8</v>
      </c>
      <c r="C189">
        <v>0</v>
      </c>
    </row>
    <row r="190" spans="1:3" x14ac:dyDescent="0.3">
      <c r="A190">
        <v>2015</v>
      </c>
      <c r="B190">
        <v>9</v>
      </c>
      <c r="C190">
        <v>0</v>
      </c>
    </row>
    <row r="191" spans="1:3" x14ac:dyDescent="0.3">
      <c r="A191">
        <v>2015</v>
      </c>
      <c r="B191">
        <v>10</v>
      </c>
      <c r="C191">
        <v>167800</v>
      </c>
    </row>
    <row r="192" spans="1:3" x14ac:dyDescent="0.3">
      <c r="A192">
        <v>2015</v>
      </c>
      <c r="B192">
        <v>11</v>
      </c>
      <c r="C192">
        <v>0</v>
      </c>
    </row>
    <row r="193" spans="1:3" x14ac:dyDescent="0.3">
      <c r="A193">
        <v>2015</v>
      </c>
      <c r="B193">
        <v>12</v>
      </c>
      <c r="C193">
        <v>0</v>
      </c>
    </row>
    <row r="194" spans="1:3" x14ac:dyDescent="0.3">
      <c r="A194">
        <v>2016</v>
      </c>
      <c r="B194">
        <v>1</v>
      </c>
      <c r="C194">
        <v>0</v>
      </c>
    </row>
    <row r="195" spans="1:3" x14ac:dyDescent="0.3">
      <c r="A195">
        <v>2016</v>
      </c>
      <c r="B195">
        <v>2</v>
      </c>
      <c r="C195">
        <v>0</v>
      </c>
    </row>
    <row r="196" spans="1:3" x14ac:dyDescent="0.3">
      <c r="A196">
        <v>2016</v>
      </c>
      <c r="B196">
        <v>3</v>
      </c>
      <c r="C196">
        <v>0</v>
      </c>
    </row>
    <row r="197" spans="1:3" x14ac:dyDescent="0.3">
      <c r="A197">
        <v>2016</v>
      </c>
      <c r="B197">
        <v>4</v>
      </c>
      <c r="C197">
        <v>0</v>
      </c>
    </row>
    <row r="198" spans="1:3" x14ac:dyDescent="0.3">
      <c r="A198">
        <v>2016</v>
      </c>
      <c r="B198">
        <v>5</v>
      </c>
      <c r="C198">
        <v>0</v>
      </c>
    </row>
    <row r="199" spans="1:3" x14ac:dyDescent="0.3">
      <c r="A199">
        <v>2016</v>
      </c>
      <c r="B199">
        <v>6</v>
      </c>
      <c r="C199">
        <v>0</v>
      </c>
    </row>
    <row r="200" spans="1:3" x14ac:dyDescent="0.3">
      <c r="A200">
        <v>2016</v>
      </c>
      <c r="B200">
        <v>7</v>
      </c>
      <c r="C200">
        <v>0</v>
      </c>
    </row>
    <row r="201" spans="1:3" x14ac:dyDescent="0.3">
      <c r="A201">
        <v>2016</v>
      </c>
      <c r="B201">
        <v>8</v>
      </c>
      <c r="C201">
        <v>0</v>
      </c>
    </row>
    <row r="202" spans="1:3" x14ac:dyDescent="0.3">
      <c r="A202">
        <v>2016</v>
      </c>
      <c r="B202">
        <v>9</v>
      </c>
      <c r="C202">
        <v>0</v>
      </c>
    </row>
    <row r="203" spans="1:3" x14ac:dyDescent="0.3">
      <c r="A203">
        <v>2016</v>
      </c>
      <c r="B203">
        <v>10</v>
      </c>
      <c r="C203">
        <v>170210</v>
      </c>
    </row>
    <row r="204" spans="1:3" x14ac:dyDescent="0.3">
      <c r="A204">
        <v>2016</v>
      </c>
      <c r="B204">
        <v>11</v>
      </c>
      <c r="C204">
        <v>0</v>
      </c>
    </row>
    <row r="205" spans="1:3" x14ac:dyDescent="0.3">
      <c r="A205">
        <v>2016</v>
      </c>
      <c r="B205">
        <v>12</v>
      </c>
      <c r="C205">
        <v>0</v>
      </c>
    </row>
    <row r="206" spans="1:3" x14ac:dyDescent="0.3">
      <c r="A206">
        <v>2017</v>
      </c>
      <c r="B206">
        <v>1</v>
      </c>
      <c r="C206">
        <v>0</v>
      </c>
    </row>
    <row r="207" spans="1:3" x14ac:dyDescent="0.3">
      <c r="A207">
        <v>2017</v>
      </c>
      <c r="B207">
        <v>2</v>
      </c>
      <c r="C207">
        <v>0</v>
      </c>
    </row>
    <row r="208" spans="1:3" x14ac:dyDescent="0.3">
      <c r="A208">
        <v>2017</v>
      </c>
      <c r="B208">
        <v>3</v>
      </c>
      <c r="C208">
        <v>0</v>
      </c>
    </row>
    <row r="209" spans="1:3" x14ac:dyDescent="0.3">
      <c r="A209">
        <v>2017</v>
      </c>
      <c r="B209">
        <v>4</v>
      </c>
      <c r="C209">
        <v>0</v>
      </c>
    </row>
    <row r="210" spans="1:3" x14ac:dyDescent="0.3">
      <c r="A210">
        <v>2017</v>
      </c>
      <c r="B210">
        <v>5</v>
      </c>
      <c r="C210">
        <v>0</v>
      </c>
    </row>
    <row r="211" spans="1:3" x14ac:dyDescent="0.3">
      <c r="A211">
        <v>2017</v>
      </c>
      <c r="B211">
        <v>6</v>
      </c>
      <c r="C211">
        <v>0</v>
      </c>
    </row>
    <row r="212" spans="1:3" x14ac:dyDescent="0.3">
      <c r="A212">
        <v>2017</v>
      </c>
      <c r="B212">
        <v>7</v>
      </c>
      <c r="C212">
        <v>0</v>
      </c>
    </row>
    <row r="213" spans="1:3" x14ac:dyDescent="0.3">
      <c r="A213">
        <v>2017</v>
      </c>
      <c r="B213">
        <v>8</v>
      </c>
      <c r="C213">
        <v>0</v>
      </c>
    </row>
    <row r="214" spans="1:3" x14ac:dyDescent="0.3">
      <c r="A214">
        <v>2017</v>
      </c>
      <c r="B214">
        <v>9</v>
      </c>
      <c r="C214">
        <v>0</v>
      </c>
    </row>
    <row r="215" spans="1:3" x14ac:dyDescent="0.3">
      <c r="A215">
        <v>2017</v>
      </c>
      <c r="B215">
        <v>10</v>
      </c>
      <c r="C215">
        <v>222864</v>
      </c>
    </row>
    <row r="216" spans="1:3" x14ac:dyDescent="0.3">
      <c r="A216">
        <v>2017</v>
      </c>
      <c r="B216">
        <v>11</v>
      </c>
      <c r="C216">
        <v>0</v>
      </c>
    </row>
    <row r="217" spans="1:3" x14ac:dyDescent="0.3">
      <c r="A217">
        <v>2017</v>
      </c>
      <c r="B217">
        <v>12</v>
      </c>
      <c r="C217">
        <v>0</v>
      </c>
    </row>
    <row r="218" spans="1:3" x14ac:dyDescent="0.3">
      <c r="A218">
        <v>2018</v>
      </c>
      <c r="B218">
        <v>1</v>
      </c>
      <c r="C218">
        <v>0</v>
      </c>
    </row>
    <row r="219" spans="1:3" x14ac:dyDescent="0.3">
      <c r="A219">
        <v>2018</v>
      </c>
      <c r="B219">
        <v>2</v>
      </c>
      <c r="C219">
        <v>0</v>
      </c>
    </row>
    <row r="220" spans="1:3" x14ac:dyDescent="0.3">
      <c r="A220">
        <v>2018</v>
      </c>
      <c r="B220">
        <v>3</v>
      </c>
      <c r="C220">
        <v>0</v>
      </c>
    </row>
    <row r="221" spans="1:3" x14ac:dyDescent="0.3">
      <c r="A221">
        <v>2018</v>
      </c>
      <c r="B221">
        <v>4</v>
      </c>
      <c r="C221">
        <v>0</v>
      </c>
    </row>
    <row r="222" spans="1:3" x14ac:dyDescent="0.3">
      <c r="A222">
        <v>2018</v>
      </c>
      <c r="B222">
        <v>5</v>
      </c>
      <c r="C222">
        <v>0</v>
      </c>
    </row>
    <row r="223" spans="1:3" x14ac:dyDescent="0.3">
      <c r="A223">
        <v>2018</v>
      </c>
      <c r="B223">
        <v>6</v>
      </c>
      <c r="C223">
        <v>0</v>
      </c>
    </row>
    <row r="224" spans="1:3" x14ac:dyDescent="0.3">
      <c r="A224">
        <v>2018</v>
      </c>
      <c r="B224">
        <v>7</v>
      </c>
      <c r="C224">
        <v>0</v>
      </c>
    </row>
    <row r="225" spans="1:3" x14ac:dyDescent="0.3">
      <c r="A225">
        <v>2018</v>
      </c>
      <c r="B225">
        <v>8</v>
      </c>
      <c r="C225">
        <v>0</v>
      </c>
    </row>
    <row r="226" spans="1:3" x14ac:dyDescent="0.3">
      <c r="A226">
        <v>2018</v>
      </c>
      <c r="B226">
        <v>9</v>
      </c>
      <c r="C226">
        <v>0</v>
      </c>
    </row>
    <row r="227" spans="1:3" x14ac:dyDescent="0.3">
      <c r="A227">
        <v>2018</v>
      </c>
      <c r="B227">
        <v>10</v>
      </c>
      <c r="C227">
        <v>230000</v>
      </c>
    </row>
    <row r="228" spans="1:3" x14ac:dyDescent="0.3">
      <c r="A228">
        <v>2018</v>
      </c>
      <c r="B228">
        <v>11</v>
      </c>
      <c r="C228">
        <v>0</v>
      </c>
    </row>
    <row r="229" spans="1:3" x14ac:dyDescent="0.3">
      <c r="A229">
        <v>2018</v>
      </c>
      <c r="B229">
        <v>12</v>
      </c>
      <c r="C229">
        <v>0</v>
      </c>
    </row>
    <row r="230" spans="1:3" x14ac:dyDescent="0.3">
      <c r="A230">
        <v>2019</v>
      </c>
      <c r="B230">
        <v>1</v>
      </c>
      <c r="C230">
        <v>0</v>
      </c>
    </row>
    <row r="231" spans="1:3" x14ac:dyDescent="0.3">
      <c r="A231">
        <v>2019</v>
      </c>
      <c r="B231">
        <v>2</v>
      </c>
      <c r="C231">
        <v>0</v>
      </c>
    </row>
    <row r="232" spans="1:3" x14ac:dyDescent="0.3">
      <c r="A232">
        <v>2019</v>
      </c>
      <c r="B232">
        <v>3</v>
      </c>
      <c r="C232">
        <v>0</v>
      </c>
    </row>
    <row r="233" spans="1:3" x14ac:dyDescent="0.3">
      <c r="A233">
        <v>2019</v>
      </c>
      <c r="B233">
        <v>4</v>
      </c>
      <c r="C233">
        <v>0</v>
      </c>
    </row>
    <row r="234" spans="1:3" x14ac:dyDescent="0.3">
      <c r="A234">
        <v>2019</v>
      </c>
      <c r="B234">
        <v>5</v>
      </c>
      <c r="C234">
        <v>0</v>
      </c>
    </row>
    <row r="235" spans="1:3" x14ac:dyDescent="0.3">
      <c r="A235">
        <v>2019</v>
      </c>
      <c r="B235">
        <v>6</v>
      </c>
      <c r="C235">
        <v>0</v>
      </c>
    </row>
    <row r="236" spans="1:3" x14ac:dyDescent="0.3">
      <c r="A236">
        <v>2019</v>
      </c>
      <c r="B236">
        <v>7</v>
      </c>
      <c r="C236">
        <v>0</v>
      </c>
    </row>
    <row r="237" spans="1:3" x14ac:dyDescent="0.3">
      <c r="A237">
        <v>2019</v>
      </c>
      <c r="B237">
        <v>8</v>
      </c>
      <c r="C237">
        <v>0</v>
      </c>
    </row>
    <row r="238" spans="1:3" x14ac:dyDescent="0.3">
      <c r="A238">
        <v>2019</v>
      </c>
      <c r="B238">
        <v>9</v>
      </c>
      <c r="C238">
        <v>0</v>
      </c>
    </row>
    <row r="239" spans="1:3" x14ac:dyDescent="0.3">
      <c r="A239">
        <v>2019</v>
      </c>
      <c r="B239">
        <v>10</v>
      </c>
      <c r="C239">
        <v>240000</v>
      </c>
    </row>
    <row r="240" spans="1:3" x14ac:dyDescent="0.3">
      <c r="A240">
        <v>2019</v>
      </c>
      <c r="B240">
        <v>11</v>
      </c>
      <c r="C240">
        <v>0</v>
      </c>
    </row>
    <row r="241" spans="1:3" x14ac:dyDescent="0.3">
      <c r="A241">
        <v>2019</v>
      </c>
      <c r="B241">
        <v>12</v>
      </c>
      <c r="C241">
        <v>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7" sqref="A1:H17"/>
    </sheetView>
  </sheetViews>
  <sheetFormatPr defaultRowHeight="16.5" x14ac:dyDescent="0.3"/>
  <cols>
    <col min="1" max="1" width="21.5" customWidth="1"/>
  </cols>
  <sheetData>
    <row r="1" spans="1:8" x14ac:dyDescent="0.3">
      <c r="A1" s="22" t="s">
        <v>107</v>
      </c>
      <c r="B1" s="22"/>
      <c r="C1" s="22"/>
      <c r="D1" s="22"/>
      <c r="E1" s="22"/>
      <c r="F1" s="22"/>
    </row>
    <row r="2" spans="1:8" x14ac:dyDescent="0.3">
      <c r="A2" s="22">
        <v>2000</v>
      </c>
      <c r="B2" s="22"/>
      <c r="C2" s="22">
        <v>2005</v>
      </c>
      <c r="D2" s="22"/>
      <c r="E2" s="22">
        <v>2010</v>
      </c>
      <c r="F2" s="22"/>
      <c r="G2" s="22">
        <v>2015</v>
      </c>
      <c r="H2" s="22"/>
    </row>
    <row r="3" spans="1:8" x14ac:dyDescent="0.3">
      <c r="A3" t="s">
        <v>109</v>
      </c>
      <c r="B3">
        <v>143</v>
      </c>
      <c r="C3" t="s">
        <v>108</v>
      </c>
      <c r="D3">
        <v>138</v>
      </c>
      <c r="E3" t="s">
        <v>111</v>
      </c>
      <c r="F3">
        <v>211</v>
      </c>
      <c r="G3" t="s">
        <v>112</v>
      </c>
      <c r="H3">
        <v>199</v>
      </c>
    </row>
    <row r="4" spans="1:8" x14ac:dyDescent="0.3">
      <c r="A4" t="s">
        <v>114</v>
      </c>
      <c r="B4">
        <v>130</v>
      </c>
      <c r="C4" t="s">
        <v>113</v>
      </c>
      <c r="D4">
        <v>130</v>
      </c>
      <c r="E4" t="s">
        <v>114</v>
      </c>
      <c r="F4">
        <v>107</v>
      </c>
      <c r="G4" t="s">
        <v>115</v>
      </c>
      <c r="H4">
        <v>118</v>
      </c>
    </row>
    <row r="5" spans="1:8" x14ac:dyDescent="0.3">
      <c r="A5" t="s">
        <v>143</v>
      </c>
      <c r="B5">
        <v>66</v>
      </c>
      <c r="C5" t="s">
        <v>112</v>
      </c>
      <c r="D5">
        <v>108</v>
      </c>
      <c r="E5" t="s">
        <v>128</v>
      </c>
      <c r="F5">
        <v>103</v>
      </c>
      <c r="G5" t="s">
        <v>128</v>
      </c>
      <c r="H5">
        <v>104</v>
      </c>
    </row>
    <row r="6" spans="1:8" x14ac:dyDescent="0.3">
      <c r="A6" t="s">
        <v>110</v>
      </c>
      <c r="B6">
        <v>52</v>
      </c>
      <c r="C6" t="s">
        <v>128</v>
      </c>
      <c r="D6">
        <v>73</v>
      </c>
      <c r="E6" t="s">
        <v>115</v>
      </c>
      <c r="F6">
        <v>100</v>
      </c>
      <c r="G6" t="s">
        <v>141</v>
      </c>
      <c r="H6">
        <v>103</v>
      </c>
    </row>
    <row r="7" spans="1:8" x14ac:dyDescent="0.3">
      <c r="A7" t="s">
        <v>116</v>
      </c>
      <c r="B7">
        <v>51</v>
      </c>
      <c r="C7" t="s">
        <v>129</v>
      </c>
      <c r="D7">
        <v>62</v>
      </c>
      <c r="E7" t="s">
        <v>108</v>
      </c>
      <c r="F7">
        <v>72</v>
      </c>
      <c r="G7" t="s">
        <v>142</v>
      </c>
      <c r="H7">
        <v>85</v>
      </c>
    </row>
    <row r="8" spans="1:8" x14ac:dyDescent="0.3">
      <c r="A8" t="s">
        <v>117</v>
      </c>
      <c r="B8">
        <v>40</v>
      </c>
      <c r="C8" t="s">
        <v>115</v>
      </c>
      <c r="D8">
        <v>56</v>
      </c>
      <c r="E8" t="s">
        <v>133</v>
      </c>
      <c r="F8">
        <v>64</v>
      </c>
      <c r="G8" t="s">
        <v>133</v>
      </c>
      <c r="H8">
        <v>73</v>
      </c>
    </row>
    <row r="9" spans="1:8" x14ac:dyDescent="0.3">
      <c r="A9" t="s">
        <v>115</v>
      </c>
      <c r="B9">
        <v>30</v>
      </c>
      <c r="C9" t="s">
        <v>118</v>
      </c>
      <c r="D9">
        <v>46</v>
      </c>
      <c r="E9" t="s">
        <v>139</v>
      </c>
      <c r="F9">
        <v>60</v>
      </c>
      <c r="G9" t="s">
        <v>139</v>
      </c>
      <c r="H9">
        <v>59</v>
      </c>
    </row>
    <row r="10" spans="1:8" x14ac:dyDescent="0.3">
      <c r="A10" t="s">
        <v>118</v>
      </c>
      <c r="B10">
        <v>29</v>
      </c>
      <c r="C10" t="s">
        <v>116</v>
      </c>
      <c r="D10">
        <v>41</v>
      </c>
      <c r="E10" t="s">
        <v>129</v>
      </c>
      <c r="F10">
        <v>53</v>
      </c>
      <c r="G10" t="s">
        <v>116</v>
      </c>
      <c r="H10">
        <v>59</v>
      </c>
    </row>
    <row r="11" spans="1:8" x14ac:dyDescent="0.3">
      <c r="A11" t="s">
        <v>119</v>
      </c>
      <c r="B11">
        <v>27</v>
      </c>
      <c r="C11" t="s">
        <v>119</v>
      </c>
      <c r="D11">
        <v>33</v>
      </c>
      <c r="E11" t="s">
        <v>135</v>
      </c>
      <c r="F11">
        <v>51</v>
      </c>
      <c r="G11" t="s">
        <v>135</v>
      </c>
      <c r="H11">
        <v>58</v>
      </c>
    </row>
    <row r="12" spans="1:8" x14ac:dyDescent="0.3">
      <c r="A12" t="s">
        <v>120</v>
      </c>
      <c r="B12">
        <v>25</v>
      </c>
      <c r="C12" t="s">
        <v>130</v>
      </c>
      <c r="D12">
        <v>31</v>
      </c>
      <c r="E12" t="s">
        <v>116</v>
      </c>
      <c r="F12">
        <v>43</v>
      </c>
      <c r="G12" t="s">
        <v>134</v>
      </c>
      <c r="H12">
        <v>56</v>
      </c>
    </row>
    <row r="13" spans="1:8" x14ac:dyDescent="0.3">
      <c r="A13" t="s">
        <v>121</v>
      </c>
      <c r="B13">
        <v>25</v>
      </c>
      <c r="C13" t="s">
        <v>131</v>
      </c>
      <c r="D13">
        <v>31</v>
      </c>
      <c r="E13" t="s">
        <v>122</v>
      </c>
      <c r="F13">
        <v>40</v>
      </c>
      <c r="G13" t="s">
        <v>137</v>
      </c>
      <c r="H13">
        <v>52</v>
      </c>
    </row>
    <row r="14" spans="1:8" x14ac:dyDescent="0.3">
      <c r="A14" t="s">
        <v>122</v>
      </c>
      <c r="B14">
        <v>25</v>
      </c>
      <c r="C14" t="s">
        <v>126</v>
      </c>
      <c r="D14">
        <v>29</v>
      </c>
      <c r="E14" t="s">
        <v>136</v>
      </c>
      <c r="F14">
        <v>36</v>
      </c>
      <c r="G14" t="s">
        <v>124</v>
      </c>
      <c r="H14">
        <v>51</v>
      </c>
    </row>
    <row r="15" spans="1:8" x14ac:dyDescent="0.3">
      <c r="A15" t="s">
        <v>123</v>
      </c>
      <c r="B15">
        <v>24</v>
      </c>
      <c r="C15" t="s">
        <v>132</v>
      </c>
      <c r="D15">
        <v>29</v>
      </c>
      <c r="E15" t="s">
        <v>137</v>
      </c>
      <c r="F15">
        <v>34</v>
      </c>
      <c r="G15" t="s">
        <v>125</v>
      </c>
      <c r="H15">
        <v>50</v>
      </c>
    </row>
    <row r="16" spans="1:8" x14ac:dyDescent="0.3">
      <c r="A16" t="s">
        <v>124</v>
      </c>
      <c r="B16">
        <v>23</v>
      </c>
      <c r="C16" t="s">
        <v>122</v>
      </c>
      <c r="D16">
        <v>28</v>
      </c>
      <c r="E16" t="s">
        <v>138</v>
      </c>
      <c r="F16">
        <v>34</v>
      </c>
      <c r="G16" t="s">
        <v>140</v>
      </c>
      <c r="H16">
        <v>49</v>
      </c>
    </row>
    <row r="17" spans="1:8" x14ac:dyDescent="0.3">
      <c r="A17" t="s">
        <v>125</v>
      </c>
      <c r="B17">
        <v>20</v>
      </c>
      <c r="C17" t="s">
        <v>127</v>
      </c>
      <c r="D17">
        <v>27</v>
      </c>
      <c r="E17" t="s">
        <v>119</v>
      </c>
      <c r="F17">
        <v>33</v>
      </c>
      <c r="G17" t="s">
        <v>122</v>
      </c>
      <c r="H17">
        <v>42</v>
      </c>
    </row>
  </sheetData>
  <mergeCells count="5">
    <mergeCell ref="A1:F1"/>
    <mergeCell ref="A2:B2"/>
    <mergeCell ref="C2:D2"/>
    <mergeCell ref="E2:F2"/>
    <mergeCell ref="G2:H2"/>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E27" sqref="A1:E27"/>
    </sheetView>
  </sheetViews>
  <sheetFormatPr defaultRowHeight="16.5" x14ac:dyDescent="0.3"/>
  <cols>
    <col min="2" max="2" width="16.5" bestFit="1" customWidth="1"/>
  </cols>
  <sheetData>
    <row r="1" spans="1:9" x14ac:dyDescent="0.3">
      <c r="A1" t="s">
        <v>23</v>
      </c>
    </row>
    <row r="2" spans="1:9" ht="17.25" thickBot="1" x14ac:dyDescent="0.35"/>
    <row r="3" spans="1:9" x14ac:dyDescent="0.3">
      <c r="A3" s="5" t="s">
        <v>24</v>
      </c>
      <c r="B3" s="5"/>
    </row>
    <row r="4" spans="1:9" x14ac:dyDescent="0.3">
      <c r="A4" s="2" t="s">
        <v>25</v>
      </c>
      <c r="B4" s="2">
        <v>0.6283522296983205</v>
      </c>
    </row>
    <row r="5" spans="1:9" x14ac:dyDescent="0.3">
      <c r="A5" s="2" t="s">
        <v>26</v>
      </c>
      <c r="B5" s="2">
        <v>0.39482652456685086</v>
      </c>
    </row>
    <row r="6" spans="1:9" x14ac:dyDescent="0.3">
      <c r="A6" s="2" t="s">
        <v>27</v>
      </c>
      <c r="B6" s="2">
        <v>0.36120577593167591</v>
      </c>
    </row>
    <row r="7" spans="1:9" x14ac:dyDescent="0.3">
      <c r="A7" s="2" t="s">
        <v>28</v>
      </c>
      <c r="B7" s="2">
        <v>56658.581794972612</v>
      </c>
    </row>
    <row r="8" spans="1:9" ht="17.25" thickBot="1" x14ac:dyDescent="0.35">
      <c r="A8" s="3" t="s">
        <v>29</v>
      </c>
      <c r="B8" s="3">
        <v>20</v>
      </c>
    </row>
    <row r="10" spans="1:9" ht="17.25" thickBot="1" x14ac:dyDescent="0.35">
      <c r="A10" t="s">
        <v>30</v>
      </c>
    </row>
    <row r="11" spans="1:9" x14ac:dyDescent="0.3">
      <c r="A11" s="4"/>
      <c r="B11" s="4" t="s">
        <v>35</v>
      </c>
      <c r="C11" s="4" t="s">
        <v>36</v>
      </c>
      <c r="D11" s="4" t="s">
        <v>37</v>
      </c>
      <c r="E11" s="4" t="s">
        <v>38</v>
      </c>
      <c r="F11" s="4" t="s">
        <v>39</v>
      </c>
    </row>
    <row r="12" spans="1:9" x14ac:dyDescent="0.3">
      <c r="A12" s="2" t="s">
        <v>31</v>
      </c>
      <c r="B12" s="2">
        <v>1</v>
      </c>
      <c r="C12" s="2">
        <v>37699044294.233177</v>
      </c>
      <c r="D12" s="2">
        <v>37699044294.233177</v>
      </c>
      <c r="E12" s="2">
        <v>11.743537565185937</v>
      </c>
      <c r="F12" s="2">
        <v>3.0069619827373401E-3</v>
      </c>
    </row>
    <row r="13" spans="1:9" x14ac:dyDescent="0.3">
      <c r="A13" s="2" t="s">
        <v>32</v>
      </c>
      <c r="B13" s="2">
        <v>18</v>
      </c>
      <c r="C13" s="2">
        <v>57783508038.316826</v>
      </c>
      <c r="D13" s="2">
        <v>3210194891.0176015</v>
      </c>
      <c r="E13" s="2"/>
      <c r="F13" s="2"/>
    </row>
    <row r="14" spans="1:9" ht="17.25" thickBot="1" x14ac:dyDescent="0.35">
      <c r="A14" s="3" t="s">
        <v>33</v>
      </c>
      <c r="B14" s="3">
        <v>19</v>
      </c>
      <c r="C14" s="3">
        <v>95482552332.550003</v>
      </c>
      <c r="D14" s="3"/>
      <c r="E14" s="3"/>
      <c r="F14" s="3"/>
    </row>
    <row r="15" spans="1:9" ht="17.25" thickBot="1" x14ac:dyDescent="0.35"/>
    <row r="16" spans="1:9" x14ac:dyDescent="0.3">
      <c r="A16" s="4"/>
      <c r="B16" s="4" t="s">
        <v>40</v>
      </c>
      <c r="C16" s="4" t="s">
        <v>28</v>
      </c>
      <c r="D16" s="4" t="s">
        <v>41</v>
      </c>
      <c r="E16" s="4" t="s">
        <v>42</v>
      </c>
      <c r="F16" s="4" t="s">
        <v>43</v>
      </c>
      <c r="G16" s="4" t="s">
        <v>44</v>
      </c>
      <c r="H16" s="4" t="s">
        <v>45</v>
      </c>
      <c r="I16" s="4" t="s">
        <v>46</v>
      </c>
    </row>
    <row r="17" spans="1:9" x14ac:dyDescent="0.3">
      <c r="A17" s="2" t="s">
        <v>34</v>
      </c>
      <c r="B17" s="2">
        <v>89655.056891766901</v>
      </c>
      <c r="C17" s="2">
        <v>27383.15873008356</v>
      </c>
      <c r="D17" s="2">
        <v>3.2740947739265183</v>
      </c>
      <c r="E17" s="2">
        <v>4.2154835569064254E-3</v>
      </c>
      <c r="F17" s="2">
        <v>32125.175184315565</v>
      </c>
      <c r="G17" s="2">
        <v>147184.93859921824</v>
      </c>
      <c r="H17" s="2">
        <v>32125.175184315565</v>
      </c>
      <c r="I17" s="2">
        <v>147184.93859921824</v>
      </c>
    </row>
    <row r="18" spans="1:9" ht="17.25" thickBot="1" x14ac:dyDescent="0.35">
      <c r="A18" s="3" t="s">
        <v>1</v>
      </c>
      <c r="B18" s="3">
        <v>13204.967160037002</v>
      </c>
      <c r="C18" s="3">
        <v>3853.3446498893295</v>
      </c>
      <c r="D18" s="3">
        <v>3.4268845275535518</v>
      </c>
      <c r="E18" s="3">
        <v>3.0069619827373436E-3</v>
      </c>
      <c r="F18" s="3">
        <v>5109.3904564396244</v>
      </c>
      <c r="G18" s="3">
        <v>21300.543863634379</v>
      </c>
      <c r="H18" s="3">
        <v>5109.3904564396244</v>
      </c>
      <c r="I18" s="3">
        <v>21300.543863634379</v>
      </c>
    </row>
    <row r="22" spans="1:9" x14ac:dyDescent="0.3">
      <c r="A22" t="s">
        <v>47</v>
      </c>
    </row>
    <row r="23" spans="1:9" ht="17.25" thickBot="1" x14ac:dyDescent="0.35"/>
    <row r="24" spans="1:9" x14ac:dyDescent="0.3">
      <c r="A24" s="4" t="s">
        <v>29</v>
      </c>
      <c r="B24" s="4" t="s">
        <v>48</v>
      </c>
      <c r="C24" s="4" t="s">
        <v>32</v>
      </c>
      <c r="D24" s="4" t="s">
        <v>49</v>
      </c>
    </row>
    <row r="25" spans="1:9" x14ac:dyDescent="0.3">
      <c r="A25" s="2">
        <v>1</v>
      </c>
      <c r="B25" s="2">
        <v>221704.72849213693</v>
      </c>
      <c r="C25" s="2">
        <v>-33658.728492136928</v>
      </c>
      <c r="D25" s="2">
        <v>-0.61034101297569676</v>
      </c>
    </row>
    <row r="26" spans="1:9" x14ac:dyDescent="0.3">
      <c r="A26" s="2">
        <v>2</v>
      </c>
      <c r="B26" s="2">
        <v>221704.72849213693</v>
      </c>
      <c r="C26" s="2">
        <v>23633.271507863072</v>
      </c>
      <c r="D26" s="2">
        <v>0.42854723033903425</v>
      </c>
    </row>
    <row r="27" spans="1:9" x14ac:dyDescent="0.3">
      <c r="A27" s="2">
        <v>3</v>
      </c>
      <c r="B27" s="2">
        <v>221704.72849213693</v>
      </c>
      <c r="C27" s="2">
        <v>-12194.728492136928</v>
      </c>
      <c r="D27" s="2">
        <v>-0.2211296526722096</v>
      </c>
    </row>
    <row r="28" spans="1:9" x14ac:dyDescent="0.3">
      <c r="A28" s="2">
        <v>4</v>
      </c>
      <c r="B28" s="2">
        <v>234909.69565217392</v>
      </c>
      <c r="C28" s="2">
        <v>-83674.695652173919</v>
      </c>
      <c r="D28" s="2">
        <v>-1.517291377085487</v>
      </c>
    </row>
    <row r="29" spans="1:9" x14ac:dyDescent="0.3">
      <c r="A29" s="2">
        <v>5</v>
      </c>
      <c r="B29" s="2">
        <v>234909.69565217392</v>
      </c>
      <c r="C29" s="2">
        <v>-108313.69565217392</v>
      </c>
      <c r="D29" s="2">
        <v>-1.9640756999757973</v>
      </c>
    </row>
    <row r="30" spans="1:9" x14ac:dyDescent="0.3">
      <c r="A30" s="2">
        <v>6</v>
      </c>
      <c r="B30" s="2">
        <v>221704.72849213693</v>
      </c>
      <c r="C30" s="2">
        <v>61628.271507863072</v>
      </c>
      <c r="D30" s="2">
        <v>1.1175187936418201</v>
      </c>
    </row>
    <row r="31" spans="1:9" x14ac:dyDescent="0.3">
      <c r="A31" s="2">
        <v>7</v>
      </c>
      <c r="B31" s="2">
        <v>221704.72849213693</v>
      </c>
      <c r="C31" s="2">
        <v>95307.271507863072</v>
      </c>
      <c r="D31" s="2">
        <v>1.728227394259652</v>
      </c>
    </row>
    <row r="32" spans="1:9" x14ac:dyDescent="0.3">
      <c r="A32" s="2">
        <v>8</v>
      </c>
      <c r="B32" s="2">
        <v>155679.89269195191</v>
      </c>
      <c r="C32" s="2">
        <v>39571.107308048086</v>
      </c>
      <c r="D32" s="2">
        <v>0.71755145844580026</v>
      </c>
    </row>
    <row r="33" spans="1:4" x14ac:dyDescent="0.3">
      <c r="A33" s="2">
        <v>9</v>
      </c>
      <c r="B33" s="2">
        <v>129269.9583718779</v>
      </c>
      <c r="C33" s="2">
        <v>-47978.958371877903</v>
      </c>
      <c r="D33" s="2">
        <v>-0.87001284261381773</v>
      </c>
    </row>
    <row r="34" spans="1:4" x14ac:dyDescent="0.3">
      <c r="A34" s="2">
        <v>10</v>
      </c>
      <c r="B34" s="2">
        <v>129269.9583718779</v>
      </c>
      <c r="C34" s="2">
        <v>5899.0416281220969</v>
      </c>
      <c r="D34" s="2">
        <v>0.10696859935558606</v>
      </c>
    </row>
    <row r="35" spans="1:4" x14ac:dyDescent="0.3">
      <c r="A35" s="2">
        <v>11</v>
      </c>
      <c r="B35" s="2">
        <v>221704.72849213693</v>
      </c>
      <c r="C35" s="2">
        <v>56484.271507863072</v>
      </c>
      <c r="D35" s="2">
        <v>1.0242415276428853</v>
      </c>
    </row>
    <row r="36" spans="1:4" x14ac:dyDescent="0.3">
      <c r="A36" s="2">
        <v>12</v>
      </c>
      <c r="B36" s="2">
        <v>129269.9583718779</v>
      </c>
      <c r="C36" s="2">
        <v>730.04162812209688</v>
      </c>
      <c r="D36" s="2">
        <v>1.3238002942581711E-2</v>
      </c>
    </row>
    <row r="37" spans="1:4" x14ac:dyDescent="0.3">
      <c r="A37" s="2">
        <v>13</v>
      </c>
      <c r="B37" s="2">
        <v>142474.92553191492</v>
      </c>
      <c r="C37" s="2">
        <v>-24545.925531914923</v>
      </c>
      <c r="D37" s="2">
        <v>-0.44509658340405817</v>
      </c>
    </row>
    <row r="38" spans="1:4" x14ac:dyDescent="0.3">
      <c r="A38" s="2">
        <v>14</v>
      </c>
      <c r="B38" s="2">
        <v>142474.92553191492</v>
      </c>
      <c r="C38" s="2">
        <v>10549.074468085077</v>
      </c>
      <c r="D38" s="2">
        <v>0.19128865186666874</v>
      </c>
    </row>
    <row r="39" spans="1:4" x14ac:dyDescent="0.3">
      <c r="A39" s="2">
        <v>15</v>
      </c>
      <c r="B39" s="2">
        <v>129269.9583718779</v>
      </c>
      <c r="C39" s="2">
        <v>-45017.958371877903</v>
      </c>
      <c r="D39" s="2">
        <v>-0.81632038837142928</v>
      </c>
    </row>
    <row r="40" spans="1:4" x14ac:dyDescent="0.3">
      <c r="A40" s="2">
        <v>16</v>
      </c>
      <c r="B40" s="2">
        <v>129269.9583718779</v>
      </c>
      <c r="C40" s="2">
        <v>22608.041628122097</v>
      </c>
      <c r="D40" s="2">
        <v>0.40995651490305934</v>
      </c>
    </row>
    <row r="41" spans="1:4" x14ac:dyDescent="0.3">
      <c r="A41" s="2">
        <v>17</v>
      </c>
      <c r="B41" s="2">
        <v>129269.9583718779</v>
      </c>
      <c r="C41" s="2">
        <v>-81269.958371877903</v>
      </c>
      <c r="D41" s="2">
        <v>-1.4736857552052913</v>
      </c>
    </row>
    <row r="42" spans="1:4" x14ac:dyDescent="0.3">
      <c r="A42" s="2">
        <v>18</v>
      </c>
      <c r="B42" s="2">
        <v>155679.89269195191</v>
      </c>
      <c r="C42" s="2">
        <v>12120.107308048086</v>
      </c>
      <c r="D42" s="2">
        <v>0.21977653058095561</v>
      </c>
    </row>
    <row r="43" spans="1:4" x14ac:dyDescent="0.3">
      <c r="A43" s="2">
        <v>19</v>
      </c>
      <c r="B43" s="2">
        <v>142474.92553191492</v>
      </c>
      <c r="C43" s="2">
        <v>27735.074468085077</v>
      </c>
      <c r="D43" s="2">
        <v>0.50292611171458756</v>
      </c>
    </row>
    <row r="44" spans="1:4" ht="17.25" thickBot="1" x14ac:dyDescent="0.35">
      <c r="A44" s="3">
        <v>20</v>
      </c>
      <c r="B44" s="3">
        <v>142474.92553191492</v>
      </c>
      <c r="C44" s="3">
        <v>80389.074468085077</v>
      </c>
      <c r="D44" s="3">
        <v>1.4577124966111499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Sheet1</vt:lpstr>
      <vt:lpstr>Sheet2</vt:lpstr>
      <vt:lpstr>일별</vt:lpstr>
      <vt:lpstr>월별</vt:lpstr>
      <vt:lpstr>신문기사분석</vt:lpstr>
      <vt:lpstr>회귀분석</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709-000</dc:creator>
  <cp:lastModifiedBy>709-000</cp:lastModifiedBy>
  <dcterms:created xsi:type="dcterms:W3CDTF">2019-10-23T03:27:47Z</dcterms:created>
  <dcterms:modified xsi:type="dcterms:W3CDTF">2019-10-25T08:55:32Z</dcterms:modified>
</cp:coreProperties>
</file>