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MJM-NAS01\mjmwork\MJM Documents\Projects\SussexUniversityHosp - A910\BofQ\Acute (ED)\"/>
    </mc:Choice>
  </mc:AlternateContent>
  <xr:revisionPtr revIDLastSave="0" documentId="13_ncr:1_{7DF8118B-071B-4D84-AE9D-04F4199C216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ersion Control" sheetId="2" r:id="rId1"/>
    <sheet name="Cost Summary" sheetId="3" r:id="rId2"/>
    <sheet name="Majors" sheetId="1" r:id="rId3"/>
    <sheet name="Resus" sheetId="4" r:id="rId4"/>
    <sheet name="Patient Assessment and Triage" sheetId="5" r:id="rId5"/>
  </sheets>
  <definedNames>
    <definedName name="_xlnm._FilterDatabase" localSheetId="2" hidden="1">Majors!$A$1:$O$117</definedName>
    <definedName name="_xlnm._FilterDatabase" localSheetId="4" hidden="1">'Patient Assessment and Triage'!$A$1:$O$78</definedName>
    <definedName name="_xlnm._FilterDatabase" localSheetId="3" hidden="1">Resus!$A$1:$O$83</definedName>
    <definedName name="_xlnm.Print_Titles" localSheetId="2">Majors!$1:$1</definedName>
    <definedName name="_xlnm.Print_Titles" localSheetId="4">'Patient Assessment and Triage'!$1:$1</definedName>
    <definedName name="_xlnm.Print_Titles" localSheetId="3">Resus!$1:$1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G55" i="5"/>
  <c r="G5" i="5"/>
  <c r="G6" i="5"/>
  <c r="G7" i="5"/>
  <c r="G8" i="5"/>
  <c r="G9" i="5"/>
  <c r="G56" i="5"/>
  <c r="G57" i="5"/>
  <c r="G58" i="5"/>
  <c r="G42" i="5"/>
  <c r="G43" i="5"/>
  <c r="C20" i="3" s="1"/>
  <c r="G44" i="5"/>
  <c r="G45" i="5"/>
  <c r="G59" i="5"/>
  <c r="G46" i="5"/>
  <c r="G10" i="5"/>
  <c r="G11" i="5"/>
  <c r="G12" i="5"/>
  <c r="G13" i="5"/>
  <c r="G14" i="5"/>
  <c r="G15" i="5"/>
  <c r="G16" i="5"/>
  <c r="G60" i="5"/>
  <c r="G61" i="5"/>
  <c r="G62" i="5"/>
  <c r="G17" i="5"/>
  <c r="G63" i="5"/>
  <c r="G64" i="5"/>
  <c r="G65" i="5"/>
  <c r="G66" i="5"/>
  <c r="G47" i="5"/>
  <c r="G48" i="5"/>
  <c r="G49" i="5"/>
  <c r="G50" i="5"/>
  <c r="G51" i="5"/>
  <c r="G52" i="5"/>
  <c r="G67" i="5"/>
  <c r="G68" i="5"/>
  <c r="G53" i="5"/>
  <c r="G18" i="5"/>
  <c r="G19" i="5"/>
  <c r="G20" i="5"/>
  <c r="G69" i="5"/>
  <c r="G21" i="5"/>
  <c r="G22" i="5"/>
  <c r="G23" i="5"/>
  <c r="G24" i="5"/>
  <c r="G25" i="5"/>
  <c r="G26" i="5"/>
  <c r="G27" i="5"/>
  <c r="G28" i="5"/>
  <c r="G29" i="5"/>
  <c r="G30" i="5"/>
  <c r="G70" i="5"/>
  <c r="G31" i="5"/>
  <c r="G32" i="5"/>
  <c r="G33" i="5"/>
  <c r="G34" i="5"/>
  <c r="G35" i="5"/>
  <c r="G36" i="5"/>
  <c r="G2" i="5"/>
  <c r="G3" i="5"/>
  <c r="G4" i="5"/>
  <c r="G71" i="5"/>
  <c r="G37" i="5"/>
  <c r="G38" i="5"/>
  <c r="G72" i="5"/>
  <c r="G73" i="5"/>
  <c r="G74" i="5"/>
  <c r="G75" i="5"/>
  <c r="G76" i="5"/>
  <c r="G77" i="5"/>
  <c r="G78" i="5"/>
  <c r="G39" i="5"/>
  <c r="G40" i="5"/>
  <c r="G41" i="5"/>
  <c r="G54" i="5"/>
  <c r="G8" i="4"/>
  <c r="G53" i="4"/>
  <c r="G54" i="4"/>
  <c r="G9" i="4"/>
  <c r="G46" i="4"/>
  <c r="G10" i="4"/>
  <c r="G11" i="4"/>
  <c r="G12" i="4"/>
  <c r="G13" i="4"/>
  <c r="G14" i="4"/>
  <c r="G15" i="4"/>
  <c r="G55" i="4"/>
  <c r="G56" i="4"/>
  <c r="G57" i="4"/>
  <c r="G58" i="4"/>
  <c r="G59" i="4"/>
  <c r="G60" i="4"/>
  <c r="G61" i="4"/>
  <c r="G62" i="4"/>
  <c r="G63" i="4"/>
  <c r="G47" i="4"/>
  <c r="G48" i="4"/>
  <c r="G49" i="4"/>
  <c r="G50" i="4"/>
  <c r="G51" i="4"/>
  <c r="G64" i="4"/>
  <c r="G65" i="4"/>
  <c r="G66" i="4"/>
  <c r="G67" i="4"/>
  <c r="G16" i="4"/>
  <c r="G17" i="4"/>
  <c r="G18" i="4"/>
  <c r="G19" i="4"/>
  <c r="G20" i="4"/>
  <c r="G68" i="4"/>
  <c r="G2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G4" i="4"/>
  <c r="G5" i="4"/>
  <c r="G6" i="4"/>
  <c r="G7" i="4"/>
  <c r="G69" i="4"/>
  <c r="G39" i="4"/>
  <c r="G40" i="4"/>
  <c r="G70" i="4"/>
  <c r="G41" i="4"/>
  <c r="G42" i="4"/>
  <c r="G71" i="4"/>
  <c r="G72" i="4"/>
  <c r="G43" i="4"/>
  <c r="G73" i="4"/>
  <c r="G74" i="4"/>
  <c r="G75" i="4"/>
  <c r="G76" i="4"/>
  <c r="G77" i="4"/>
  <c r="G78" i="4"/>
  <c r="G79" i="4"/>
  <c r="G80" i="4"/>
  <c r="G81" i="4"/>
  <c r="G82" i="4"/>
  <c r="G83" i="4"/>
  <c r="G44" i="4"/>
  <c r="G45" i="4"/>
  <c r="G52" i="4"/>
  <c r="G6" i="1"/>
  <c r="G7" i="1"/>
  <c r="G8" i="1"/>
  <c r="G9" i="1"/>
  <c r="G74" i="1"/>
  <c r="G75" i="1"/>
  <c r="G76" i="1"/>
  <c r="G62" i="1"/>
  <c r="G10" i="1"/>
  <c r="G63" i="1"/>
  <c r="G64" i="1"/>
  <c r="G11" i="1"/>
  <c r="G12" i="1"/>
  <c r="G13" i="1"/>
  <c r="G14" i="1"/>
  <c r="G15" i="1"/>
  <c r="G16" i="1"/>
  <c r="G17" i="1"/>
  <c r="G18" i="1"/>
  <c r="G19" i="1"/>
  <c r="G20" i="1"/>
  <c r="G77" i="1"/>
  <c r="G78" i="1"/>
  <c r="G79" i="1"/>
  <c r="G80" i="1"/>
  <c r="G81" i="1"/>
  <c r="G82" i="1"/>
  <c r="G21" i="1"/>
  <c r="G83" i="1"/>
  <c r="G84" i="1"/>
  <c r="G85" i="1"/>
  <c r="G86" i="1"/>
  <c r="G65" i="1"/>
  <c r="G66" i="1"/>
  <c r="G67" i="1"/>
  <c r="G68" i="1"/>
  <c r="G69" i="1"/>
  <c r="G70" i="1"/>
  <c r="G71" i="1"/>
  <c r="G87" i="1"/>
  <c r="G88" i="1"/>
  <c r="G89" i="1"/>
  <c r="G90" i="1"/>
  <c r="G91" i="1"/>
  <c r="G72" i="1"/>
  <c r="G92" i="1"/>
  <c r="G93" i="1"/>
  <c r="G22" i="1"/>
  <c r="G23" i="1"/>
  <c r="G24" i="1"/>
  <c r="G9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95" i="1"/>
  <c r="G96" i="1"/>
  <c r="G97" i="1"/>
  <c r="G47" i="1"/>
  <c r="G73" i="1"/>
  <c r="G98" i="1"/>
  <c r="G48" i="1"/>
  <c r="G49" i="1"/>
  <c r="G50" i="1"/>
  <c r="G51" i="1"/>
  <c r="G52" i="1"/>
  <c r="G53" i="1"/>
  <c r="G99" i="1"/>
  <c r="G100" i="1"/>
  <c r="G101" i="1"/>
  <c r="G102" i="1"/>
  <c r="G54" i="1"/>
  <c r="G2" i="1"/>
  <c r="G3" i="1"/>
  <c r="G4" i="1"/>
  <c r="G103" i="1"/>
  <c r="G104" i="1"/>
  <c r="G105" i="1"/>
  <c r="G106" i="1"/>
  <c r="G107" i="1"/>
  <c r="G108" i="1"/>
  <c r="G55" i="1"/>
  <c r="G56" i="1"/>
  <c r="G109" i="1"/>
  <c r="G57" i="1"/>
  <c r="G58" i="1"/>
  <c r="G110" i="1"/>
  <c r="G111" i="1"/>
  <c r="G112" i="1"/>
  <c r="G113" i="1"/>
  <c r="G114" i="1"/>
  <c r="G115" i="1"/>
  <c r="G116" i="1"/>
  <c r="G117" i="1"/>
  <c r="G59" i="1"/>
  <c r="G60" i="1"/>
  <c r="G61" i="1"/>
  <c r="G5" i="1"/>
  <c r="C12" i="3"/>
  <c r="C13" i="3" l="1"/>
  <c r="C19" i="3"/>
  <c r="C23" i="3" s="1"/>
  <c r="C11" i="3"/>
  <c r="C4" i="3"/>
  <c r="C3" i="3"/>
  <c r="C15" i="3" l="1"/>
  <c r="C5" i="3"/>
  <c r="C7" i="3" s="1"/>
  <c r="C26" i="3" l="1"/>
</calcChain>
</file>

<file path=xl/sharedStrings.xml><?xml version="1.0" encoding="utf-8"?>
<sst xmlns="http://schemas.openxmlformats.org/spreadsheetml/2006/main" count="1006" uniqueCount="434">
  <si>
    <t>Group</t>
  </si>
  <si>
    <t>Total Cost</t>
  </si>
  <si>
    <t>Issued by</t>
  </si>
  <si>
    <t>Date issued</t>
  </si>
  <si>
    <t>Notes</t>
  </si>
  <si>
    <t>Version</t>
  </si>
  <si>
    <t>Definition</t>
  </si>
  <si>
    <t>BOA037</t>
  </si>
  <si>
    <t>BOARD, marker, whiteboard, dry-wipe, with pen holder, wall mounted, 900H 1200W</t>
  </si>
  <si>
    <t>CAL007</t>
  </si>
  <si>
    <t>PULL/PUSH BUTTON, staff emergency call, reset and integral/adjacent indicator lamp</t>
  </si>
  <si>
    <t>CAL012</t>
  </si>
  <si>
    <t>RESET UNIT, with repeat lamp, patient/staff call</t>
  </si>
  <si>
    <t>CAL034</t>
  </si>
  <si>
    <t>LAMP, repeat call, patient/staff or staff emergency or cardiac call</t>
  </si>
  <si>
    <t>CHA301</t>
  </si>
  <si>
    <t>CHAIR, swivel, height adjustable, high back, with arms, wipeable, 5 star base, on castors</t>
  </si>
  <si>
    <t>CHA317</t>
  </si>
  <si>
    <t>CHAIR, upright, upholstered, stacking, wipeable</t>
  </si>
  <si>
    <t>DIS002</t>
  </si>
  <si>
    <t>DISPENSER, cooler, drinking water, (fountain), (capacity 63.3 l/hr), floor standing</t>
  </si>
  <si>
    <t>DIS013</t>
  </si>
  <si>
    <t>DISPENSER, paper towel, wall mounted</t>
  </si>
  <si>
    <t>DIS015</t>
  </si>
  <si>
    <t>DISPENSER, toilet paper, dispense individual sheets, wall mounted</t>
  </si>
  <si>
    <t>DIS026</t>
  </si>
  <si>
    <t>DISPENSER, Medical hand sanitizer, lever action, wall mounted</t>
  </si>
  <si>
    <t>DIS030</t>
  </si>
  <si>
    <t>DISPENSER, soap, disposable single cartridge, lever action, wall mounted</t>
  </si>
  <si>
    <t>DIS438</t>
  </si>
  <si>
    <t>DISPENSER, disposable gloves set of 3 and disposable apron, wall mounted</t>
  </si>
  <si>
    <t>HOL020</t>
  </si>
  <si>
    <t>HOLDER, sharps box, up to 7 litre capacity, rail/trolley hang or wall mounted, 170H 125W 100D</t>
  </si>
  <si>
    <t>LIG053</t>
  </si>
  <si>
    <t>LUMINAIRE, examination, ceiling, adjustable, 30000-40000 lux</t>
  </si>
  <si>
    <t>LIG073</t>
  </si>
  <si>
    <t>ILLUMINATED SIGN, 'Room in use'</t>
  </si>
  <si>
    <t>OUT006</t>
  </si>
  <si>
    <t>SOCKET outlet unswitched 13amp single, wall mounted</t>
  </si>
  <si>
    <t>OUT010</t>
  </si>
  <si>
    <t>SOCKET outlet, switched, 13 amp, twin</t>
  </si>
  <si>
    <t>OUT131</t>
  </si>
  <si>
    <t>SOCKET outlet data/voice, double.</t>
  </si>
  <si>
    <t>OUT315</t>
  </si>
  <si>
    <t>OUTLET, drinking water for equipment</t>
  </si>
  <si>
    <t>RAI048</t>
  </si>
  <si>
    <t>RAIL, grab, vertical, wall mounted, 600mm</t>
  </si>
  <si>
    <t>RAI161</t>
  </si>
  <si>
    <t>RAIL, grab, horizontal, wall or door mounted, 600mm</t>
  </si>
  <si>
    <t>SPA015</t>
  </si>
  <si>
    <t>Space for wheelchair</t>
  </si>
  <si>
    <t>STO008</t>
  </si>
  <si>
    <t>STOOL, kick, retractable castors</t>
  </si>
  <si>
    <t>SWC076</t>
  </si>
  <si>
    <t>SWITCH, 'Room in use' illuminated sign.</t>
  </si>
  <si>
    <t>TAB056</t>
  </si>
  <si>
    <t>TABLE, occasional, round, 415H 610mm dia.</t>
  </si>
  <si>
    <t>TAB073</t>
  </si>
  <si>
    <t>TABLE, overbed, cantilevered</t>
  </si>
  <si>
    <t>TRO133</t>
  </si>
  <si>
    <t>TROLLEY, dressing/instrument, stainless steel, buffered, 870H 750W 450D</t>
  </si>
  <si>
    <t>TRO282</t>
  </si>
  <si>
    <t>TROLLEY PATIENT, accident, image top, with tilt and brakes, 540-1000H 740W 2110D</t>
  </si>
  <si>
    <t>TRO310</t>
  </si>
  <si>
    <t>TROLLEY, emergency/resuscitation, complete with defibrillator, 955H 825W 575D</t>
  </si>
  <si>
    <t>TRO235</t>
  </si>
  <si>
    <t>TROLLEY, contaminated linen, single ring, stainless steel</t>
  </si>
  <si>
    <t>Contractor specifies, procures, installs and commissions equipment</t>
  </si>
  <si>
    <t xml:space="preserve">Trust specifies, procures, installs and commissions </t>
  </si>
  <si>
    <t>ANA045</t>
  </si>
  <si>
    <t>ANALYSER Glucose, 305H 300W 100D</t>
  </si>
  <si>
    <t>ANA9002</t>
  </si>
  <si>
    <t>ANALYSER, blood gas, 500x700x600mm</t>
  </si>
  <si>
    <t>BAC002</t>
  </si>
  <si>
    <t>BACKREST, WC/toilet, padded, wall mounted</t>
  </si>
  <si>
    <t>BAS101</t>
  </si>
  <si>
    <t>BASIN, medium, hospital pattern, vitreous china, no tap holes, no overflow, integral back outlet, 500W 400D.</t>
  </si>
  <si>
    <t>BAS105</t>
  </si>
  <si>
    <t>BASIN, small, general pattern, vitreous china, 1 tap right hand hole, no overflow, bottom outlet, 400W 300D</t>
  </si>
  <si>
    <t>BAS106</t>
  </si>
  <si>
    <t>BASIN, medium, general pattern, vitreous china, 1 tap right hand hole, no overflow, bottom outlet, 500W 400D.</t>
  </si>
  <si>
    <t>BED040</t>
  </si>
  <si>
    <t>BED HEAD BUFFER/DOCKING device, bed and wall protection, horizontal, wall mounted, (internal clearance 1000-1400)</t>
  </si>
  <si>
    <t>BED9127</t>
  </si>
  <si>
    <t>BIN9000</t>
  </si>
  <si>
    <t>BIN, sanitary towel disposal</t>
  </si>
  <si>
    <t>BIN9004</t>
  </si>
  <si>
    <t>BIN, small, 30 Ltr , approx 640H 340W 210D</t>
  </si>
  <si>
    <t>BIN9005</t>
  </si>
  <si>
    <t>BIN, medium, 70 Ltr , approx 875H 430W 385D</t>
  </si>
  <si>
    <t>BOA9006</t>
  </si>
  <si>
    <t>BOARD, marker, whiteboard, dry-wipe, magnetic, with pen holder, wall mounted, 600H 900W</t>
  </si>
  <si>
    <t>BRA9006</t>
  </si>
  <si>
    <t>BRACKET, Pat slide, wall mounted</t>
  </si>
  <si>
    <t>BRA9007</t>
  </si>
  <si>
    <t>BRACKET, wall mounted, for vital signs monitor</t>
  </si>
  <si>
    <t>BRA9008</t>
  </si>
  <si>
    <t>BRACKET, suction jar, pendant mounted</t>
  </si>
  <si>
    <t>BRA9011</t>
  </si>
  <si>
    <t>BRACKET, monitor, twin screen, desktop mounted</t>
  </si>
  <si>
    <t>BRA9012</t>
  </si>
  <si>
    <t>BRACKET, computer, pendant mounted</t>
  </si>
  <si>
    <t>BRA9013</t>
  </si>
  <si>
    <t>BRACKET, Computer monitor and keyboard shelf, wall mounted</t>
  </si>
  <si>
    <t>BRA9016</t>
  </si>
  <si>
    <t>BRACKET, for multi parameter monitor, pendant mounted</t>
  </si>
  <si>
    <t>CAL003</t>
  </si>
  <si>
    <t>PUSH BUTTON, patient/staff call (help) with socket for patient hand-held unit</t>
  </si>
  <si>
    <t>CAL005</t>
  </si>
  <si>
    <t>CEILING PULL CORD patient/staff call</t>
  </si>
  <si>
    <t>CAL035</t>
  </si>
  <si>
    <t>LAMP repeat call (patient/staff or staff emergency or Cardiac call), ceiling mounted</t>
  </si>
  <si>
    <t>CAL047</t>
  </si>
  <si>
    <t>PUSH BUTTON staff emergency call, reset and integral/adjacent indicator lamp, trunking mounted</t>
  </si>
  <si>
    <t>CAL050</t>
  </si>
  <si>
    <t>CAL9007</t>
  </si>
  <si>
    <t>PUSH BUTTON staff emergency call, reset and integral/adjacent indicator lamp, wall/trunking mounted</t>
  </si>
  <si>
    <t>CAL9009</t>
  </si>
  <si>
    <t>PUSH BUTTON staff emergency call, reset and integral/adjacent indicator lamp, pendant mounted</t>
  </si>
  <si>
    <t>CHA091</t>
  </si>
  <si>
    <t>CHAIR, easy, reclining, 1000H 630W 1880D</t>
  </si>
  <si>
    <t>CHA305_M</t>
  </si>
  <si>
    <t>CHAIR; easy; robust; suitable for mental health</t>
  </si>
  <si>
    <t>CHA372</t>
  </si>
  <si>
    <t>CHAIR, treatment, reclining, height adjustable, wipeable.</t>
  </si>
  <si>
    <t>CHA378</t>
  </si>
  <si>
    <t>UNIT CHAIR, easy, with arms, fully upholstered, wipeable,</t>
  </si>
  <si>
    <t>CHA378_MH</t>
  </si>
  <si>
    <t>UNIT CHAIR, easy, with arms, fully upholstered, wipeable,robust; suitable for mental health; small</t>
  </si>
  <si>
    <t>CHA379</t>
  </si>
  <si>
    <t>UNIT CHAIR/SETTEE, 2 seater, easy, with arms, fully upholstered, wipeable.</t>
  </si>
  <si>
    <t>CHA379_MH</t>
  </si>
  <si>
    <t>UNIT CHAIR/SETTEE; 2 seater; easy; robust; suitable for mental health; small</t>
  </si>
  <si>
    <t>CHA391</t>
  </si>
  <si>
    <t>CHAIR, easy, reclining, wipeable</t>
  </si>
  <si>
    <t>CIS005</t>
  </si>
  <si>
    <t>CISTERN WC/toilet, concealed, reversible. To suit WC</t>
  </si>
  <si>
    <t>CLO9000</t>
  </si>
  <si>
    <t>CLOCK, dementia friendly, hardwired</t>
  </si>
  <si>
    <t>COM033</t>
  </si>
  <si>
    <t>COMPUTER KEYBOARD &amp; MOUSE</t>
  </si>
  <si>
    <t>COM9015</t>
  </si>
  <si>
    <t>COMPUTER, Thin Client, 24" Monitor, digital flat panel display, high-resolution screen, desk top</t>
  </si>
  <si>
    <t>DIS9031</t>
  </si>
  <si>
    <t>DISPENSER, Clinell wipes</t>
  </si>
  <si>
    <t>DOC9000</t>
  </si>
  <si>
    <t>DOCKING STATION, syringe driver, 4 units</t>
  </si>
  <si>
    <t>HOO9001</t>
  </si>
  <si>
    <t>HOOK, single, wall mounted, Anti Ligature</t>
  </si>
  <si>
    <t>INF002</t>
  </si>
  <si>
    <t>INFUSION volumetric pump, 188H 110W 60D</t>
  </si>
  <si>
    <t>INT9000</t>
  </si>
  <si>
    <t>INTERCOM, entry</t>
  </si>
  <si>
    <t>LIG071</t>
  </si>
  <si>
    <t>ILLUMINATED SIGN 'RADIATION ON', wall mounted</t>
  </si>
  <si>
    <t>LIG074</t>
  </si>
  <si>
    <t>ILLUMINATED SIGN "DO NOT ENTER"</t>
  </si>
  <si>
    <t>LIG9009</t>
  </si>
  <si>
    <t>LUMINAIRE, examination, LED, ceiling, adjustable, 50,000 lux</t>
  </si>
  <si>
    <t>MIR001</t>
  </si>
  <si>
    <t>MIRROR, wall mounted, 650H 300W</t>
  </si>
  <si>
    <t>MIR004</t>
  </si>
  <si>
    <t>MIRROR, wall mounted, 1600H 400W</t>
  </si>
  <si>
    <t>MON013</t>
  </si>
  <si>
    <t>MONITOR, vital signs, multi-parameter, with accessories, 280H 360W 215D</t>
  </si>
  <si>
    <t>MON9017</t>
  </si>
  <si>
    <t>MONITOR, vital signs, critical care</t>
  </si>
  <si>
    <t>MSC003</t>
  </si>
  <si>
    <t>CABINET tall, 600mm facing, (600x400 inserts), with formed plastic liners and 5 telescopic runners, open, on plinth, o/a height 2100</t>
  </si>
  <si>
    <t>MSC043</t>
  </si>
  <si>
    <t>CABINET tall, 600mm facing, (600x400 inserts), with formed plastic liners and 10 telescopic runners, 1 door hinged right, on plinth, o/a height 2100</t>
  </si>
  <si>
    <t>OBS180</t>
  </si>
  <si>
    <t>Observation/viewing panel, 1800mm</t>
  </si>
  <si>
    <t>OUT004</t>
  </si>
  <si>
    <t>OUTLET cable, fused, 13 amp, ceiling mounted</t>
  </si>
  <si>
    <t>OUT005</t>
  </si>
  <si>
    <t>SOCKET outlet, switched, 13 amp, single</t>
  </si>
  <si>
    <t>OUT013</t>
  </si>
  <si>
    <t>SOCKET outlet unswitched 13amp twin, trunking mounted</t>
  </si>
  <si>
    <t>OUT056</t>
  </si>
  <si>
    <t>CONNECTION UNIT, unswitched, 13 amp</t>
  </si>
  <si>
    <t>OUT342</t>
  </si>
  <si>
    <t>OUTLET, drain point</t>
  </si>
  <si>
    <t>OUT345</t>
  </si>
  <si>
    <t>OUTLET, floor drainage and grating, 150 mm dia. hospital pattern.</t>
  </si>
  <si>
    <t>OUT452</t>
  </si>
  <si>
    <t>OUTLET 4 kPa compressed air medical, trunking mounted</t>
  </si>
  <si>
    <t>OUT471</t>
  </si>
  <si>
    <t>OUTLET oxygen medical, trunking mounted</t>
  </si>
  <si>
    <t>OUT476</t>
  </si>
  <si>
    <t>OUTLET vacuum medical, trunking mounted</t>
  </si>
  <si>
    <t>OUT9010</t>
  </si>
  <si>
    <t>SOCKET outlet switched 13amp twin, wall/trunking mounted</t>
  </si>
  <si>
    <t>OUT9019</t>
  </si>
  <si>
    <t>SOCKET outlet double data, pendant mounted</t>
  </si>
  <si>
    <t>OUT9020</t>
  </si>
  <si>
    <t>SOCKET outlet unswitched 13amp twin, pendant mounted</t>
  </si>
  <si>
    <t>OUT9034</t>
  </si>
  <si>
    <t>SOCKET outlet switched 13amp twin, USB port twin, wall/trunking mounted</t>
  </si>
  <si>
    <t>OUT9095</t>
  </si>
  <si>
    <t>OUTLET Equipotential earth bonding point, pendant mounted</t>
  </si>
  <si>
    <t>OUT9151</t>
  </si>
  <si>
    <t>SOCKET outlet patient monitoring, pendant mounted</t>
  </si>
  <si>
    <t>OUT9210</t>
  </si>
  <si>
    <t>SOCKET outlet two-way communication system (intercom), wall/trunking mounted</t>
  </si>
  <si>
    <t>OUT9452</t>
  </si>
  <si>
    <t>OUTLET 4 kPa compressed air medical, pendant mounted</t>
  </si>
  <si>
    <t>OUT9471</t>
  </si>
  <si>
    <t>OUTLET oxygen medical, pendant mounted</t>
  </si>
  <si>
    <t>OUT9476</t>
  </si>
  <si>
    <t>OUTLET vacuum medical, pendant mounted</t>
  </si>
  <si>
    <t>OUT9479</t>
  </si>
  <si>
    <t>OUTLET gas scavenging medical (AGS), pendant mounted</t>
  </si>
  <si>
    <t>PAT9000</t>
  </si>
  <si>
    <t>PEN9015</t>
  </si>
  <si>
    <t>PENDANT RESUSCITIATION medical and power supply unit, 2 articulated arms, with docking system, ceiling mounted</t>
  </si>
  <si>
    <t>POL020</t>
  </si>
  <si>
    <t>POLE, infusion (drip/IV), twin hook, steel, clamp fits</t>
  </si>
  <si>
    <t>RAC410</t>
  </si>
  <si>
    <t>RACK, metal, 1 bay, 4 shelves, 1980H 1200W 600D</t>
  </si>
  <si>
    <t>RAI130</t>
  </si>
  <si>
    <t>RAIL, clinical equipment, wall mounted, 600mm</t>
  </si>
  <si>
    <t>RAI175</t>
  </si>
  <si>
    <t>RAIL, grab, hinged, wall mounted, 750mm</t>
  </si>
  <si>
    <t>RAI9010</t>
  </si>
  <si>
    <t>RAIL, clinical equipment, pendant mounted, 600mm</t>
  </si>
  <si>
    <t>SCR9010</t>
  </si>
  <si>
    <t>SCREEN, retractable, wall mounted, approx 1900H 3200W</t>
  </si>
  <si>
    <t>SEN001</t>
  </si>
  <si>
    <t>SENSORY EQUIPMENT, Bubble tube</t>
  </si>
  <si>
    <t>SEN002</t>
  </si>
  <si>
    <t>SENSORY EQUIPMENT, Fibre optic light source &amp; controller</t>
  </si>
  <si>
    <t>SEN003</t>
  </si>
  <si>
    <t>SENSORY EQUIPMENT, Bean Bag, 750 cube</t>
  </si>
  <si>
    <t>SEN004</t>
  </si>
  <si>
    <t>SENSORY EQUIPMENT, Bean Bag, 750 sphere</t>
  </si>
  <si>
    <t>SHE201</t>
  </si>
  <si>
    <t>SHELF, 600W 300D</t>
  </si>
  <si>
    <t>SHO026</t>
  </si>
  <si>
    <t>SHOWER, head hand spray including hose and valve thermostatic mixer</t>
  </si>
  <si>
    <t>SPA9001</t>
  </si>
  <si>
    <t>Space for infant resuscitation trolley</t>
  </si>
  <si>
    <t>SPA9017</t>
  </si>
  <si>
    <t>SPACE for resus trolley</t>
  </si>
  <si>
    <t>SPA9018</t>
  </si>
  <si>
    <t>SPACE for cylinder trolley, entonox</t>
  </si>
  <si>
    <t>SPA9019</t>
  </si>
  <si>
    <t>SPACE for mobile lead apron rack</t>
  </si>
  <si>
    <t>SPA9020</t>
  </si>
  <si>
    <t>SPACE for difficult airway trolley</t>
  </si>
  <si>
    <t>SPA9021</t>
  </si>
  <si>
    <t>SPACE for mobile x-ray</t>
  </si>
  <si>
    <t>STA142</t>
  </si>
  <si>
    <t>STAND, infusion, twin hook, breaks, mobile</t>
  </si>
  <si>
    <t>STF9000</t>
  </si>
  <si>
    <t>STORAGE UNIT, lower, cupboard, 1 door, 1 shelf, right handed, 865H 600W 565D</t>
  </si>
  <si>
    <t>STF9001</t>
  </si>
  <si>
    <t>STORAGE UNIT, lower, cupboard, 1 door, 1 shelf, left handed, 865H 600W 565D</t>
  </si>
  <si>
    <t>STO004</t>
  </si>
  <si>
    <t>STOOL, height adjustable, swivel, mobile</t>
  </si>
  <si>
    <t>SWC031</t>
  </si>
  <si>
    <t>SWITCH dimmer, fixed position, wall mounted</t>
  </si>
  <si>
    <t>SYR002</t>
  </si>
  <si>
    <t>SYRINGE pump, battery operated, 366H 127W 80D</t>
  </si>
  <si>
    <t>TAB056_MH</t>
  </si>
  <si>
    <t>TABLE; occasional; round; 415H 610mm dia. suitable for Mental Health.</t>
  </si>
  <si>
    <t>TAP289</t>
  </si>
  <si>
    <t>TAP, monobloc, pillar mixer, integral thermostatic, short lever.</t>
  </si>
  <si>
    <t>TAP826</t>
  </si>
  <si>
    <t>TAP bib, single lever, hospital pattern, 2x 1/2 in. inlets, integral thermostatic combination mixer, single flow, fixed horizontal nozzle. Sequential operation. HTM64TBH2a</t>
  </si>
  <si>
    <t>TEL9001</t>
  </si>
  <si>
    <t>TELEPHONE, VOIP, desktop handset</t>
  </si>
  <si>
    <t>TRA195</t>
  </si>
  <si>
    <t>TRACK, curtain, two sided, L-shape, 2800W 2600D</t>
  </si>
  <si>
    <t>TRA197</t>
  </si>
  <si>
    <t>TRO135</t>
  </si>
  <si>
    <t>TROLLEY, dressing/equipment, 6 clear trays, buffered,  890H 510W 480D</t>
  </si>
  <si>
    <t>TRO275</t>
  </si>
  <si>
    <t>TROLLEY PATIENT, height adjustable 780/580mm, adjustable backrest, 600-920H 2110W 770D</t>
  </si>
  <si>
    <t>ULT015</t>
  </si>
  <si>
    <t>ULTRASOUND SCANNER, general purpose, mobile</t>
  </si>
  <si>
    <t>VEN025</t>
  </si>
  <si>
    <t>VENTILATOR, portable, adjustable minute volume, 460H 470W 310D</t>
  </si>
  <si>
    <t>WAR053</t>
  </si>
  <si>
    <t>WARMER, blood/fluid, maintains temperature between 36 and 43 deg.C at flow rates up to 500 ml/min, 35H 235W 273D</t>
  </si>
  <si>
    <t>WAR058</t>
  </si>
  <si>
    <t>WARMING UNIT patient, forced air warming therapy, mobile, 330H 250W 280D</t>
  </si>
  <si>
    <t>WAS100</t>
  </si>
  <si>
    <t>WASTE, unslotted flush-grated, metal, 1.1/4 in. .</t>
  </si>
  <si>
    <t>WAS107</t>
  </si>
  <si>
    <t>TRAP, bottle, 1.1/4 in, plastic resealing.</t>
  </si>
  <si>
    <t>WCH005</t>
  </si>
  <si>
    <t>WC/toilet pan with seat, 700 mm projection, hospital pattern, rimless pan, vitreous china.</t>
  </si>
  <si>
    <t>WOR129</t>
  </si>
  <si>
    <t>WORKTOP, 2400W 600D</t>
  </si>
  <si>
    <t>Initial BofQ for audit</t>
  </si>
  <si>
    <t>Qty New</t>
  </si>
  <si>
    <t>Issued to client</t>
  </si>
  <si>
    <t>JC / AB</t>
  </si>
  <si>
    <t>AB</t>
  </si>
  <si>
    <t>Unit Cost</t>
  </si>
  <si>
    <t>Item Description</t>
  </si>
  <si>
    <t>Item Code</t>
  </si>
  <si>
    <t>Split AAU/SDEC to a separate BofQ to other Acute departments</t>
  </si>
  <si>
    <t>Total</t>
  </si>
  <si>
    <t>JC</t>
  </si>
  <si>
    <t>v1.1</t>
  </si>
  <si>
    <t>v2.0</t>
  </si>
  <si>
    <t>Qty Transfer</t>
  </si>
  <si>
    <t>Hoverjack</t>
  </si>
  <si>
    <t>v3.0</t>
  </si>
  <si>
    <t>Updated following Trust equipment review</t>
  </si>
  <si>
    <t>DIA9002</t>
  </si>
  <si>
    <t>ULT9008</t>
  </si>
  <si>
    <t>Bladder Scanner</t>
  </si>
  <si>
    <t>HOV9000</t>
  </si>
  <si>
    <t>v0.1</t>
  </si>
  <si>
    <t>v1.0</t>
  </si>
  <si>
    <t>v3.1</t>
  </si>
  <si>
    <t>v4.0</t>
  </si>
  <si>
    <t>v4.1</t>
  </si>
  <si>
    <t>Updated following Trust equipment review and re-audited</t>
  </si>
  <si>
    <t>v5.0</t>
  </si>
  <si>
    <t>BEDHEAD SERVICES UNIT - Vertical TRUNKING MOUNTED incorporating:
 1x Handset parking bracket
 1x Handset parking clip</t>
  </si>
  <si>
    <t>HANDSET patient's typical facilities:
Nurse call button with reassurance
Channel display
Channel selection
Volume control
Bedlight control</t>
  </si>
  <si>
    <t>v4.2</t>
  </si>
  <si>
    <t>BAG9001</t>
  </si>
  <si>
    <t>BAG, Blue, airway</t>
  </si>
  <si>
    <t>CLO9001</t>
  </si>
  <si>
    <t>CLOCK, ED type</t>
  </si>
  <si>
    <t>DEF9003</t>
  </si>
  <si>
    <t>DEFIBRILATOR, wall mounted</t>
  </si>
  <si>
    <t>Mobile diagnostic set</t>
  </si>
  <si>
    <t>DOC9001</t>
  </si>
  <si>
    <t>DOCKING STATION, Volumetric infusion pump</t>
  </si>
  <si>
    <t>DOP9001</t>
  </si>
  <si>
    <t>Verathon Bladderscanner</t>
  </si>
  <si>
    <t>ECG9000</t>
  </si>
  <si>
    <t>ECG machine</t>
  </si>
  <si>
    <t>PAT SLIDE, Standard full length</t>
  </si>
  <si>
    <t>PAT9002</t>
  </si>
  <si>
    <t>PAT SLIDE, Half length non weighing  patslide</t>
  </si>
  <si>
    <t>PAT9003</t>
  </si>
  <si>
    <t>PAT SLIDE, patient weighing</t>
  </si>
  <si>
    <t>SUC900</t>
  </si>
  <si>
    <t>TRO9032</t>
  </si>
  <si>
    <t>TROLLEY, difficult airway, approx 1110H 790W 610D</t>
  </si>
  <si>
    <t>TRO9052</t>
  </si>
  <si>
    <t>TROLLEY, FW3600 Double Vari-Cart Chart Workstation</t>
  </si>
  <si>
    <t>TRO9053</t>
  </si>
  <si>
    <t>RESUSUTAIRE, Paediatric resuscitation trolley</t>
  </si>
  <si>
    <t>TRO9235</t>
  </si>
  <si>
    <t>TROLLEY, contaminated linen, single ring, stainless steel, with lid</t>
  </si>
  <si>
    <t>VEN900</t>
  </si>
  <si>
    <t>Noninvasive ventilator</t>
  </si>
  <si>
    <t>v6.0</t>
  </si>
  <si>
    <t>v7.0</t>
  </si>
  <si>
    <t>INF003</t>
  </si>
  <si>
    <t>RAPID INFUSION, volumetric  pump, ( Belmonts )</t>
  </si>
  <si>
    <t>Trust specifies and procures for Contractor installation and commissioning</t>
  </si>
  <si>
    <t>Majors</t>
  </si>
  <si>
    <t>DEF9002</t>
  </si>
  <si>
    <t>DEFIBRILATOR, pendant mounted</t>
  </si>
  <si>
    <t>Resus</t>
  </si>
  <si>
    <t>Patient Assessment and Triage</t>
  </si>
  <si>
    <t>v8.0</t>
  </si>
  <si>
    <t xml:space="preserve">Trust prefered / standard Make </t>
  </si>
  <si>
    <t>Trust prefered / standard Model</t>
  </si>
  <si>
    <t>Height (in mm)</t>
  </si>
  <si>
    <t>Width (in mm)</t>
  </si>
  <si>
    <t>Depth (in mm)</t>
  </si>
  <si>
    <t>Power Req</t>
  </si>
  <si>
    <t>Power details</t>
  </si>
  <si>
    <t/>
  </si>
  <si>
    <t>GCX</t>
  </si>
  <si>
    <t>To be procured by the IT dept</t>
  </si>
  <si>
    <t>Usually Free Issue</t>
  </si>
  <si>
    <t>Tork</t>
  </si>
  <si>
    <t>SC Johnson (Deb)</t>
  </si>
  <si>
    <t>Red</t>
  </si>
  <si>
    <t>Blue</t>
  </si>
  <si>
    <t>Mauser (Daniels)</t>
  </si>
  <si>
    <t>Danicentre ICC555M</t>
  </si>
  <si>
    <t>Clinell</t>
  </si>
  <si>
    <t>CWD</t>
  </si>
  <si>
    <t xml:space="preserve">Kingsway Group </t>
  </si>
  <si>
    <t>KG180GR</t>
  </si>
  <si>
    <t>Yes</t>
  </si>
  <si>
    <t>240 VAC, 50/60 Hz, 3A - 13A socket</t>
  </si>
  <si>
    <t>Wybone?</t>
  </si>
  <si>
    <t>Digital clock similar to current ED clocks - no sound</t>
  </si>
  <si>
    <t>240 VAC, 50/60 Hz, 5A - 13A socket</t>
  </si>
  <si>
    <t>Will stay in a drawer</t>
  </si>
  <si>
    <t>Welch Allyn</t>
  </si>
  <si>
    <t>777</t>
  </si>
  <si>
    <t>Any 13A socket - For charging</t>
  </si>
  <si>
    <t>Transfer only</t>
  </si>
  <si>
    <t>Wall mounted, B450 spec monitor +PDM</t>
  </si>
  <si>
    <t>GE</t>
  </si>
  <si>
    <t>Carescape B450</t>
  </si>
  <si>
    <t>All purpose</t>
  </si>
  <si>
    <t>Hospital Metalcraft</t>
  </si>
  <si>
    <t>CTM1/10/6S ?</t>
  </si>
  <si>
    <t>Stryker</t>
  </si>
  <si>
    <t>Prime X trolley</t>
  </si>
  <si>
    <t xml:space="preserve">Verathon </t>
  </si>
  <si>
    <t>Bladderscanner Prime Plus</t>
  </si>
  <si>
    <t>Any 13A socket</t>
  </si>
  <si>
    <t>Digital clock</t>
  </si>
  <si>
    <t>240 VAC, 50/60 Hz, 3A</t>
  </si>
  <si>
    <t>Mindray</t>
  </si>
  <si>
    <t>D3</t>
  </si>
  <si>
    <t>Belmont</t>
  </si>
  <si>
    <t>Rapid Infuser</t>
  </si>
  <si>
    <t>Carescape B450 + PDM</t>
  </si>
  <si>
    <t>Portable suction Machine</t>
  </si>
  <si>
    <t>DPWS/1/4H ?</t>
  </si>
  <si>
    <t>Any 13A socket (for charging)</t>
  </si>
  <si>
    <t>BD / Carefusion</t>
  </si>
  <si>
    <t xml:space="preserve">Alaris Pump </t>
  </si>
  <si>
    <t>Freeway Medical</t>
  </si>
  <si>
    <t>FW3600 Double Vari-Cart Chart Workstation</t>
  </si>
  <si>
    <t>Philips</t>
  </si>
  <si>
    <t>Triology EVO</t>
  </si>
  <si>
    <t>3M</t>
  </si>
  <si>
    <t>Bairhugger</t>
  </si>
  <si>
    <t>Estates Team contract</t>
  </si>
  <si>
    <t>240 VAC, 50/60 Hz, 3A - Hard wired</t>
  </si>
  <si>
    <t>CJ Medical</t>
  </si>
  <si>
    <t>Hoverjack CJM-FK32</t>
  </si>
  <si>
    <t>Marsden</t>
  </si>
  <si>
    <t>M-999 Patient Transfer Scale</t>
  </si>
  <si>
    <t xml:space="preserve">Fuji Sonosite </t>
  </si>
  <si>
    <t xml:space="preserve">LX - Q817248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</si>
</sst>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£&quot;#,##0.00;\-&quot;£&quot;#,##0.00"/>
    <numFmt numFmtId="164" formatCode="_-[$£-809]* #,##0.00_-;\-[$£-809]* #,##0.00_-;_-[$£-809]* &quot;-&quot;??_-;_-@_-"/>
    <numFmt numFmtId="165" formatCode="&quot;£&quot;#,##0"/>
    <numFmt numFmtId="166" formatCode="#,##0_ ;\-#,##0\ "/>
    <numFmt numFmtId="169" formatCode="&quot;£&quot;#,##0.00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HelveticaNeueLT Std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174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164" fontId="1" fillId="0" borderId="0"/>
    <xf numFmtId="164" fontId="5" fillId="0" borderId="0"/>
    <xf numFmtId="0" fontId="1" fillId="0" borderId="0"/>
  </cellStyleXfs>
  <cellXfs count="58">
    <xf numFmtId="164" fontId="0" fillId="0" borderId="0" xfId="0"/>
    <xf numFmtId="164" fontId="1" fillId="0" borderId="0" xfId="1"/>
    <xf numFmtId="14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1" fillId="0" borderId="0" xfId="1" applyAlignment="1">
      <alignment vertical="center"/>
    </xf>
    <xf numFmtId="164" fontId="3" fillId="2" borderId="1" xfId="1" applyFont="1" applyFill="1" applyBorder="1" applyAlignment="1">
      <alignment horizontal="center" vertical="center"/>
    </xf>
    <xf numFmtId="164" fontId="4" fillId="0" borderId="0" xfId="0" applyFont="1"/>
    <xf numFmtId="164" fontId="4" fillId="0" borderId="0" xfId="0" applyFont="1" applyAlignment="1">
      <alignment vertical="center"/>
    </xf>
    <xf numFmtId="164" fontId="7" fillId="0" borderId="2" xfId="0" applyFont="1" applyBorder="1" applyAlignment="1">
      <alignment horizontal="right" vertical="center"/>
    </xf>
    <xf numFmtId="164" fontId="4" fillId="0" borderId="0" xfId="0" applyFont="1" applyAlignment="1">
      <alignment horizontal="right"/>
    </xf>
    <xf numFmtId="49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left" vertical="center" wrapText="1"/>
    </xf>
    <xf numFmtId="164" fontId="0" fillId="0" borderId="0" xfId="0" applyAlignment="1">
      <alignment vertical="top" wrapText="1"/>
    </xf>
    <xf numFmtId="164" fontId="3" fillId="2" borderId="3" xfId="1" applyFont="1" applyFill="1" applyBorder="1" applyAlignment="1">
      <alignment horizontal="center" vertical="center"/>
    </xf>
    <xf numFmtId="164" fontId="8" fillId="0" borderId="3" xfId="0" applyFont="1" applyBorder="1" applyAlignment="1">
      <alignment vertical="center" wrapText="1"/>
    </xf>
    <xf numFmtId="164" fontId="6" fillId="0" borderId="3" xfId="0" applyFont="1" applyBorder="1" applyAlignment="1">
      <alignment horizontal="center" vertical="center" wrapText="1"/>
    </xf>
    <xf numFmtId="165" fontId="0" fillId="0" borderId="0" xfId="0" applyNumberFormat="1" applyAlignment="1">
      <alignment vertical="top" wrapText="1"/>
    </xf>
    <xf numFmtId="165" fontId="3" fillId="2" borderId="4" xfId="1" applyNumberFormat="1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3" fillId="2" borderId="4" xfId="1" applyNumberFormat="1" applyFont="1" applyFill="1" applyBorder="1" applyAlignment="1">
      <alignment horizontal="center" vertical="top" wrapText="1"/>
    </xf>
    <xf numFmtId="1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/>
    </xf>
    <xf numFmtId="164" fontId="0" fillId="0" borderId="0" xfId="0" applyAlignment="1">
      <alignment horizontal="left" vertical="top" wrapText="1"/>
    </xf>
    <xf numFmtId="164" fontId="10" fillId="0" borderId="0" xfId="0" applyFont="1" applyAlignment="1">
      <alignment vertical="top" wrapText="1"/>
    </xf>
    <xf numFmtId="164" fontId="7" fillId="0" borderId="0" xfId="0" applyFont="1"/>
    <xf numFmtId="164" fontId="7" fillId="0" borderId="0" xfId="0" applyFont="1" applyAlignment="1">
      <alignment horizontal="right"/>
    </xf>
    <xf numFmtId="164" fontId="7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10" fillId="0" borderId="0" xfId="0" applyNumberFormat="1" applyFont="1" applyAlignment="1">
      <alignment horizontal="center"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3" borderId="6" xfId="0" applyNumberFormat="1" applyFill="1" applyBorder="1" applyAlignment="1">
      <alignment horizontal="center" vertical="top" wrapText="1"/>
    </xf>
    <xf numFmtId="166" fontId="0" fillId="3" borderId="6" xfId="0" applyNumberFormat="1" applyFill="1" applyBorder="1" applyAlignment="1">
      <alignment horizontal="center" vertical="top" wrapText="1"/>
    </xf>
    <xf numFmtId="169" fontId="0" fillId="0" borderId="0" xfId="0" applyNumberFormat="1"/>
    <xf numFmtId="169" fontId="3" fillId="2" borderId="4" xfId="1" applyNumberFormat="1" applyFont="1" applyFill="1" applyBorder="1" applyAlignment="1">
      <alignment horizontal="center" vertical="top"/>
    </xf>
    <xf numFmtId="169" fontId="0" fillId="0" borderId="0" xfId="0" applyNumberFormat="1" applyAlignment="1">
      <alignment vertical="top" wrapText="1"/>
    </xf>
    <xf numFmtId="169" fontId="10" fillId="0" borderId="0" xfId="0" applyNumberFormat="1" applyFont="1" applyAlignment="1">
      <alignment vertical="top" wrapText="1"/>
    </xf>
    <xf numFmtId="164" fontId="0" fillId="0" borderId="7" xfId="0" applyBorder="1" applyAlignment="1">
      <alignment vertical="top" wrapText="1"/>
    </xf>
    <xf numFmtId="0" fontId="11" fillId="0" borderId="7" xfId="3" applyFont="1" applyBorder="1" applyAlignment="1">
      <alignment vertical="top" wrapText="1"/>
    </xf>
    <xf numFmtId="0" fontId="11" fillId="4" borderId="7" xfId="3" applyFont="1" applyFill="1" applyBorder="1" applyAlignment="1">
      <alignment vertical="top" wrapText="1"/>
    </xf>
    <xf numFmtId="0" fontId="11" fillId="0" borderId="7" xfId="3" applyFont="1" applyBorder="1" applyAlignment="1">
      <alignment horizontal="center" vertical="top" wrapText="1"/>
    </xf>
    <xf numFmtId="0" fontId="0" fillId="0" borderId="7" xfId="0" applyNumberFormat="1" applyBorder="1" applyAlignment="1">
      <alignment vertical="top" wrapText="1"/>
    </xf>
    <xf numFmtId="164" fontId="0" fillId="0" borderId="7" xfId="0" applyBorder="1" applyAlignment="1">
      <alignment vertical="top"/>
    </xf>
    <xf numFmtId="1" fontId="0" fillId="0" borderId="7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169" fontId="0" fillId="0" borderId="7" xfId="0" applyNumberFormat="1" applyBorder="1" applyAlignment="1">
      <alignment vertical="top"/>
    </xf>
    <xf numFmtId="7" fontId="11" fillId="0" borderId="7" xfId="3" applyNumberFormat="1" applyFont="1" applyBorder="1" applyAlignment="1">
      <alignment horizontal="right" vertical="top" wrapText="1"/>
    </xf>
    <xf numFmtId="164" fontId="3" fillId="2" borderId="7" xfId="1" applyFont="1" applyFill="1" applyBorder="1" applyAlignment="1">
      <alignment horizontal="left" vertical="top" wrapText="1"/>
    </xf>
    <xf numFmtId="1" fontId="3" fillId="2" borderId="7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169" fontId="3" fillId="2" borderId="7" xfId="1" applyNumberFormat="1" applyFont="1" applyFill="1" applyBorder="1" applyAlignment="1">
      <alignment horizontal="center" vertical="top" wrapText="1"/>
    </xf>
    <xf numFmtId="0" fontId="0" fillId="3" borderId="7" xfId="0" applyNumberFormat="1" applyFill="1" applyBorder="1" applyAlignment="1">
      <alignment horizontal="center" vertical="top" wrapText="1"/>
    </xf>
    <xf numFmtId="166" fontId="0" fillId="3" borderId="7" xfId="0" applyNumberFormat="1" applyFill="1" applyBorder="1" applyAlignment="1">
      <alignment horizontal="center" vertical="top" wrapText="1"/>
    </xf>
    <xf numFmtId="164" fontId="10" fillId="0" borderId="7" xfId="0" applyFont="1" applyBorder="1" applyAlignment="1">
      <alignment vertical="top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_BofQ Rest of Acute Floor_1" xfId="3" xr:uid="{2DE58B6F-F824-4C41-B636-586BF994193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4"/>
  <sheetViews>
    <sheetView tabSelected="1" zoomScale="90" zoomScaleNormal="90" zoomScaleSheetLayoutView="90" workbookViewId="0">
      <pane ySplit="1" topLeftCell="A2" activePane="bottomLeft" state="frozen"/>
      <selection pane="bottomLeft" activeCell="B15" sqref="B15"/>
    </sheetView>
  </sheetViews>
  <sheetFormatPr defaultColWidth="9.109375" defaultRowHeight="13.2" x14ac:dyDescent="0.25"/>
  <cols>
    <col min="1" max="1" width="9.109375" style="1"/>
    <col min="2" max="2" width="58.88671875" style="1" customWidth="1"/>
    <col min="3" max="3" width="14.77734375" style="1" customWidth="1"/>
    <col min="4" max="4" width="15" style="1" customWidth="1"/>
    <col min="5" max="5" width="17.109375" style="1" customWidth="1"/>
    <col min="6" max="16384" width="9.109375" style="1"/>
  </cols>
  <sheetData>
    <row r="1" spans="1:4" ht="21.6" customHeight="1" x14ac:dyDescent="0.25">
      <c r="A1" s="5" t="s">
        <v>5</v>
      </c>
      <c r="B1" s="5" t="s">
        <v>4</v>
      </c>
      <c r="C1" s="5" t="s">
        <v>3</v>
      </c>
      <c r="D1" s="5" t="s">
        <v>2</v>
      </c>
    </row>
    <row r="2" spans="1:4" s="4" customFormat="1" ht="15" customHeight="1" x14ac:dyDescent="0.3">
      <c r="A2" s="10" t="s">
        <v>316</v>
      </c>
      <c r="B2" s="11" t="s">
        <v>295</v>
      </c>
      <c r="C2" s="2">
        <v>45345</v>
      </c>
      <c r="D2" s="3" t="s">
        <v>298</v>
      </c>
    </row>
    <row r="3" spans="1:4" x14ac:dyDescent="0.25">
      <c r="A3" s="10" t="s">
        <v>317</v>
      </c>
      <c r="B3" s="11" t="s">
        <v>297</v>
      </c>
      <c r="C3" s="2">
        <v>45345</v>
      </c>
      <c r="D3" s="3" t="s">
        <v>299</v>
      </c>
    </row>
    <row r="4" spans="1:4" x14ac:dyDescent="0.25">
      <c r="A4" s="10" t="s">
        <v>306</v>
      </c>
      <c r="B4" s="11" t="s">
        <v>303</v>
      </c>
      <c r="C4" s="2">
        <v>45349</v>
      </c>
      <c r="D4" s="3" t="s">
        <v>305</v>
      </c>
    </row>
    <row r="5" spans="1:4" x14ac:dyDescent="0.25">
      <c r="A5" s="10" t="s">
        <v>307</v>
      </c>
      <c r="B5" s="11" t="s">
        <v>297</v>
      </c>
      <c r="C5" s="2">
        <v>45349</v>
      </c>
      <c r="D5" s="3" t="s">
        <v>299</v>
      </c>
    </row>
    <row r="6" spans="1:4" x14ac:dyDescent="0.25">
      <c r="A6" s="10" t="s">
        <v>310</v>
      </c>
      <c r="B6" s="11" t="s">
        <v>311</v>
      </c>
      <c r="C6" s="2">
        <v>45379</v>
      </c>
      <c r="D6" s="3" t="s">
        <v>299</v>
      </c>
    </row>
    <row r="7" spans="1:4" x14ac:dyDescent="0.25">
      <c r="A7" s="10" t="s">
        <v>318</v>
      </c>
      <c r="B7" s="11" t="s">
        <v>311</v>
      </c>
      <c r="C7" s="2">
        <v>45371</v>
      </c>
      <c r="D7" s="3" t="s">
        <v>305</v>
      </c>
    </row>
    <row r="8" spans="1:4" x14ac:dyDescent="0.25">
      <c r="A8" s="10" t="s">
        <v>319</v>
      </c>
      <c r="B8" s="11" t="s">
        <v>297</v>
      </c>
      <c r="C8" s="2">
        <v>45371</v>
      </c>
      <c r="D8" s="3" t="s">
        <v>299</v>
      </c>
    </row>
    <row r="9" spans="1:4" x14ac:dyDescent="0.25">
      <c r="A9" s="10" t="s">
        <v>320</v>
      </c>
      <c r="B9" s="11" t="s">
        <v>321</v>
      </c>
      <c r="C9" s="2">
        <v>45376</v>
      </c>
      <c r="D9" s="3" t="s">
        <v>298</v>
      </c>
    </row>
    <row r="10" spans="1:4" x14ac:dyDescent="0.25">
      <c r="A10" s="10" t="s">
        <v>325</v>
      </c>
      <c r="B10" s="11" t="s">
        <v>321</v>
      </c>
      <c r="C10" s="2">
        <v>45378</v>
      </c>
      <c r="D10" s="3" t="s">
        <v>298</v>
      </c>
    </row>
    <row r="11" spans="1:4" x14ac:dyDescent="0.25">
      <c r="A11" s="10" t="s">
        <v>322</v>
      </c>
      <c r="B11" s="11" t="s">
        <v>297</v>
      </c>
      <c r="C11" s="2">
        <v>45379</v>
      </c>
      <c r="D11" s="3" t="s">
        <v>299</v>
      </c>
    </row>
    <row r="12" spans="1:4" x14ac:dyDescent="0.25">
      <c r="A12" s="10" t="s">
        <v>355</v>
      </c>
      <c r="B12" s="11" t="s">
        <v>297</v>
      </c>
      <c r="C12" s="2">
        <v>45467</v>
      </c>
      <c r="D12" s="3" t="s">
        <v>299</v>
      </c>
    </row>
    <row r="13" spans="1:4" x14ac:dyDescent="0.25">
      <c r="A13" s="10" t="s">
        <v>356</v>
      </c>
      <c r="B13" s="11" t="s">
        <v>297</v>
      </c>
      <c r="C13" s="2">
        <v>45595</v>
      </c>
      <c r="D13" s="3" t="s">
        <v>299</v>
      </c>
    </row>
    <row r="14" spans="1:4" x14ac:dyDescent="0.25">
      <c r="A14" s="10" t="s">
        <v>365</v>
      </c>
      <c r="B14" s="11" t="s">
        <v>321</v>
      </c>
      <c r="C14" s="2">
        <v>45601</v>
      </c>
      <c r="D14" s="3" t="s">
        <v>299</v>
      </c>
    </row>
  </sheetData>
  <phoneticPr fontId="9" type="noConversion"/>
  <printOptions horizontalCentered="1"/>
  <pageMargins left="0.51181102362204722" right="0.51181102362204722" top="1.1417322834645669" bottom="0.74803149606299213" header="0.31496062992125984" footer="0.31496062992125984"/>
  <pageSetup paperSize="9" scale="96" orientation="portrait" horizontalDpi="300" verticalDpi="300" r:id="rId1"/>
  <headerFooter>
    <oddHeader>&amp;L&amp;G</oddHeader>
    <oddFooter>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6"/>
  <sheetViews>
    <sheetView zoomScaleNormal="100" zoomScaleSheetLayoutView="90" workbookViewId="0">
      <selection activeCell="F13" sqref="F13"/>
    </sheetView>
  </sheetViews>
  <sheetFormatPr defaultColWidth="9.109375" defaultRowHeight="13.8" x14ac:dyDescent="0.3"/>
  <cols>
    <col min="1" max="1" width="9.109375" style="6" customWidth="1"/>
    <col min="2" max="2" width="61.109375" style="6" bestFit="1" customWidth="1"/>
    <col min="3" max="3" width="14.88671875" style="7" customWidth="1"/>
    <col min="4" max="4" width="2.88671875" style="6" customWidth="1"/>
    <col min="5" max="16384" width="9.109375" style="6"/>
  </cols>
  <sheetData>
    <row r="1" spans="1:4" x14ac:dyDescent="0.3">
      <c r="A1" s="30" t="s">
        <v>360</v>
      </c>
      <c r="B1" s="30"/>
      <c r="C1" s="30"/>
      <c r="D1" s="28"/>
    </row>
    <row r="2" spans="1:4" x14ac:dyDescent="0.3">
      <c r="A2" s="13" t="s">
        <v>0</v>
      </c>
      <c r="B2" s="13" t="s">
        <v>6</v>
      </c>
      <c r="C2" s="13" t="s">
        <v>1</v>
      </c>
    </row>
    <row r="3" spans="1:4" ht="31.5" customHeight="1" x14ac:dyDescent="0.3">
      <c r="A3" s="19">
        <v>1</v>
      </c>
      <c r="B3" s="14" t="s">
        <v>67</v>
      </c>
      <c r="C3" s="15">
        <f>SUMIF(Majors!E:E,A3,Majors!G:G)</f>
        <v>0</v>
      </c>
    </row>
    <row r="4" spans="1:4" ht="30" customHeight="1" x14ac:dyDescent="0.3">
      <c r="A4" s="19">
        <v>2</v>
      </c>
      <c r="B4" s="14" t="s">
        <v>359</v>
      </c>
      <c r="C4" s="15">
        <f>SUMIF(Majors!E:E,A4,Majors!G:G)</f>
        <v>11795</v>
      </c>
    </row>
    <row r="5" spans="1:4" ht="30" customHeight="1" x14ac:dyDescent="0.3">
      <c r="A5" s="19">
        <v>3</v>
      </c>
      <c r="B5" s="14" t="s">
        <v>68</v>
      </c>
      <c r="C5" s="15">
        <f>SUMIF(Majors!E:E,A5,Majors!G:G)</f>
        <v>204445</v>
      </c>
    </row>
    <row r="7" spans="1:4" ht="14.4" thickBot="1" x14ac:dyDescent="0.35">
      <c r="B7" s="9"/>
      <c r="C7" s="8">
        <f>SUM(C3:C6)</f>
        <v>216240</v>
      </c>
    </row>
    <row r="9" spans="1:4" x14ac:dyDescent="0.3">
      <c r="A9" s="30" t="s">
        <v>363</v>
      </c>
      <c r="B9" s="30"/>
      <c r="C9" s="30"/>
    </row>
    <row r="10" spans="1:4" x14ac:dyDescent="0.3">
      <c r="A10" s="13" t="s">
        <v>0</v>
      </c>
      <c r="B10" s="13" t="s">
        <v>6</v>
      </c>
      <c r="C10" s="13" t="s">
        <v>1</v>
      </c>
    </row>
    <row r="11" spans="1:4" ht="30.6" customHeight="1" x14ac:dyDescent="0.3">
      <c r="A11" s="19">
        <v>1</v>
      </c>
      <c r="B11" s="14" t="s">
        <v>67</v>
      </c>
      <c r="C11" s="15">
        <f>SUMIF(Resus!E:E,A11,Resus!G:G)</f>
        <v>0</v>
      </c>
    </row>
    <row r="12" spans="1:4" ht="30.6" customHeight="1" x14ac:dyDescent="0.3">
      <c r="A12" s="19">
        <v>2</v>
      </c>
      <c r="B12" s="14" t="s">
        <v>359</v>
      </c>
      <c r="C12" s="15">
        <f>SUMIF(Resus!E:E,A12,Resus!G:G)</f>
        <v>1790</v>
      </c>
    </row>
    <row r="13" spans="1:4" ht="30.6" customHeight="1" x14ac:dyDescent="0.3">
      <c r="A13" s="19">
        <v>3</v>
      </c>
      <c r="B13" s="14" t="s">
        <v>68</v>
      </c>
      <c r="C13" s="15">
        <f>SUMIF(Resus!E:E,A13,Resus!G:G)</f>
        <v>73075</v>
      </c>
    </row>
    <row r="15" spans="1:4" ht="14.4" thickBot="1" x14ac:dyDescent="0.35">
      <c r="B15" s="9"/>
      <c r="C15" s="8">
        <f>SUM(C11:C14)</f>
        <v>74865</v>
      </c>
    </row>
    <row r="17" spans="1:3" x14ac:dyDescent="0.3">
      <c r="A17" s="30" t="s">
        <v>364</v>
      </c>
      <c r="B17" s="30"/>
      <c r="C17" s="30"/>
    </row>
    <row r="18" spans="1:3" x14ac:dyDescent="0.3">
      <c r="A18" s="13" t="s">
        <v>0</v>
      </c>
      <c r="B18" s="13" t="s">
        <v>6</v>
      </c>
      <c r="C18" s="13" t="s">
        <v>1</v>
      </c>
    </row>
    <row r="19" spans="1:3" ht="30.6" customHeight="1" x14ac:dyDescent="0.3">
      <c r="A19" s="19">
        <v>1</v>
      </c>
      <c r="B19" s="14" t="s">
        <v>67</v>
      </c>
      <c r="C19" s="15">
        <f>SUMIF('Patient Assessment and Triage'!E:E,'Cost Summary'!A19,'Patient Assessment and Triage'!G:G)</f>
        <v>0</v>
      </c>
    </row>
    <row r="20" spans="1:3" ht="30.6" customHeight="1" x14ac:dyDescent="0.3">
      <c r="A20" s="19">
        <v>2</v>
      </c>
      <c r="B20" s="14" t="s">
        <v>359</v>
      </c>
      <c r="C20" s="15">
        <f>SUMIF('Patient Assessment and Triage'!E:E,'Cost Summary'!A20,'Patient Assessment and Triage'!G:G)</f>
        <v>3170</v>
      </c>
    </row>
    <row r="21" spans="1:3" ht="30.6" customHeight="1" x14ac:dyDescent="0.3">
      <c r="A21" s="19">
        <v>3</v>
      </c>
      <c r="B21" s="14" t="s">
        <v>68</v>
      </c>
      <c r="C21" s="15">
        <f>SUMIF('Patient Assessment and Triage'!E:E,'Cost Summary'!A21,'Patient Assessment and Triage'!G:G)</f>
        <v>71860</v>
      </c>
    </row>
    <row r="23" spans="1:3" ht="14.4" thickBot="1" x14ac:dyDescent="0.35">
      <c r="B23" s="9"/>
      <c r="C23" s="8">
        <f>SUM(C19:C22)</f>
        <v>75030</v>
      </c>
    </row>
    <row r="26" spans="1:3" ht="14.4" thickBot="1" x14ac:dyDescent="0.35">
      <c r="B26" s="29" t="s">
        <v>304</v>
      </c>
      <c r="C26" s="8">
        <f>SUM(C7,C15,C23)</f>
        <v>366135</v>
      </c>
    </row>
  </sheetData>
  <mergeCells count="3">
    <mergeCell ref="A1:C1"/>
    <mergeCell ref="A9:C9"/>
    <mergeCell ref="A17:C17"/>
  </mergeCells>
  <printOptions horizontalCentered="1"/>
  <pageMargins left="0.51181102362204722" right="0.51181102362204722" top="1.299212598425197" bottom="0.74803149606299213" header="0.31496062992125984" footer="0.31496062992125984"/>
  <pageSetup paperSize="9" orientation="portrait" horizontalDpi="300" verticalDpi="300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O165"/>
  <sheetViews>
    <sheetView zoomScaleNormal="100" workbookViewId="0">
      <pane ySplit="1" topLeftCell="A62" activePane="bottomLeft" state="frozen"/>
      <selection pane="bottomLeft" activeCell="H62" sqref="H62"/>
    </sheetView>
  </sheetViews>
  <sheetFormatPr defaultColWidth="9.109375" defaultRowHeight="14.4" x14ac:dyDescent="0.3"/>
  <cols>
    <col min="1" max="1" width="11.6640625" style="26" customWidth="1"/>
    <col min="2" max="2" width="73.44140625" style="26" customWidth="1"/>
    <col min="3" max="3" width="7.88671875" style="22" customWidth="1"/>
    <col min="4" max="4" width="8" style="22" customWidth="1"/>
    <col min="5" max="5" width="7.109375" style="18" customWidth="1"/>
    <col min="6" max="6" width="11" style="39" customWidth="1"/>
    <col min="7" max="7" width="13.6640625" style="39" customWidth="1"/>
    <col min="8" max="8" width="36.6640625" style="21" customWidth="1"/>
    <col min="9" max="9" width="15.109375" style="12" customWidth="1"/>
    <col min="10" max="10" width="18.6640625" style="12" customWidth="1"/>
    <col min="11" max="13" width="10" style="12" customWidth="1"/>
    <col min="14" max="14" width="7.88671875" style="12" customWidth="1"/>
    <col min="15" max="15" width="32.33203125" style="12" customWidth="1"/>
    <col min="16" max="16384" width="9.109375" style="12"/>
  </cols>
  <sheetData>
    <row r="1" spans="1:15" ht="33.6" customHeight="1" x14ac:dyDescent="0.3">
      <c r="A1" s="51" t="s">
        <v>302</v>
      </c>
      <c r="B1" s="51" t="s">
        <v>301</v>
      </c>
      <c r="C1" s="52" t="s">
        <v>296</v>
      </c>
      <c r="D1" s="52" t="s">
        <v>308</v>
      </c>
      <c r="E1" s="53" t="s">
        <v>0</v>
      </c>
      <c r="F1" s="54" t="s">
        <v>300</v>
      </c>
      <c r="G1" s="54" t="s">
        <v>1</v>
      </c>
      <c r="H1" s="53" t="s">
        <v>4</v>
      </c>
      <c r="I1" s="55" t="s">
        <v>366</v>
      </c>
      <c r="J1" s="55" t="s">
        <v>367</v>
      </c>
      <c r="K1" s="56" t="s">
        <v>368</v>
      </c>
      <c r="L1" s="56" t="s">
        <v>369</v>
      </c>
      <c r="M1" s="56" t="s">
        <v>370</v>
      </c>
      <c r="N1" s="55" t="s">
        <v>371</v>
      </c>
      <c r="O1" s="55" t="s">
        <v>372</v>
      </c>
    </row>
    <row r="2" spans="1:15" hidden="1" x14ac:dyDescent="0.3">
      <c r="A2" t="s">
        <v>49</v>
      </c>
      <c r="B2" t="s">
        <v>50</v>
      </c>
      <c r="C2" s="31">
        <v>4</v>
      </c>
      <c r="D2" s="31">
        <v>0</v>
      </c>
      <c r="E2" s="32">
        <v>0</v>
      </c>
      <c r="F2" s="37">
        <v>0</v>
      </c>
      <c r="G2" s="37">
        <f>C2*F2</f>
        <v>0</v>
      </c>
      <c r="H2" s="27"/>
      <c r="I2" s="27"/>
      <c r="J2" s="27"/>
      <c r="K2" s="27"/>
      <c r="L2" s="27"/>
      <c r="M2" s="27"/>
      <c r="N2" s="27"/>
      <c r="O2" s="27"/>
    </row>
    <row r="3" spans="1:15" hidden="1" x14ac:dyDescent="0.3">
      <c r="A3" t="s">
        <v>242</v>
      </c>
      <c r="B3" t="s">
        <v>243</v>
      </c>
      <c r="C3" s="31">
        <v>24</v>
      </c>
      <c r="D3" s="31">
        <v>0</v>
      </c>
      <c r="E3" s="32">
        <v>0</v>
      </c>
      <c r="F3" s="37">
        <v>0</v>
      </c>
      <c r="G3" s="37">
        <f>C3*F3</f>
        <v>0</v>
      </c>
      <c r="H3" s="27"/>
      <c r="I3" s="27"/>
      <c r="J3" s="27"/>
      <c r="K3" s="27"/>
      <c r="L3" s="27"/>
      <c r="M3" s="27"/>
      <c r="N3" s="27"/>
      <c r="O3" s="27"/>
    </row>
    <row r="4" spans="1:15" hidden="1" x14ac:dyDescent="0.3">
      <c r="A4" t="s">
        <v>244</v>
      </c>
      <c r="B4" t="s">
        <v>245</v>
      </c>
      <c r="C4" s="31">
        <v>24</v>
      </c>
      <c r="D4" s="31">
        <v>0</v>
      </c>
      <c r="E4" s="32">
        <v>0</v>
      </c>
      <c r="F4" s="37">
        <v>0</v>
      </c>
      <c r="G4" s="37">
        <f>C4*F4</f>
        <v>0</v>
      </c>
      <c r="H4" s="27"/>
      <c r="I4" s="27"/>
      <c r="J4" s="27"/>
      <c r="K4" s="27"/>
      <c r="L4" s="27"/>
      <c r="M4" s="27"/>
      <c r="N4" s="27"/>
      <c r="O4" s="27"/>
    </row>
    <row r="5" spans="1:15" hidden="1" x14ac:dyDescent="0.3">
      <c r="A5" t="s">
        <v>73</v>
      </c>
      <c r="B5" t="s">
        <v>74</v>
      </c>
      <c r="C5" s="31">
        <v>4</v>
      </c>
      <c r="D5" s="31">
        <v>0</v>
      </c>
      <c r="E5" s="32">
        <v>1</v>
      </c>
      <c r="F5" s="37">
        <v>0</v>
      </c>
      <c r="G5" s="37">
        <f>C5*F5</f>
        <v>0</v>
      </c>
      <c r="H5" s="12"/>
    </row>
    <row r="6" spans="1:15" hidden="1" x14ac:dyDescent="0.3">
      <c r="A6" t="s">
        <v>75</v>
      </c>
      <c r="B6" t="s">
        <v>76</v>
      </c>
      <c r="C6" s="31">
        <v>29</v>
      </c>
      <c r="D6" s="31">
        <v>0</v>
      </c>
      <c r="E6" s="32">
        <v>1</v>
      </c>
      <c r="F6" s="37">
        <v>0</v>
      </c>
      <c r="G6" s="37">
        <f>C6*F6</f>
        <v>0</v>
      </c>
      <c r="H6" s="12"/>
    </row>
    <row r="7" spans="1:15" hidden="1" x14ac:dyDescent="0.3">
      <c r="A7" t="s">
        <v>77</v>
      </c>
      <c r="B7" t="s">
        <v>78</v>
      </c>
      <c r="C7" s="31">
        <v>4</v>
      </c>
      <c r="D7" s="31">
        <v>0</v>
      </c>
      <c r="E7" s="32">
        <v>1</v>
      </c>
      <c r="F7" s="37">
        <v>0</v>
      </c>
      <c r="G7" s="37">
        <f>C7*F7</f>
        <v>0</v>
      </c>
      <c r="H7" s="12"/>
    </row>
    <row r="8" spans="1:15" hidden="1" x14ac:dyDescent="0.3">
      <c r="A8" t="s">
        <v>81</v>
      </c>
      <c r="B8" t="s">
        <v>82</v>
      </c>
      <c r="C8" s="31">
        <v>16</v>
      </c>
      <c r="D8" s="31">
        <v>0</v>
      </c>
      <c r="E8" s="32">
        <v>1</v>
      </c>
      <c r="F8" s="37">
        <v>0</v>
      </c>
      <c r="G8" s="37">
        <f>C8*F8</f>
        <v>0</v>
      </c>
      <c r="H8" s="12"/>
    </row>
    <row r="9" spans="1:15" s="27" customFormat="1" hidden="1" x14ac:dyDescent="0.3">
      <c r="A9" t="s">
        <v>83</v>
      </c>
      <c r="B9" t="s">
        <v>323</v>
      </c>
      <c r="C9" s="31">
        <v>16</v>
      </c>
      <c r="D9" s="31">
        <v>0</v>
      </c>
      <c r="E9" s="32">
        <v>1</v>
      </c>
      <c r="F9" s="37">
        <v>0</v>
      </c>
      <c r="G9" s="37">
        <f>C9*F9</f>
        <v>0</v>
      </c>
      <c r="H9" s="12"/>
      <c r="I9" s="12"/>
      <c r="J9" s="12"/>
      <c r="K9" s="12"/>
      <c r="L9" s="12"/>
      <c r="M9" s="12"/>
      <c r="N9" s="12"/>
      <c r="O9" s="12"/>
    </row>
    <row r="10" spans="1:15" s="27" customFormat="1" hidden="1" x14ac:dyDescent="0.3">
      <c r="A10" t="s">
        <v>96</v>
      </c>
      <c r="B10" t="s">
        <v>97</v>
      </c>
      <c r="C10" s="31">
        <v>24</v>
      </c>
      <c r="D10" s="31">
        <v>0</v>
      </c>
      <c r="E10" s="32">
        <v>1</v>
      </c>
      <c r="F10" s="37">
        <v>0</v>
      </c>
      <c r="G10" s="37">
        <f>C10*F10</f>
        <v>0</v>
      </c>
    </row>
    <row r="11" spans="1:15" s="27" customFormat="1" hidden="1" x14ac:dyDescent="0.3">
      <c r="A11" t="s">
        <v>104</v>
      </c>
      <c r="B11" t="s">
        <v>105</v>
      </c>
      <c r="C11" s="31">
        <v>24</v>
      </c>
      <c r="D11" s="31">
        <v>0</v>
      </c>
      <c r="E11" s="32">
        <v>1</v>
      </c>
      <c r="F11" s="37">
        <v>0</v>
      </c>
      <c r="G11" s="37">
        <f>C11*F11</f>
        <v>0</v>
      </c>
    </row>
    <row r="12" spans="1:15" s="27" customFormat="1" hidden="1" x14ac:dyDescent="0.3">
      <c r="A12" t="s">
        <v>106</v>
      </c>
      <c r="B12" t="s">
        <v>107</v>
      </c>
      <c r="C12" s="31">
        <v>6</v>
      </c>
      <c r="D12" s="31">
        <v>0</v>
      </c>
      <c r="E12" s="32">
        <v>1</v>
      </c>
      <c r="F12" s="37">
        <v>0</v>
      </c>
      <c r="G12" s="37">
        <f>C12*F12</f>
        <v>0</v>
      </c>
    </row>
    <row r="13" spans="1:15" s="27" customFormat="1" hidden="1" x14ac:dyDescent="0.3">
      <c r="A13" t="s">
        <v>108</v>
      </c>
      <c r="B13" t="s">
        <v>109</v>
      </c>
      <c r="C13" s="31">
        <v>4</v>
      </c>
      <c r="D13" s="31">
        <v>0</v>
      </c>
      <c r="E13" s="32">
        <v>1</v>
      </c>
      <c r="F13" s="37">
        <v>0</v>
      </c>
      <c r="G13" s="37">
        <f>C13*F13</f>
        <v>0</v>
      </c>
    </row>
    <row r="14" spans="1:15" s="27" customFormat="1" hidden="1" x14ac:dyDescent="0.3">
      <c r="A14" t="s">
        <v>11</v>
      </c>
      <c r="B14" t="s">
        <v>12</v>
      </c>
      <c r="C14" s="31">
        <v>8</v>
      </c>
      <c r="D14" s="31">
        <v>0</v>
      </c>
      <c r="E14" s="32">
        <v>1</v>
      </c>
      <c r="F14" s="37">
        <v>0</v>
      </c>
      <c r="G14" s="37">
        <f>C14*F14</f>
        <v>0</v>
      </c>
    </row>
    <row r="15" spans="1:15" s="27" customFormat="1" hidden="1" x14ac:dyDescent="0.3">
      <c r="A15" t="s">
        <v>13</v>
      </c>
      <c r="B15" t="s">
        <v>14</v>
      </c>
      <c r="C15" s="31">
        <v>20</v>
      </c>
      <c r="D15" s="31">
        <v>0</v>
      </c>
      <c r="E15" s="32">
        <v>1</v>
      </c>
      <c r="F15" s="37">
        <v>0</v>
      </c>
      <c r="G15" s="37">
        <f>C15*F15</f>
        <v>0</v>
      </c>
    </row>
    <row r="16" spans="1:15" s="27" customFormat="1" hidden="1" x14ac:dyDescent="0.3">
      <c r="A16" t="s">
        <v>110</v>
      </c>
      <c r="B16" t="s">
        <v>111</v>
      </c>
      <c r="C16" s="31">
        <v>24</v>
      </c>
      <c r="D16" s="31">
        <v>0</v>
      </c>
      <c r="E16" s="32">
        <v>1</v>
      </c>
      <c r="F16" s="37">
        <v>0</v>
      </c>
      <c r="G16" s="37">
        <f>C16*F16</f>
        <v>0</v>
      </c>
      <c r="H16" s="12"/>
      <c r="I16" s="12"/>
      <c r="J16" s="12"/>
      <c r="K16" s="12"/>
      <c r="L16" s="12"/>
      <c r="M16" s="12"/>
      <c r="N16" s="12"/>
      <c r="O16" s="12"/>
    </row>
    <row r="17" spans="1:15" s="27" customFormat="1" hidden="1" x14ac:dyDescent="0.3">
      <c r="A17" t="s">
        <v>112</v>
      </c>
      <c r="B17" t="s">
        <v>113</v>
      </c>
      <c r="C17" s="31">
        <v>16</v>
      </c>
      <c r="D17" s="31">
        <v>0</v>
      </c>
      <c r="E17" s="32">
        <v>1</v>
      </c>
      <c r="F17" s="37">
        <v>0</v>
      </c>
      <c r="G17" s="37">
        <f>C17*F17</f>
        <v>0</v>
      </c>
      <c r="H17" s="12"/>
      <c r="I17" s="12"/>
      <c r="J17" s="12"/>
      <c r="K17" s="12"/>
      <c r="L17" s="12"/>
      <c r="M17" s="12"/>
      <c r="N17" s="12"/>
      <c r="O17" s="12"/>
    </row>
    <row r="18" spans="1:15" s="27" customFormat="1" hidden="1" x14ac:dyDescent="0.3">
      <c r="A18" t="s">
        <v>114</v>
      </c>
      <c r="B18" t="s">
        <v>324</v>
      </c>
      <c r="C18" s="31">
        <v>16</v>
      </c>
      <c r="D18" s="31">
        <v>0</v>
      </c>
      <c r="E18" s="32">
        <v>1</v>
      </c>
      <c r="F18" s="37">
        <v>0</v>
      </c>
      <c r="G18" s="37">
        <f>C18*F18</f>
        <v>0</v>
      </c>
      <c r="H18" s="12"/>
      <c r="I18" s="12"/>
      <c r="J18" s="12"/>
      <c r="K18" s="12"/>
      <c r="L18" s="12"/>
      <c r="M18" s="12"/>
      <c r="N18" s="12"/>
      <c r="O18" s="12"/>
    </row>
    <row r="19" spans="1:15" hidden="1" x14ac:dyDescent="0.3">
      <c r="A19" t="s">
        <v>115</v>
      </c>
      <c r="B19" t="s">
        <v>116</v>
      </c>
      <c r="C19" s="31">
        <v>16</v>
      </c>
      <c r="D19" s="31">
        <v>0</v>
      </c>
      <c r="E19" s="32">
        <v>1</v>
      </c>
      <c r="F19" s="37">
        <v>0</v>
      </c>
      <c r="G19" s="37">
        <f>C19*F19</f>
        <v>0</v>
      </c>
      <c r="H19" s="12"/>
    </row>
    <row r="20" spans="1:15" hidden="1" x14ac:dyDescent="0.3">
      <c r="A20" t="s">
        <v>117</v>
      </c>
      <c r="B20" t="s">
        <v>118</v>
      </c>
      <c r="C20" s="31">
        <v>24</v>
      </c>
      <c r="D20" s="31">
        <v>0</v>
      </c>
      <c r="E20" s="32">
        <v>1</v>
      </c>
      <c r="F20" s="37">
        <v>0</v>
      </c>
      <c r="G20" s="37">
        <f>C20*F20</f>
        <v>0</v>
      </c>
      <c r="H20" s="12"/>
    </row>
    <row r="21" spans="1:15" hidden="1" x14ac:dyDescent="0.3">
      <c r="A21" t="s">
        <v>135</v>
      </c>
      <c r="B21" t="s">
        <v>136</v>
      </c>
      <c r="C21" s="31">
        <v>4</v>
      </c>
      <c r="D21" s="31">
        <v>0</v>
      </c>
      <c r="E21" s="32">
        <v>1</v>
      </c>
      <c r="F21" s="37">
        <v>0</v>
      </c>
      <c r="G21" s="37">
        <f>C21*F21</f>
        <v>0</v>
      </c>
      <c r="H21" s="27"/>
      <c r="I21" s="27"/>
      <c r="J21" s="27"/>
      <c r="K21" s="27"/>
      <c r="L21" s="27"/>
      <c r="M21" s="27"/>
      <c r="N21" s="27"/>
      <c r="O21" s="27"/>
    </row>
    <row r="22" spans="1:15" hidden="1" x14ac:dyDescent="0.3">
      <c r="A22" t="s">
        <v>33</v>
      </c>
      <c r="B22" t="s">
        <v>34</v>
      </c>
      <c r="C22" s="31">
        <v>6</v>
      </c>
      <c r="D22" s="31">
        <v>0</v>
      </c>
      <c r="E22" s="32">
        <v>1</v>
      </c>
      <c r="F22" s="37">
        <v>0</v>
      </c>
      <c r="G22" s="37">
        <f>C22*F22</f>
        <v>0</v>
      </c>
      <c r="H22" s="27"/>
      <c r="I22" s="27"/>
      <c r="J22" s="27"/>
      <c r="K22" s="27"/>
      <c r="L22" s="27"/>
      <c r="M22" s="27"/>
      <c r="N22" s="27"/>
      <c r="O22" s="27"/>
    </row>
    <row r="23" spans="1:15" hidden="1" x14ac:dyDescent="0.3">
      <c r="A23" t="s">
        <v>157</v>
      </c>
      <c r="B23" t="s">
        <v>158</v>
      </c>
      <c r="C23" s="31">
        <v>24</v>
      </c>
      <c r="D23" s="31">
        <v>0</v>
      </c>
      <c r="E23" s="32">
        <v>1</v>
      </c>
      <c r="F23" s="37">
        <v>0</v>
      </c>
      <c r="G23" s="37">
        <f>C23*F23</f>
        <v>0</v>
      </c>
      <c r="H23" s="27"/>
      <c r="I23" s="27"/>
      <c r="J23" s="27"/>
      <c r="K23" s="27"/>
      <c r="L23" s="27"/>
      <c r="M23" s="27"/>
      <c r="N23" s="27"/>
      <c r="O23" s="27"/>
    </row>
    <row r="24" spans="1:15" hidden="1" x14ac:dyDescent="0.3">
      <c r="A24" t="s">
        <v>161</v>
      </c>
      <c r="B24" t="s">
        <v>162</v>
      </c>
      <c r="C24" s="31">
        <v>4</v>
      </c>
      <c r="D24" s="31">
        <v>0</v>
      </c>
      <c r="E24" s="32">
        <v>1</v>
      </c>
      <c r="F24" s="37">
        <v>0</v>
      </c>
      <c r="G24" s="37">
        <f>C24*F24</f>
        <v>0</v>
      </c>
      <c r="H24" s="27"/>
      <c r="I24" s="27"/>
      <c r="J24" s="27"/>
      <c r="K24" s="27"/>
      <c r="L24" s="27"/>
      <c r="M24" s="27"/>
      <c r="N24" s="27"/>
      <c r="O24" s="27"/>
    </row>
    <row r="25" spans="1:15" hidden="1" x14ac:dyDescent="0.3">
      <c r="A25" t="s">
        <v>167</v>
      </c>
      <c r="B25" t="s">
        <v>168</v>
      </c>
      <c r="C25" s="31">
        <v>1</v>
      </c>
      <c r="D25" s="31">
        <v>0</v>
      </c>
      <c r="E25" s="32">
        <v>1</v>
      </c>
      <c r="F25" s="37">
        <v>0</v>
      </c>
      <c r="G25" s="37">
        <f>C25*F25</f>
        <v>0</v>
      </c>
      <c r="H25" s="27"/>
      <c r="I25" s="27"/>
      <c r="J25" s="27"/>
      <c r="K25" s="27"/>
      <c r="L25" s="27"/>
      <c r="M25" s="27"/>
      <c r="N25" s="27"/>
      <c r="O25" s="27"/>
    </row>
    <row r="26" spans="1:15" hidden="1" x14ac:dyDescent="0.3">
      <c r="A26" t="s">
        <v>169</v>
      </c>
      <c r="B26" t="s">
        <v>170</v>
      </c>
      <c r="C26" s="31">
        <v>1</v>
      </c>
      <c r="D26" s="31">
        <v>0</v>
      </c>
      <c r="E26" s="32">
        <v>1</v>
      </c>
      <c r="F26" s="37">
        <v>0</v>
      </c>
      <c r="G26" s="37">
        <f>C26*F26</f>
        <v>0</v>
      </c>
      <c r="H26" s="27"/>
      <c r="I26" s="27"/>
      <c r="J26" s="27"/>
      <c r="K26" s="27"/>
      <c r="L26" s="27"/>
      <c r="M26" s="27"/>
      <c r="N26" s="27"/>
      <c r="O26" s="27"/>
    </row>
    <row r="27" spans="1:15" hidden="1" x14ac:dyDescent="0.3">
      <c r="A27" t="s">
        <v>173</v>
      </c>
      <c r="B27" t="s">
        <v>174</v>
      </c>
      <c r="C27" s="31">
        <v>6</v>
      </c>
      <c r="D27" s="31">
        <v>0</v>
      </c>
      <c r="E27" s="32">
        <v>1</v>
      </c>
      <c r="F27" s="37">
        <v>0</v>
      </c>
      <c r="G27" s="37">
        <f>C27*F27</f>
        <v>0</v>
      </c>
      <c r="H27" s="12"/>
    </row>
    <row r="28" spans="1:15" s="27" customFormat="1" hidden="1" x14ac:dyDescent="0.3">
      <c r="A28" t="s">
        <v>175</v>
      </c>
      <c r="B28" t="s">
        <v>176</v>
      </c>
      <c r="C28" s="31">
        <v>33</v>
      </c>
      <c r="D28" s="31">
        <v>0</v>
      </c>
      <c r="E28" s="32">
        <v>1</v>
      </c>
      <c r="F28" s="37">
        <v>0</v>
      </c>
      <c r="G28" s="37">
        <f>C28*F28</f>
        <v>0</v>
      </c>
      <c r="H28" s="12"/>
      <c r="I28" s="12"/>
      <c r="J28" s="12"/>
      <c r="K28" s="12"/>
      <c r="L28" s="12"/>
      <c r="M28" s="12"/>
      <c r="N28" s="12"/>
      <c r="O28" s="12"/>
    </row>
    <row r="29" spans="1:15" s="27" customFormat="1" hidden="1" x14ac:dyDescent="0.3">
      <c r="A29" t="s">
        <v>39</v>
      </c>
      <c r="B29" t="s">
        <v>40</v>
      </c>
      <c r="C29" s="31">
        <v>102</v>
      </c>
      <c r="D29" s="31">
        <v>0</v>
      </c>
      <c r="E29" s="32">
        <v>1</v>
      </c>
      <c r="F29" s="37">
        <v>0</v>
      </c>
      <c r="G29" s="37">
        <f>C29*F29</f>
        <v>0</v>
      </c>
      <c r="H29" s="12"/>
      <c r="I29" s="12"/>
      <c r="J29" s="12"/>
      <c r="K29" s="12"/>
      <c r="L29" s="12"/>
      <c r="M29" s="12"/>
      <c r="N29" s="12"/>
      <c r="O29" s="12"/>
    </row>
    <row r="30" spans="1:15" s="27" customFormat="1" hidden="1" x14ac:dyDescent="0.3">
      <c r="A30" t="s">
        <v>177</v>
      </c>
      <c r="B30" t="s">
        <v>178</v>
      </c>
      <c r="C30" s="31">
        <v>48</v>
      </c>
      <c r="D30" s="31">
        <v>0</v>
      </c>
      <c r="E30" s="32">
        <v>1</v>
      </c>
      <c r="F30" s="37">
        <v>0</v>
      </c>
      <c r="G30" s="37">
        <f>C30*F30</f>
        <v>0</v>
      </c>
      <c r="H30" s="12"/>
      <c r="I30" s="12"/>
      <c r="J30" s="12"/>
      <c r="K30" s="12"/>
      <c r="L30" s="12"/>
      <c r="M30" s="12"/>
      <c r="N30" s="12"/>
      <c r="O30" s="12"/>
    </row>
    <row r="31" spans="1:15" s="27" customFormat="1" hidden="1" x14ac:dyDescent="0.3">
      <c r="A31" t="s">
        <v>179</v>
      </c>
      <c r="B31" t="s">
        <v>180</v>
      </c>
      <c r="C31" s="31">
        <v>2</v>
      </c>
      <c r="D31" s="31">
        <v>0</v>
      </c>
      <c r="E31" s="32">
        <v>1</v>
      </c>
      <c r="F31" s="37">
        <v>0</v>
      </c>
      <c r="G31" s="37">
        <f>C31*F31</f>
        <v>0</v>
      </c>
      <c r="H31" s="12"/>
      <c r="I31" s="12"/>
      <c r="J31" s="12"/>
      <c r="K31" s="12"/>
      <c r="L31" s="12"/>
      <c r="M31" s="12"/>
      <c r="N31" s="12"/>
      <c r="O31" s="12"/>
    </row>
    <row r="32" spans="1:15" s="27" customFormat="1" hidden="1" x14ac:dyDescent="0.3">
      <c r="A32" t="s">
        <v>41</v>
      </c>
      <c r="B32" t="s">
        <v>42</v>
      </c>
      <c r="C32" s="31">
        <v>115</v>
      </c>
      <c r="D32" s="31">
        <v>0</v>
      </c>
      <c r="E32" s="32">
        <v>1</v>
      </c>
      <c r="F32" s="37">
        <v>0</v>
      </c>
      <c r="G32" s="37">
        <f>C32*F32</f>
        <v>0</v>
      </c>
    </row>
    <row r="33" spans="1:15" hidden="1" x14ac:dyDescent="0.3">
      <c r="A33" t="s">
        <v>43</v>
      </c>
      <c r="B33" t="s">
        <v>44</v>
      </c>
      <c r="C33" s="31">
        <v>2</v>
      </c>
      <c r="D33" s="31">
        <v>0</v>
      </c>
      <c r="E33" s="32">
        <v>1</v>
      </c>
      <c r="F33" s="37">
        <v>0</v>
      </c>
      <c r="G33" s="37">
        <f>C33*F33</f>
        <v>0</v>
      </c>
      <c r="H33" s="27"/>
      <c r="I33" s="27"/>
      <c r="J33" s="27"/>
      <c r="K33" s="27"/>
      <c r="L33" s="27"/>
      <c r="M33" s="27"/>
      <c r="N33" s="27"/>
      <c r="O33" s="27"/>
    </row>
    <row r="34" spans="1:15" s="27" customFormat="1" hidden="1" x14ac:dyDescent="0.3">
      <c r="A34" t="s">
        <v>181</v>
      </c>
      <c r="B34" t="s">
        <v>182</v>
      </c>
      <c r="C34" s="31">
        <v>2</v>
      </c>
      <c r="D34" s="31">
        <v>0</v>
      </c>
      <c r="E34" s="32">
        <v>1</v>
      </c>
      <c r="F34" s="37">
        <v>0</v>
      </c>
      <c r="G34" s="37">
        <f>C34*F34</f>
        <v>0</v>
      </c>
    </row>
    <row r="35" spans="1:15" s="27" customFormat="1" hidden="1" x14ac:dyDescent="0.3">
      <c r="A35" t="s">
        <v>185</v>
      </c>
      <c r="B35" t="s">
        <v>186</v>
      </c>
      <c r="C35" s="31">
        <v>16</v>
      </c>
      <c r="D35" s="31">
        <v>0</v>
      </c>
      <c r="E35" s="32">
        <v>1</v>
      </c>
      <c r="F35" s="37">
        <v>0</v>
      </c>
      <c r="G35" s="37">
        <f>C35*F35</f>
        <v>0</v>
      </c>
      <c r="H35" s="12"/>
      <c r="I35" s="12"/>
      <c r="J35" s="12"/>
      <c r="K35" s="12"/>
      <c r="L35" s="12"/>
      <c r="M35" s="12"/>
      <c r="N35" s="12"/>
      <c r="O35" s="12"/>
    </row>
    <row r="36" spans="1:15" s="27" customFormat="1" hidden="1" x14ac:dyDescent="0.3">
      <c r="A36" t="s">
        <v>187</v>
      </c>
      <c r="B36" t="s">
        <v>188</v>
      </c>
      <c r="C36" s="31">
        <v>16</v>
      </c>
      <c r="D36" s="31">
        <v>0</v>
      </c>
      <c r="E36" s="32">
        <v>1</v>
      </c>
      <c r="F36" s="37">
        <v>0</v>
      </c>
      <c r="G36" s="37">
        <f>C36*F36</f>
        <v>0</v>
      </c>
      <c r="H36" s="12"/>
      <c r="I36" s="12"/>
      <c r="J36" s="12"/>
      <c r="K36" s="12"/>
      <c r="L36" s="12"/>
      <c r="M36" s="12"/>
      <c r="N36" s="12"/>
      <c r="O36" s="12"/>
    </row>
    <row r="37" spans="1:15" s="27" customFormat="1" hidden="1" x14ac:dyDescent="0.3">
      <c r="A37" t="s">
        <v>189</v>
      </c>
      <c r="B37" t="s">
        <v>190</v>
      </c>
      <c r="C37" s="31">
        <v>16</v>
      </c>
      <c r="D37" s="31">
        <v>0</v>
      </c>
      <c r="E37" s="32">
        <v>1</v>
      </c>
      <c r="F37" s="37">
        <v>0</v>
      </c>
      <c r="G37" s="37">
        <f>C37*F37</f>
        <v>0</v>
      </c>
      <c r="H37" s="12"/>
      <c r="I37" s="12"/>
      <c r="J37" s="12"/>
      <c r="K37" s="12"/>
      <c r="L37" s="12"/>
      <c r="M37" s="12"/>
      <c r="N37" s="12"/>
      <c r="O37" s="12"/>
    </row>
    <row r="38" spans="1:15" s="27" customFormat="1" hidden="1" x14ac:dyDescent="0.3">
      <c r="A38" t="s">
        <v>193</v>
      </c>
      <c r="B38" t="s">
        <v>194</v>
      </c>
      <c r="C38" s="31">
        <v>192</v>
      </c>
      <c r="D38" s="31">
        <v>0</v>
      </c>
      <c r="E38" s="32">
        <v>1</v>
      </c>
      <c r="F38" s="37">
        <v>0</v>
      </c>
      <c r="G38" s="37">
        <f>C38*F38</f>
        <v>0</v>
      </c>
      <c r="H38" s="12"/>
      <c r="I38" s="12"/>
      <c r="J38" s="12"/>
      <c r="K38" s="12"/>
      <c r="L38" s="12"/>
      <c r="M38" s="12"/>
      <c r="N38" s="12"/>
      <c r="O38" s="12"/>
    </row>
    <row r="39" spans="1:15" s="27" customFormat="1" hidden="1" x14ac:dyDescent="0.3">
      <c r="A39" t="s">
        <v>195</v>
      </c>
      <c r="B39" t="s">
        <v>196</v>
      </c>
      <c r="C39" s="31">
        <v>336</v>
      </c>
      <c r="D39" s="31">
        <v>0</v>
      </c>
      <c r="E39" s="32">
        <v>1</v>
      </c>
      <c r="F39" s="37">
        <v>0</v>
      </c>
      <c r="G39" s="37">
        <f>C39*F39</f>
        <v>0</v>
      </c>
      <c r="H39" s="12"/>
      <c r="I39" s="12"/>
      <c r="J39" s="12"/>
      <c r="K39" s="12"/>
      <c r="L39" s="12"/>
      <c r="M39" s="12"/>
      <c r="N39" s="12"/>
      <c r="O39" s="12"/>
    </row>
    <row r="40" spans="1:15" s="27" customFormat="1" hidden="1" x14ac:dyDescent="0.3">
      <c r="A40" t="s">
        <v>197</v>
      </c>
      <c r="B40" t="s">
        <v>198</v>
      </c>
      <c r="C40" s="31">
        <v>3</v>
      </c>
      <c r="D40" s="31">
        <v>0</v>
      </c>
      <c r="E40" s="32">
        <v>1</v>
      </c>
      <c r="F40" s="37">
        <v>0</v>
      </c>
      <c r="G40" s="37">
        <f>C40*F40</f>
        <v>0</v>
      </c>
      <c r="H40" s="12"/>
      <c r="I40" s="12"/>
      <c r="J40" s="12"/>
      <c r="K40" s="12"/>
      <c r="L40" s="12"/>
      <c r="M40" s="12"/>
      <c r="N40" s="12"/>
      <c r="O40" s="12"/>
    </row>
    <row r="41" spans="1:15" s="27" customFormat="1" hidden="1" x14ac:dyDescent="0.3">
      <c r="A41" t="s">
        <v>199</v>
      </c>
      <c r="B41" t="s">
        <v>200</v>
      </c>
      <c r="C41" s="31">
        <v>24</v>
      </c>
      <c r="D41" s="31">
        <v>0</v>
      </c>
      <c r="E41" s="32">
        <v>1</v>
      </c>
      <c r="F41" s="37">
        <v>0</v>
      </c>
      <c r="G41" s="37">
        <f>C41*F41</f>
        <v>0</v>
      </c>
      <c r="H41" s="12"/>
      <c r="I41" s="12"/>
      <c r="J41" s="12"/>
      <c r="K41" s="12"/>
      <c r="L41" s="12"/>
      <c r="M41" s="12"/>
      <c r="N41" s="12"/>
      <c r="O41" s="12"/>
    </row>
    <row r="42" spans="1:15" s="27" customFormat="1" hidden="1" x14ac:dyDescent="0.3">
      <c r="A42" t="s">
        <v>201</v>
      </c>
      <c r="B42" t="s">
        <v>202</v>
      </c>
      <c r="C42" s="31">
        <v>24</v>
      </c>
      <c r="D42" s="31">
        <v>0</v>
      </c>
      <c r="E42" s="32">
        <v>1</v>
      </c>
      <c r="F42" s="37">
        <v>0</v>
      </c>
      <c r="G42" s="37">
        <f>C42*F42</f>
        <v>0</v>
      </c>
      <c r="H42" s="12"/>
      <c r="I42" s="12"/>
      <c r="J42" s="12"/>
      <c r="K42" s="12"/>
      <c r="L42" s="12"/>
      <c r="M42" s="12"/>
      <c r="N42" s="12"/>
      <c r="O42" s="12"/>
    </row>
    <row r="43" spans="1:15" s="27" customFormat="1" hidden="1" x14ac:dyDescent="0.3">
      <c r="A43" t="s">
        <v>205</v>
      </c>
      <c r="B43" t="s">
        <v>206</v>
      </c>
      <c r="C43" s="31">
        <v>48</v>
      </c>
      <c r="D43" s="31">
        <v>0</v>
      </c>
      <c r="E43" s="32">
        <v>1</v>
      </c>
      <c r="F43" s="37">
        <v>0</v>
      </c>
      <c r="G43" s="37">
        <f>C43*F43</f>
        <v>0</v>
      </c>
      <c r="H43" s="12"/>
      <c r="I43" s="12"/>
      <c r="J43" s="12"/>
      <c r="K43" s="12"/>
      <c r="L43" s="12"/>
      <c r="M43" s="12"/>
      <c r="N43" s="12"/>
      <c r="O43" s="12"/>
    </row>
    <row r="44" spans="1:15" s="27" customFormat="1" hidden="1" x14ac:dyDescent="0.3">
      <c r="A44" t="s">
        <v>207</v>
      </c>
      <c r="B44" t="s">
        <v>208</v>
      </c>
      <c r="C44" s="31">
        <v>48</v>
      </c>
      <c r="D44" s="31">
        <v>0</v>
      </c>
      <c r="E44" s="32">
        <v>1</v>
      </c>
      <c r="F44" s="37">
        <v>0</v>
      </c>
      <c r="G44" s="37">
        <f>C44*F44</f>
        <v>0</v>
      </c>
      <c r="H44" s="12"/>
      <c r="I44" s="12"/>
      <c r="J44" s="12"/>
      <c r="K44" s="12"/>
      <c r="L44" s="12"/>
      <c r="M44" s="12"/>
      <c r="N44" s="12"/>
      <c r="O44" s="12"/>
    </row>
    <row r="45" spans="1:15" s="27" customFormat="1" hidden="1" x14ac:dyDescent="0.3">
      <c r="A45" t="s">
        <v>209</v>
      </c>
      <c r="B45" t="s">
        <v>210</v>
      </c>
      <c r="C45" s="31">
        <v>48</v>
      </c>
      <c r="D45" s="31">
        <v>0</v>
      </c>
      <c r="E45" s="32">
        <v>1</v>
      </c>
      <c r="F45" s="37">
        <v>0</v>
      </c>
      <c r="G45" s="37">
        <f>C45*F45</f>
        <v>0</v>
      </c>
      <c r="H45" s="12"/>
      <c r="I45" s="12"/>
      <c r="J45" s="12"/>
      <c r="K45" s="12"/>
      <c r="L45" s="12"/>
      <c r="M45" s="12"/>
      <c r="N45" s="12"/>
      <c r="O45" s="12"/>
    </row>
    <row r="46" spans="1:15" s="27" customFormat="1" hidden="1" x14ac:dyDescent="0.3">
      <c r="A46" t="s">
        <v>211</v>
      </c>
      <c r="B46" t="s">
        <v>212</v>
      </c>
      <c r="C46" s="31">
        <v>48</v>
      </c>
      <c r="D46" s="31">
        <v>0</v>
      </c>
      <c r="E46" s="32">
        <v>1</v>
      </c>
      <c r="F46" s="37">
        <v>0</v>
      </c>
      <c r="G46" s="37">
        <f>C46*F46</f>
        <v>0</v>
      </c>
      <c r="H46" s="12"/>
      <c r="I46" s="12"/>
      <c r="J46" s="12"/>
      <c r="K46" s="12"/>
      <c r="L46" s="12"/>
      <c r="M46" s="12"/>
      <c r="N46" s="12"/>
      <c r="O46" s="12"/>
    </row>
    <row r="47" spans="1:15" s="27" customFormat="1" hidden="1" x14ac:dyDescent="0.3">
      <c r="A47" t="s">
        <v>214</v>
      </c>
      <c r="B47" t="s">
        <v>215</v>
      </c>
      <c r="C47" s="31">
        <v>24</v>
      </c>
      <c r="D47" s="31">
        <v>0</v>
      </c>
      <c r="E47" s="32">
        <v>1</v>
      </c>
      <c r="F47" s="37">
        <v>0</v>
      </c>
      <c r="G47" s="37">
        <f>C47*F47</f>
        <v>0</v>
      </c>
      <c r="H47" s="12"/>
      <c r="I47" s="12"/>
      <c r="J47" s="12"/>
      <c r="K47" s="12"/>
      <c r="L47" s="12"/>
      <c r="M47" s="12"/>
      <c r="N47" s="12"/>
      <c r="O47" s="12"/>
    </row>
    <row r="48" spans="1:15" s="27" customFormat="1" hidden="1" x14ac:dyDescent="0.3">
      <c r="A48" t="s">
        <v>45</v>
      </c>
      <c r="B48" t="s">
        <v>46</v>
      </c>
      <c r="C48" s="31">
        <v>12</v>
      </c>
      <c r="D48" s="31">
        <v>0</v>
      </c>
      <c r="E48" s="32">
        <v>1</v>
      </c>
      <c r="F48" s="37">
        <v>0</v>
      </c>
      <c r="G48" s="37">
        <f>C48*F48</f>
        <v>0</v>
      </c>
      <c r="H48" s="12"/>
      <c r="I48" s="12"/>
      <c r="J48" s="12"/>
      <c r="K48" s="12"/>
      <c r="L48" s="12"/>
      <c r="M48" s="12"/>
      <c r="N48" s="12"/>
      <c r="O48" s="12"/>
    </row>
    <row r="49" spans="1:15" s="27" customFormat="1" hidden="1" x14ac:dyDescent="0.3">
      <c r="A49" t="s">
        <v>220</v>
      </c>
      <c r="B49" t="s">
        <v>221</v>
      </c>
      <c r="C49" s="31">
        <v>16</v>
      </c>
      <c r="D49" s="31">
        <v>0</v>
      </c>
      <c r="E49" s="32">
        <v>1</v>
      </c>
      <c r="F49" s="37">
        <v>0</v>
      </c>
      <c r="G49" s="37">
        <f>C49*F49</f>
        <v>0</v>
      </c>
      <c r="H49" s="12"/>
      <c r="I49" s="12"/>
      <c r="J49" s="12"/>
      <c r="K49" s="12"/>
      <c r="L49" s="12"/>
      <c r="M49" s="12"/>
      <c r="N49" s="12"/>
      <c r="O49" s="12"/>
    </row>
    <row r="50" spans="1:15" s="27" customFormat="1" hidden="1" x14ac:dyDescent="0.3">
      <c r="A50" t="s">
        <v>47</v>
      </c>
      <c r="B50" t="s">
        <v>48</v>
      </c>
      <c r="C50" s="31">
        <v>8</v>
      </c>
      <c r="D50" s="31">
        <v>0</v>
      </c>
      <c r="E50" s="32">
        <v>1</v>
      </c>
      <c r="F50" s="37">
        <v>0</v>
      </c>
      <c r="G50" s="37">
        <f>C50*F50</f>
        <v>0</v>
      </c>
      <c r="H50" s="12"/>
      <c r="I50" s="12"/>
      <c r="J50" s="12"/>
      <c r="K50" s="12"/>
      <c r="L50" s="12"/>
      <c r="M50" s="12"/>
      <c r="N50" s="12"/>
      <c r="O50" s="12"/>
    </row>
    <row r="51" spans="1:15" s="27" customFormat="1" hidden="1" x14ac:dyDescent="0.3">
      <c r="A51" t="s">
        <v>222</v>
      </c>
      <c r="B51" t="s">
        <v>223</v>
      </c>
      <c r="C51" s="31">
        <v>4</v>
      </c>
      <c r="D51" s="31">
        <v>0</v>
      </c>
      <c r="E51" s="32">
        <v>1</v>
      </c>
      <c r="F51" s="37">
        <v>0</v>
      </c>
      <c r="G51" s="37">
        <f>C51*F51</f>
        <v>0</v>
      </c>
      <c r="H51" s="12"/>
      <c r="I51" s="12"/>
      <c r="J51" s="12"/>
      <c r="K51" s="12"/>
      <c r="L51" s="12"/>
      <c r="M51" s="12"/>
      <c r="N51" s="12"/>
      <c r="O51" s="12"/>
    </row>
    <row r="52" spans="1:15" s="27" customFormat="1" hidden="1" x14ac:dyDescent="0.3">
      <c r="A52" t="s">
        <v>224</v>
      </c>
      <c r="B52" t="s">
        <v>225</v>
      </c>
      <c r="C52" s="31">
        <v>48</v>
      </c>
      <c r="D52" s="31">
        <v>0</v>
      </c>
      <c r="E52" s="32">
        <v>1</v>
      </c>
      <c r="F52" s="37">
        <v>0</v>
      </c>
      <c r="G52" s="37">
        <f>C52*F52</f>
        <v>0</v>
      </c>
    </row>
    <row r="53" spans="1:15" s="27" customFormat="1" hidden="1" x14ac:dyDescent="0.3">
      <c r="A53" t="s">
        <v>226</v>
      </c>
      <c r="B53" t="s">
        <v>227</v>
      </c>
      <c r="C53" s="31">
        <v>24</v>
      </c>
      <c r="D53" s="31">
        <v>0</v>
      </c>
      <c r="E53" s="32">
        <v>1</v>
      </c>
      <c r="F53" s="37">
        <v>0</v>
      </c>
      <c r="G53" s="37">
        <f>C53*F53</f>
        <v>0</v>
      </c>
    </row>
    <row r="54" spans="1:15" s="27" customFormat="1" hidden="1" x14ac:dyDescent="0.3">
      <c r="A54" t="s">
        <v>236</v>
      </c>
      <c r="B54" t="s">
        <v>237</v>
      </c>
      <c r="C54" s="31">
        <v>4</v>
      </c>
      <c r="D54" s="31">
        <v>0</v>
      </c>
      <c r="E54" s="32">
        <v>1</v>
      </c>
      <c r="F54" s="37">
        <v>0</v>
      </c>
      <c r="G54" s="37">
        <f>C54*F54</f>
        <v>0</v>
      </c>
      <c r="H54" s="12"/>
      <c r="I54" s="12"/>
      <c r="J54" s="12"/>
      <c r="K54" s="12"/>
      <c r="L54" s="12"/>
      <c r="M54" s="12"/>
      <c r="N54" s="12"/>
      <c r="O54" s="12"/>
    </row>
    <row r="55" spans="1:15" s="27" customFormat="1" hidden="1" x14ac:dyDescent="0.3">
      <c r="A55" t="s">
        <v>266</v>
      </c>
      <c r="B55" t="s">
        <v>267</v>
      </c>
      <c r="C55" s="31">
        <v>4</v>
      </c>
      <c r="D55" s="31">
        <v>0</v>
      </c>
      <c r="E55" s="32">
        <v>1</v>
      </c>
      <c r="F55" s="37">
        <v>0</v>
      </c>
      <c r="G55" s="37">
        <f>C55*F55</f>
        <v>0</v>
      </c>
      <c r="H55" s="12"/>
      <c r="I55" s="12"/>
      <c r="J55" s="12"/>
      <c r="K55" s="12"/>
      <c r="L55" s="12"/>
      <c r="M55" s="12"/>
      <c r="N55" s="12"/>
      <c r="O55" s="12"/>
    </row>
    <row r="56" spans="1:15" hidden="1" x14ac:dyDescent="0.3">
      <c r="A56" t="s">
        <v>268</v>
      </c>
      <c r="B56" t="s">
        <v>269</v>
      </c>
      <c r="C56" s="31">
        <v>29</v>
      </c>
      <c r="D56" s="31">
        <v>0</v>
      </c>
      <c r="E56" s="32">
        <v>1</v>
      </c>
      <c r="F56" s="37">
        <v>0</v>
      </c>
      <c r="G56" s="37">
        <f>C56*F56</f>
        <v>0</v>
      </c>
      <c r="H56" s="12"/>
    </row>
    <row r="57" spans="1:15" hidden="1" x14ac:dyDescent="0.3">
      <c r="A57" t="s">
        <v>272</v>
      </c>
      <c r="B57" t="s">
        <v>273</v>
      </c>
      <c r="C57" s="31">
        <v>3</v>
      </c>
      <c r="D57" s="31">
        <v>0</v>
      </c>
      <c r="E57" s="32">
        <v>1</v>
      </c>
      <c r="F57" s="37">
        <v>0</v>
      </c>
      <c r="G57" s="37">
        <f>C57*F57</f>
        <v>0</v>
      </c>
      <c r="H57" s="27"/>
      <c r="I57" s="27"/>
      <c r="J57" s="27"/>
      <c r="K57" s="27"/>
      <c r="L57" s="27"/>
      <c r="M57" s="27"/>
      <c r="N57" s="27"/>
      <c r="O57" s="27"/>
    </row>
    <row r="58" spans="1:15" hidden="1" x14ac:dyDescent="0.3">
      <c r="A58" t="s">
        <v>274</v>
      </c>
      <c r="B58" t="s">
        <v>273</v>
      </c>
      <c r="C58" s="31">
        <v>3</v>
      </c>
      <c r="D58" s="31">
        <v>0</v>
      </c>
      <c r="E58" s="32">
        <v>1</v>
      </c>
      <c r="F58" s="37">
        <v>0</v>
      </c>
      <c r="G58" s="37">
        <f>C58*F58</f>
        <v>0</v>
      </c>
      <c r="H58" s="27"/>
      <c r="I58" s="27"/>
      <c r="J58" s="27"/>
      <c r="K58" s="27"/>
      <c r="L58" s="27"/>
      <c r="M58" s="27"/>
      <c r="N58" s="27"/>
      <c r="O58" s="27"/>
    </row>
    <row r="59" spans="1:15" hidden="1" x14ac:dyDescent="0.3">
      <c r="A59" t="s">
        <v>287</v>
      </c>
      <c r="B59" t="s">
        <v>288</v>
      </c>
      <c r="C59" s="31">
        <v>4</v>
      </c>
      <c r="D59" s="31">
        <v>0</v>
      </c>
      <c r="E59" s="32">
        <v>1</v>
      </c>
      <c r="F59" s="37">
        <v>0</v>
      </c>
      <c r="G59" s="37">
        <f>C59*F59</f>
        <v>0</v>
      </c>
      <c r="H59" s="12"/>
    </row>
    <row r="60" spans="1:15" hidden="1" x14ac:dyDescent="0.3">
      <c r="A60" t="s">
        <v>289</v>
      </c>
      <c r="B60" t="s">
        <v>290</v>
      </c>
      <c r="C60" s="31">
        <v>33</v>
      </c>
      <c r="D60" s="31">
        <v>0</v>
      </c>
      <c r="E60" s="32">
        <v>1</v>
      </c>
      <c r="F60" s="37">
        <v>0</v>
      </c>
      <c r="G60" s="37">
        <f>C60*F60</f>
        <v>0</v>
      </c>
      <c r="H60" s="12"/>
    </row>
    <row r="61" spans="1:15" s="27" customFormat="1" hidden="1" x14ac:dyDescent="0.3">
      <c r="A61" t="s">
        <v>291</v>
      </c>
      <c r="B61" t="s">
        <v>292</v>
      </c>
      <c r="C61" s="31">
        <v>4</v>
      </c>
      <c r="D61" s="31">
        <v>0</v>
      </c>
      <c r="E61" s="32">
        <v>1</v>
      </c>
      <c r="F61" s="37">
        <v>0</v>
      </c>
      <c r="G61" s="37">
        <f>C61*F61</f>
        <v>0</v>
      </c>
      <c r="H61" s="12"/>
      <c r="I61" s="12"/>
      <c r="J61" s="12"/>
      <c r="K61" s="12"/>
      <c r="L61" s="12"/>
      <c r="M61" s="12"/>
      <c r="N61" s="12"/>
      <c r="O61" s="12"/>
    </row>
    <row r="62" spans="1:15" s="27" customFormat="1" x14ac:dyDescent="0.3">
      <c r="A62" s="46" t="s">
        <v>92</v>
      </c>
      <c r="B62" s="41" t="s">
        <v>93</v>
      </c>
      <c r="C62" s="47">
        <v>24</v>
      </c>
      <c r="D62" s="47">
        <v>0</v>
      </c>
      <c r="E62" s="48">
        <v>2</v>
      </c>
      <c r="F62" s="49">
        <v>30</v>
      </c>
      <c r="G62" s="49">
        <f>C62*F62</f>
        <v>720</v>
      </c>
      <c r="H62" s="57"/>
      <c r="I62" s="57"/>
      <c r="J62" s="57"/>
      <c r="K62" s="42">
        <v>600</v>
      </c>
      <c r="L62" s="42">
        <v>900</v>
      </c>
      <c r="M62" s="42">
        <v>20</v>
      </c>
      <c r="N62" s="57"/>
      <c r="O62" s="57"/>
    </row>
    <row r="63" spans="1:15" s="27" customFormat="1" x14ac:dyDescent="0.3">
      <c r="A63" s="46" t="s">
        <v>100</v>
      </c>
      <c r="B63" s="41" t="s">
        <v>101</v>
      </c>
      <c r="C63" s="47">
        <v>24</v>
      </c>
      <c r="D63" s="47">
        <v>0</v>
      </c>
      <c r="E63" s="48">
        <v>2</v>
      </c>
      <c r="F63" s="49">
        <v>100</v>
      </c>
      <c r="G63" s="49">
        <f>C63*F63</f>
        <v>2400</v>
      </c>
      <c r="H63" s="42" t="s">
        <v>373</v>
      </c>
      <c r="I63" s="42" t="s">
        <v>373</v>
      </c>
      <c r="J63" s="42" t="s">
        <v>373</v>
      </c>
      <c r="K63" s="42"/>
      <c r="L63" s="42"/>
      <c r="M63" s="42"/>
      <c r="N63" s="57"/>
      <c r="O63" s="57"/>
    </row>
    <row r="64" spans="1:15" x14ac:dyDescent="0.3">
      <c r="A64" s="46" t="s">
        <v>102</v>
      </c>
      <c r="B64" s="41" t="s">
        <v>103</v>
      </c>
      <c r="C64" s="47">
        <v>3</v>
      </c>
      <c r="D64" s="47">
        <v>0</v>
      </c>
      <c r="E64" s="48">
        <v>2</v>
      </c>
      <c r="F64" s="49">
        <v>0</v>
      </c>
      <c r="G64" s="49">
        <f>C64*F64</f>
        <v>0</v>
      </c>
      <c r="H64" s="42" t="s">
        <v>375</v>
      </c>
      <c r="I64" s="42" t="s">
        <v>373</v>
      </c>
      <c r="J64" s="42" t="s">
        <v>373</v>
      </c>
      <c r="K64" s="43"/>
      <c r="L64" s="43"/>
      <c r="M64" s="43"/>
      <c r="N64" s="57"/>
      <c r="O64" s="57"/>
    </row>
    <row r="65" spans="1:15" x14ac:dyDescent="0.3">
      <c r="A65" s="46" t="s">
        <v>19</v>
      </c>
      <c r="B65" s="41" t="s">
        <v>20</v>
      </c>
      <c r="C65" s="47">
        <v>2</v>
      </c>
      <c r="D65" s="47">
        <v>0</v>
      </c>
      <c r="E65" s="48">
        <v>2</v>
      </c>
      <c r="F65" s="49">
        <v>340</v>
      </c>
      <c r="G65" s="49">
        <f>C65*F65</f>
        <v>680</v>
      </c>
      <c r="H65" s="42" t="s">
        <v>426</v>
      </c>
      <c r="I65" s="42" t="s">
        <v>373</v>
      </c>
      <c r="J65" s="42" t="s">
        <v>373</v>
      </c>
      <c r="K65" s="42"/>
      <c r="L65" s="42"/>
      <c r="M65" s="42"/>
      <c r="N65" s="44" t="s">
        <v>387</v>
      </c>
      <c r="O65" s="42" t="s">
        <v>427</v>
      </c>
    </row>
    <row r="66" spans="1:15" x14ac:dyDescent="0.3">
      <c r="A66" s="46" t="s">
        <v>21</v>
      </c>
      <c r="B66" s="41" t="s">
        <v>22</v>
      </c>
      <c r="C66" s="47">
        <v>33</v>
      </c>
      <c r="D66" s="47">
        <v>0</v>
      </c>
      <c r="E66" s="48">
        <v>2</v>
      </c>
      <c r="F66" s="49">
        <v>0</v>
      </c>
      <c r="G66" s="49">
        <f>C66*F66</f>
        <v>0</v>
      </c>
      <c r="H66" s="42" t="s">
        <v>376</v>
      </c>
      <c r="I66" s="42" t="s">
        <v>377</v>
      </c>
      <c r="J66" s="42" t="s">
        <v>373</v>
      </c>
      <c r="K66" s="42">
        <v>450</v>
      </c>
      <c r="L66" s="42">
        <v>310</v>
      </c>
      <c r="M66" s="42">
        <v>105</v>
      </c>
      <c r="N66" s="57"/>
      <c r="O66" s="57"/>
    </row>
    <row r="67" spans="1:15" x14ac:dyDescent="0.3">
      <c r="A67" s="46" t="s">
        <v>23</v>
      </c>
      <c r="B67" s="41" t="s">
        <v>24</v>
      </c>
      <c r="C67" s="47">
        <v>4</v>
      </c>
      <c r="D67" s="47">
        <v>0</v>
      </c>
      <c r="E67" s="48">
        <v>2</v>
      </c>
      <c r="F67" s="49">
        <v>0</v>
      </c>
      <c r="G67" s="49">
        <f>C67*F67</f>
        <v>0</v>
      </c>
      <c r="H67" s="42" t="s">
        <v>376</v>
      </c>
      <c r="I67" s="42" t="s">
        <v>377</v>
      </c>
      <c r="J67" s="42" t="s">
        <v>373</v>
      </c>
      <c r="K67" s="42">
        <v>350</v>
      </c>
      <c r="L67" s="42">
        <v>190</v>
      </c>
      <c r="M67" s="42">
        <v>140</v>
      </c>
      <c r="N67" s="57"/>
      <c r="O67" s="57"/>
    </row>
    <row r="68" spans="1:15" x14ac:dyDescent="0.3">
      <c r="A68" s="46" t="s">
        <v>25</v>
      </c>
      <c r="B68" s="41" t="s">
        <v>26</v>
      </c>
      <c r="C68" s="47">
        <v>32</v>
      </c>
      <c r="D68" s="47">
        <v>0</v>
      </c>
      <c r="E68" s="48">
        <v>2</v>
      </c>
      <c r="F68" s="49">
        <v>0</v>
      </c>
      <c r="G68" s="49">
        <f>C68*F68</f>
        <v>0</v>
      </c>
      <c r="H68" s="42" t="s">
        <v>376</v>
      </c>
      <c r="I68" s="42" t="s">
        <v>378</v>
      </c>
      <c r="J68" s="42" t="s">
        <v>379</v>
      </c>
      <c r="K68" s="42">
        <v>235</v>
      </c>
      <c r="L68" s="42">
        <v>130</v>
      </c>
      <c r="M68" s="42">
        <v>115</v>
      </c>
      <c r="N68" s="57"/>
      <c r="O68" s="57"/>
    </row>
    <row r="69" spans="1:15" x14ac:dyDescent="0.3">
      <c r="A69" s="46" t="s">
        <v>27</v>
      </c>
      <c r="B69" s="41" t="s">
        <v>28</v>
      </c>
      <c r="C69" s="47">
        <v>33</v>
      </c>
      <c r="D69" s="47">
        <v>0</v>
      </c>
      <c r="E69" s="48">
        <v>2</v>
      </c>
      <c r="F69" s="49">
        <v>0</v>
      </c>
      <c r="G69" s="49">
        <f>C69*F69</f>
        <v>0</v>
      </c>
      <c r="H69" s="42" t="s">
        <v>376</v>
      </c>
      <c r="I69" s="42" t="s">
        <v>378</v>
      </c>
      <c r="J69" s="42" t="s">
        <v>380</v>
      </c>
      <c r="K69" s="42">
        <v>235</v>
      </c>
      <c r="L69" s="42">
        <v>130</v>
      </c>
      <c r="M69" s="42">
        <v>115</v>
      </c>
      <c r="N69" s="57"/>
      <c r="O69" s="57"/>
    </row>
    <row r="70" spans="1:15" x14ac:dyDescent="0.3">
      <c r="A70" s="46" t="s">
        <v>29</v>
      </c>
      <c r="B70" s="41" t="s">
        <v>30</v>
      </c>
      <c r="C70" s="47">
        <v>29</v>
      </c>
      <c r="D70" s="47">
        <v>0</v>
      </c>
      <c r="E70" s="48">
        <v>2</v>
      </c>
      <c r="F70" s="49">
        <v>85</v>
      </c>
      <c r="G70" s="49">
        <f>C70*F70</f>
        <v>2465</v>
      </c>
      <c r="H70" s="42" t="s">
        <v>373</v>
      </c>
      <c r="I70" s="42" t="s">
        <v>381</v>
      </c>
      <c r="J70" s="42" t="s">
        <v>382</v>
      </c>
      <c r="K70" s="42">
        <v>480</v>
      </c>
      <c r="L70" s="42">
        <v>560</v>
      </c>
      <c r="M70" s="42">
        <v>150</v>
      </c>
      <c r="N70" s="57"/>
      <c r="O70" s="57"/>
    </row>
    <row r="71" spans="1:15" x14ac:dyDescent="0.3">
      <c r="A71" s="46" t="s">
        <v>143</v>
      </c>
      <c r="B71" s="41" t="s">
        <v>144</v>
      </c>
      <c r="C71" s="47">
        <v>29</v>
      </c>
      <c r="D71" s="47">
        <v>0</v>
      </c>
      <c r="E71" s="48">
        <v>2</v>
      </c>
      <c r="F71" s="49">
        <v>30</v>
      </c>
      <c r="G71" s="49">
        <f>C71*F71</f>
        <v>870</v>
      </c>
      <c r="H71" s="57"/>
      <c r="I71" s="42" t="s">
        <v>383</v>
      </c>
      <c r="J71" s="42" t="s">
        <v>384</v>
      </c>
      <c r="K71" s="42">
        <v>170</v>
      </c>
      <c r="L71" s="42">
        <v>280</v>
      </c>
      <c r="M71" s="42">
        <v>130</v>
      </c>
      <c r="N71" s="57"/>
      <c r="O71" s="57"/>
    </row>
    <row r="72" spans="1:15" x14ac:dyDescent="0.3">
      <c r="A72" s="46" t="s">
        <v>147</v>
      </c>
      <c r="B72" s="41" t="s">
        <v>148</v>
      </c>
      <c r="C72" s="47">
        <v>62</v>
      </c>
      <c r="D72" s="47">
        <v>0</v>
      </c>
      <c r="E72" s="48">
        <v>2</v>
      </c>
      <c r="F72" s="49">
        <v>70</v>
      </c>
      <c r="G72" s="49">
        <f>C72*F72</f>
        <v>4340</v>
      </c>
      <c r="H72" s="57"/>
      <c r="I72" s="42" t="s">
        <v>385</v>
      </c>
      <c r="J72" s="42" t="s">
        <v>386</v>
      </c>
      <c r="K72" s="42">
        <v>70</v>
      </c>
      <c r="L72" s="42">
        <v>70</v>
      </c>
      <c r="M72" s="42">
        <v>30</v>
      </c>
      <c r="N72" s="57"/>
      <c r="O72" s="57"/>
    </row>
    <row r="73" spans="1:15" x14ac:dyDescent="0.3">
      <c r="A73" s="46" t="s">
        <v>216</v>
      </c>
      <c r="B73" s="41" t="s">
        <v>217</v>
      </c>
      <c r="C73" s="47">
        <v>2</v>
      </c>
      <c r="D73" s="47">
        <v>0</v>
      </c>
      <c r="E73" s="48">
        <v>2</v>
      </c>
      <c r="F73" s="49">
        <v>160</v>
      </c>
      <c r="G73" s="49">
        <f>C73*F73</f>
        <v>320</v>
      </c>
      <c r="H73" s="41"/>
      <c r="I73" s="41"/>
      <c r="J73" s="41"/>
      <c r="K73" s="42">
        <v>1200</v>
      </c>
      <c r="L73" s="42">
        <v>300</v>
      </c>
      <c r="M73" s="42">
        <v>90</v>
      </c>
      <c r="N73" s="41"/>
      <c r="O73" s="41"/>
    </row>
    <row r="74" spans="1:15" x14ac:dyDescent="0.3">
      <c r="A74" s="46" t="s">
        <v>84</v>
      </c>
      <c r="B74" s="41" t="s">
        <v>85</v>
      </c>
      <c r="C74" s="47">
        <v>4</v>
      </c>
      <c r="D74" s="47">
        <v>0</v>
      </c>
      <c r="E74" s="48">
        <v>3</v>
      </c>
      <c r="F74" s="49">
        <v>100</v>
      </c>
      <c r="G74" s="49">
        <f>C74*F74</f>
        <v>400</v>
      </c>
      <c r="H74" s="41"/>
      <c r="I74" s="42" t="s">
        <v>373</v>
      </c>
      <c r="J74" s="42" t="s">
        <v>373</v>
      </c>
      <c r="K74" s="42">
        <v>400</v>
      </c>
      <c r="L74" s="42">
        <v>170</v>
      </c>
      <c r="M74" s="42">
        <v>490</v>
      </c>
      <c r="N74" s="41"/>
      <c r="O74" s="41"/>
    </row>
    <row r="75" spans="1:15" x14ac:dyDescent="0.3">
      <c r="A75" s="46" t="s">
        <v>86</v>
      </c>
      <c r="B75" s="41" t="s">
        <v>87</v>
      </c>
      <c r="C75" s="47">
        <v>33</v>
      </c>
      <c r="D75" s="47">
        <v>0</v>
      </c>
      <c r="E75" s="48">
        <v>3</v>
      </c>
      <c r="F75" s="49">
        <v>110</v>
      </c>
      <c r="G75" s="49">
        <f>C75*F75</f>
        <v>3630</v>
      </c>
      <c r="H75" s="41"/>
      <c r="I75" s="42" t="s">
        <v>389</v>
      </c>
      <c r="J75" s="42" t="s">
        <v>373</v>
      </c>
      <c r="K75" s="42">
        <v>640</v>
      </c>
      <c r="L75" s="42">
        <v>210</v>
      </c>
      <c r="M75" s="42">
        <v>340</v>
      </c>
      <c r="N75" s="41"/>
      <c r="O75" s="41"/>
    </row>
    <row r="76" spans="1:15" x14ac:dyDescent="0.3">
      <c r="A76" s="46" t="s">
        <v>88</v>
      </c>
      <c r="B76" s="41" t="s">
        <v>89</v>
      </c>
      <c r="C76" s="47">
        <v>32</v>
      </c>
      <c r="D76" s="47">
        <v>0</v>
      </c>
      <c r="E76" s="48">
        <v>3</v>
      </c>
      <c r="F76" s="49">
        <v>130</v>
      </c>
      <c r="G76" s="49">
        <f>C76*F76</f>
        <v>4160</v>
      </c>
      <c r="H76" s="57"/>
      <c r="I76" s="42" t="s">
        <v>389</v>
      </c>
      <c r="J76" s="42" t="s">
        <v>373</v>
      </c>
      <c r="K76" s="42">
        <v>520</v>
      </c>
      <c r="L76" s="42">
        <v>425</v>
      </c>
      <c r="M76" s="42">
        <v>390</v>
      </c>
      <c r="N76" s="57"/>
      <c r="O76" s="57"/>
    </row>
    <row r="77" spans="1:15" x14ac:dyDescent="0.3">
      <c r="A77" s="46" t="s">
        <v>119</v>
      </c>
      <c r="B77" s="41" t="s">
        <v>120</v>
      </c>
      <c r="C77" s="47">
        <v>3</v>
      </c>
      <c r="D77" s="47">
        <v>0</v>
      </c>
      <c r="E77" s="48">
        <v>3</v>
      </c>
      <c r="F77" s="49">
        <v>1000</v>
      </c>
      <c r="G77" s="49">
        <f>C77*F77</f>
        <v>3000</v>
      </c>
      <c r="H77" s="41"/>
      <c r="I77" s="41"/>
      <c r="J77" s="41"/>
      <c r="K77" s="42">
        <v>1080</v>
      </c>
      <c r="L77" s="42">
        <v>800</v>
      </c>
      <c r="M77" s="42">
        <v>1600</v>
      </c>
      <c r="N77" s="41"/>
      <c r="O77" s="41"/>
    </row>
    <row r="78" spans="1:15" x14ac:dyDescent="0.3">
      <c r="A78" s="46" t="s">
        <v>15</v>
      </c>
      <c r="B78" s="41" t="s">
        <v>16</v>
      </c>
      <c r="C78" s="47">
        <v>3</v>
      </c>
      <c r="D78" s="47">
        <v>0</v>
      </c>
      <c r="E78" s="48">
        <v>3</v>
      </c>
      <c r="F78" s="49">
        <v>130</v>
      </c>
      <c r="G78" s="49">
        <f>C78*F78</f>
        <v>390</v>
      </c>
      <c r="H78" s="41"/>
      <c r="I78" s="41"/>
      <c r="J78" s="41"/>
      <c r="K78" s="42">
        <v>845</v>
      </c>
      <c r="L78" s="42">
        <v>610</v>
      </c>
      <c r="M78" s="42">
        <v>590</v>
      </c>
      <c r="N78" s="41"/>
      <c r="O78" s="41"/>
    </row>
    <row r="79" spans="1:15" x14ac:dyDescent="0.3">
      <c r="A79" s="46" t="s">
        <v>121</v>
      </c>
      <c r="B79" s="41" t="s">
        <v>122</v>
      </c>
      <c r="C79" s="47">
        <v>4</v>
      </c>
      <c r="D79" s="47">
        <v>0</v>
      </c>
      <c r="E79" s="48">
        <v>3</v>
      </c>
      <c r="F79" s="49">
        <v>500</v>
      </c>
      <c r="G79" s="49">
        <f>C79*F79</f>
        <v>2000</v>
      </c>
      <c r="H79" s="41"/>
      <c r="I79" s="41"/>
      <c r="J79" s="41"/>
      <c r="K79" s="42">
        <v>780</v>
      </c>
      <c r="L79" s="42">
        <v>970</v>
      </c>
      <c r="M79" s="42">
        <v>860</v>
      </c>
      <c r="N79" s="41"/>
      <c r="O79" s="41"/>
    </row>
    <row r="80" spans="1:15" x14ac:dyDescent="0.3">
      <c r="A80" s="46" t="s">
        <v>17</v>
      </c>
      <c r="B80" s="41" t="s">
        <v>18</v>
      </c>
      <c r="C80" s="47">
        <v>35</v>
      </c>
      <c r="D80" s="47">
        <v>15</v>
      </c>
      <c r="E80" s="48">
        <v>3</v>
      </c>
      <c r="F80" s="49">
        <v>90</v>
      </c>
      <c r="G80" s="49">
        <f>C80*F80</f>
        <v>3150</v>
      </c>
      <c r="H80" s="41"/>
      <c r="I80" s="41"/>
      <c r="J80" s="41"/>
      <c r="K80" s="42">
        <v>840</v>
      </c>
      <c r="L80" s="42">
        <v>490</v>
      </c>
      <c r="M80" s="42">
        <v>610</v>
      </c>
      <c r="N80" s="41"/>
      <c r="O80" s="41"/>
    </row>
    <row r="81" spans="1:15" x14ac:dyDescent="0.3">
      <c r="A81" s="46" t="s">
        <v>123</v>
      </c>
      <c r="B81" s="41" t="s">
        <v>124</v>
      </c>
      <c r="C81" s="47">
        <v>15</v>
      </c>
      <c r="D81" s="47">
        <v>0</v>
      </c>
      <c r="E81" s="48">
        <v>3</v>
      </c>
      <c r="F81" s="49">
        <v>3800</v>
      </c>
      <c r="G81" s="49">
        <f>C81*F81</f>
        <v>57000</v>
      </c>
      <c r="H81" s="57"/>
      <c r="I81" s="57"/>
      <c r="J81" s="57"/>
      <c r="K81" s="42">
        <v>1630</v>
      </c>
      <c r="L81" s="42">
        <v>780</v>
      </c>
      <c r="M81" s="42">
        <v>1960</v>
      </c>
      <c r="N81" s="44" t="s">
        <v>387</v>
      </c>
      <c r="O81" s="42" t="s">
        <v>391</v>
      </c>
    </row>
    <row r="82" spans="1:15" x14ac:dyDescent="0.3">
      <c r="A82" s="46" t="s">
        <v>133</v>
      </c>
      <c r="B82" s="41" t="s">
        <v>134</v>
      </c>
      <c r="C82" s="47">
        <v>6</v>
      </c>
      <c r="D82" s="47">
        <v>0</v>
      </c>
      <c r="E82" s="48">
        <v>3</v>
      </c>
      <c r="F82" s="49">
        <v>1000</v>
      </c>
      <c r="G82" s="49">
        <f>C82*F82</f>
        <v>6000</v>
      </c>
      <c r="H82" s="57"/>
      <c r="I82" s="57"/>
      <c r="J82" s="57"/>
      <c r="K82" s="42">
        <v>1080</v>
      </c>
      <c r="L82" s="42">
        <v>800</v>
      </c>
      <c r="M82" s="42">
        <v>1600</v>
      </c>
      <c r="N82" s="57"/>
      <c r="O82" s="57"/>
    </row>
    <row r="83" spans="1:15" ht="28.8" x14ac:dyDescent="0.3">
      <c r="A83" s="46" t="s">
        <v>137</v>
      </c>
      <c r="B83" s="41" t="s">
        <v>138</v>
      </c>
      <c r="C83" s="47">
        <v>26</v>
      </c>
      <c r="D83" s="47">
        <v>0</v>
      </c>
      <c r="E83" s="48">
        <v>3</v>
      </c>
      <c r="F83" s="49">
        <v>140</v>
      </c>
      <c r="G83" s="49">
        <f>C83*F83</f>
        <v>3640</v>
      </c>
      <c r="H83" s="42" t="s">
        <v>390</v>
      </c>
      <c r="I83" s="42" t="s">
        <v>373</v>
      </c>
      <c r="J83" s="42" t="s">
        <v>373</v>
      </c>
      <c r="K83" s="42">
        <v>210</v>
      </c>
      <c r="L83" s="42">
        <v>270</v>
      </c>
      <c r="M83" s="42">
        <v>40</v>
      </c>
      <c r="N83" s="44" t="s">
        <v>387</v>
      </c>
      <c r="O83" s="42" t="s">
        <v>409</v>
      </c>
    </row>
    <row r="84" spans="1:15" x14ac:dyDescent="0.3">
      <c r="A84" s="46" t="s">
        <v>139</v>
      </c>
      <c r="B84" s="41" t="s">
        <v>140</v>
      </c>
      <c r="C84" s="47">
        <v>27</v>
      </c>
      <c r="D84" s="47">
        <v>0</v>
      </c>
      <c r="E84" s="48">
        <v>3</v>
      </c>
      <c r="F84" s="49">
        <v>0</v>
      </c>
      <c r="G84" s="49">
        <f>C84*F84</f>
        <v>0</v>
      </c>
      <c r="H84" s="42" t="s">
        <v>375</v>
      </c>
      <c r="I84" s="42" t="s">
        <v>373</v>
      </c>
      <c r="J84" s="42" t="s">
        <v>373</v>
      </c>
      <c r="K84" s="43"/>
      <c r="L84" s="43"/>
      <c r="M84" s="43"/>
      <c r="N84" s="44" t="s">
        <v>373</v>
      </c>
      <c r="O84" s="42" t="s">
        <v>373</v>
      </c>
    </row>
    <row r="85" spans="1:15" ht="28.8" x14ac:dyDescent="0.3">
      <c r="A85" s="46" t="s">
        <v>141</v>
      </c>
      <c r="B85" s="41" t="s">
        <v>142</v>
      </c>
      <c r="C85" s="47">
        <v>27</v>
      </c>
      <c r="D85" s="47">
        <v>0</v>
      </c>
      <c r="E85" s="48">
        <v>3</v>
      </c>
      <c r="F85" s="49">
        <v>0</v>
      </c>
      <c r="G85" s="49">
        <f>C85*F85</f>
        <v>0</v>
      </c>
      <c r="H85" s="42" t="s">
        <v>375</v>
      </c>
      <c r="I85" s="42" t="s">
        <v>373</v>
      </c>
      <c r="J85" s="42" t="s">
        <v>373</v>
      </c>
      <c r="K85" s="43"/>
      <c r="L85" s="43"/>
      <c r="M85" s="43"/>
      <c r="N85" s="44" t="s">
        <v>387</v>
      </c>
      <c r="O85" s="42" t="s">
        <v>391</v>
      </c>
    </row>
    <row r="86" spans="1:15" s="27" customFormat="1" x14ac:dyDescent="0.3">
      <c r="A86" s="46" t="s">
        <v>312</v>
      </c>
      <c r="B86" s="41" t="s">
        <v>332</v>
      </c>
      <c r="C86" s="47">
        <v>1</v>
      </c>
      <c r="D86" s="47">
        <v>1</v>
      </c>
      <c r="E86" s="48">
        <v>3</v>
      </c>
      <c r="F86" s="49">
        <v>900</v>
      </c>
      <c r="G86" s="49">
        <f>C86*F86</f>
        <v>900</v>
      </c>
      <c r="H86" s="42" t="s">
        <v>392</v>
      </c>
      <c r="I86" s="42" t="s">
        <v>393</v>
      </c>
      <c r="J86" s="42" t="s">
        <v>394</v>
      </c>
      <c r="K86" s="42">
        <v>60</v>
      </c>
      <c r="L86" s="42">
        <v>220</v>
      </c>
      <c r="M86" s="42">
        <v>80</v>
      </c>
      <c r="N86" s="44" t="s">
        <v>387</v>
      </c>
      <c r="O86" s="42" t="s">
        <v>395</v>
      </c>
    </row>
    <row r="87" spans="1:15" s="27" customFormat="1" x14ac:dyDescent="0.3">
      <c r="A87" s="46" t="s">
        <v>145</v>
      </c>
      <c r="B87" s="41" t="s">
        <v>146</v>
      </c>
      <c r="C87" s="47">
        <v>14</v>
      </c>
      <c r="D87" s="47">
        <v>0</v>
      </c>
      <c r="E87" s="48">
        <v>3</v>
      </c>
      <c r="F87" s="49">
        <v>600</v>
      </c>
      <c r="G87" s="49">
        <f>C87*F87</f>
        <v>8400</v>
      </c>
      <c r="H87" s="57"/>
      <c r="I87" s="57"/>
      <c r="J87" s="57"/>
      <c r="K87" s="42">
        <v>400</v>
      </c>
      <c r="L87" s="42">
        <v>300</v>
      </c>
      <c r="M87" s="42">
        <v>250</v>
      </c>
      <c r="N87" s="44"/>
      <c r="O87" s="42"/>
    </row>
    <row r="88" spans="1:15" x14ac:dyDescent="0.3">
      <c r="A88" s="46" t="s">
        <v>333</v>
      </c>
      <c r="B88" s="41" t="s">
        <v>334</v>
      </c>
      <c r="C88" s="47">
        <v>3</v>
      </c>
      <c r="D88" s="47">
        <v>0</v>
      </c>
      <c r="E88" s="48">
        <v>3</v>
      </c>
      <c r="F88" s="49">
        <v>1300</v>
      </c>
      <c r="G88" s="49">
        <f>C88*F88</f>
        <v>3900</v>
      </c>
      <c r="H88" s="57"/>
      <c r="I88" s="57"/>
      <c r="J88" s="57"/>
      <c r="K88" s="42">
        <v>400</v>
      </c>
      <c r="L88" s="42">
        <v>300</v>
      </c>
      <c r="M88" s="42">
        <v>250</v>
      </c>
      <c r="N88" s="44" t="s">
        <v>373</v>
      </c>
      <c r="O88" s="42" t="s">
        <v>373</v>
      </c>
    </row>
    <row r="89" spans="1:15" x14ac:dyDescent="0.3">
      <c r="A89" s="46" t="s">
        <v>335</v>
      </c>
      <c r="B89" s="41" t="s">
        <v>336</v>
      </c>
      <c r="C89" s="47">
        <v>0</v>
      </c>
      <c r="D89" s="47">
        <v>1</v>
      </c>
      <c r="E89" s="48">
        <v>3</v>
      </c>
      <c r="F89" s="49">
        <v>0</v>
      </c>
      <c r="G89" s="49">
        <f>C89*F89</f>
        <v>0</v>
      </c>
      <c r="H89" s="42" t="s">
        <v>396</v>
      </c>
      <c r="I89" s="57"/>
      <c r="J89" s="57"/>
      <c r="K89" s="42">
        <v>300</v>
      </c>
      <c r="L89" s="42">
        <v>300</v>
      </c>
      <c r="M89" s="42">
        <v>300</v>
      </c>
      <c r="N89" s="44" t="s">
        <v>387</v>
      </c>
      <c r="O89" s="42" t="s">
        <v>388</v>
      </c>
    </row>
    <row r="90" spans="1:15" x14ac:dyDescent="0.3">
      <c r="A90" s="46" t="s">
        <v>337</v>
      </c>
      <c r="B90" s="41" t="s">
        <v>338</v>
      </c>
      <c r="C90" s="47">
        <v>0</v>
      </c>
      <c r="D90" s="47">
        <v>2</v>
      </c>
      <c r="E90" s="48">
        <v>3</v>
      </c>
      <c r="F90" s="49">
        <v>0</v>
      </c>
      <c r="G90" s="49">
        <f>C90*F90</f>
        <v>0</v>
      </c>
      <c r="H90" s="42" t="s">
        <v>396</v>
      </c>
      <c r="I90" s="42" t="s">
        <v>373</v>
      </c>
      <c r="J90" s="42" t="s">
        <v>373</v>
      </c>
      <c r="K90" s="42">
        <v>100</v>
      </c>
      <c r="L90" s="42">
        <v>290</v>
      </c>
      <c r="M90" s="42">
        <v>210</v>
      </c>
      <c r="N90" s="44" t="s">
        <v>387</v>
      </c>
      <c r="O90" s="42" t="s">
        <v>388</v>
      </c>
    </row>
    <row r="91" spans="1:15" ht="28.8" x14ac:dyDescent="0.3">
      <c r="A91" s="46" t="s">
        <v>31</v>
      </c>
      <c r="B91" s="41" t="s">
        <v>32</v>
      </c>
      <c r="C91" s="47">
        <v>25</v>
      </c>
      <c r="D91" s="47">
        <v>0</v>
      </c>
      <c r="E91" s="48">
        <v>3</v>
      </c>
      <c r="F91" s="49">
        <v>0</v>
      </c>
      <c r="G91" s="49">
        <f>C91*F91</f>
        <v>0</v>
      </c>
      <c r="H91" s="42" t="s">
        <v>376</v>
      </c>
      <c r="I91" s="42" t="s">
        <v>373</v>
      </c>
      <c r="J91" s="42" t="s">
        <v>373</v>
      </c>
      <c r="K91" s="42">
        <v>90</v>
      </c>
      <c r="L91" s="42">
        <v>130</v>
      </c>
      <c r="M91" s="42">
        <v>30</v>
      </c>
      <c r="N91" s="57"/>
      <c r="O91" s="57"/>
    </row>
    <row r="92" spans="1:15" x14ac:dyDescent="0.3">
      <c r="A92" s="46" t="s">
        <v>315</v>
      </c>
      <c r="B92" s="41" t="s">
        <v>309</v>
      </c>
      <c r="C92" s="47">
        <v>1</v>
      </c>
      <c r="D92" s="47">
        <v>0</v>
      </c>
      <c r="E92" s="48">
        <v>3</v>
      </c>
      <c r="F92" s="49">
        <v>8000</v>
      </c>
      <c r="G92" s="49">
        <f>C92*F92</f>
        <v>8000</v>
      </c>
      <c r="H92" s="57"/>
      <c r="I92" s="42" t="s">
        <v>428</v>
      </c>
      <c r="J92" s="42" t="s">
        <v>429</v>
      </c>
      <c r="K92" s="42">
        <v>760</v>
      </c>
      <c r="L92" s="42">
        <v>810</v>
      </c>
      <c r="M92" s="42">
        <v>1960</v>
      </c>
      <c r="N92" s="44" t="s">
        <v>387</v>
      </c>
      <c r="O92" s="42" t="s">
        <v>395</v>
      </c>
    </row>
    <row r="93" spans="1:15" s="27" customFormat="1" x14ac:dyDescent="0.3">
      <c r="A93" s="46" t="s">
        <v>149</v>
      </c>
      <c r="B93" s="41" t="s">
        <v>150</v>
      </c>
      <c r="C93" s="47">
        <v>17</v>
      </c>
      <c r="D93" s="47">
        <v>17</v>
      </c>
      <c r="E93" s="48">
        <v>3</v>
      </c>
      <c r="F93" s="49">
        <v>2900</v>
      </c>
      <c r="G93" s="49">
        <f>C93*F93</f>
        <v>49300</v>
      </c>
      <c r="H93" s="57"/>
      <c r="I93" s="57"/>
      <c r="J93" s="57"/>
      <c r="K93" s="42">
        <v>100</v>
      </c>
      <c r="L93" s="42">
        <v>300</v>
      </c>
      <c r="M93" s="42">
        <v>180</v>
      </c>
      <c r="N93" s="44" t="s">
        <v>387</v>
      </c>
      <c r="O93" s="42" t="s">
        <v>395</v>
      </c>
    </row>
    <row r="94" spans="1:15" s="27" customFormat="1" ht="28.8" x14ac:dyDescent="0.3">
      <c r="A94" s="46" t="s">
        <v>165</v>
      </c>
      <c r="B94" s="41" t="s">
        <v>166</v>
      </c>
      <c r="C94" s="47">
        <v>0</v>
      </c>
      <c r="D94" s="47">
        <v>17</v>
      </c>
      <c r="E94" s="48">
        <v>3</v>
      </c>
      <c r="F94" s="49">
        <v>12000</v>
      </c>
      <c r="G94" s="49">
        <f>C94*F94</f>
        <v>0</v>
      </c>
      <c r="H94" s="57"/>
      <c r="I94" s="42" t="s">
        <v>398</v>
      </c>
      <c r="J94" s="42" t="s">
        <v>414</v>
      </c>
      <c r="K94" s="42">
        <v>300</v>
      </c>
      <c r="L94" s="42">
        <v>310</v>
      </c>
      <c r="M94" s="42">
        <v>200</v>
      </c>
      <c r="N94" s="44" t="s">
        <v>387</v>
      </c>
      <c r="O94" s="42" t="s">
        <v>391</v>
      </c>
    </row>
    <row r="95" spans="1:15" s="27" customFormat="1" x14ac:dyDescent="0.3">
      <c r="A95" s="46" t="s">
        <v>213</v>
      </c>
      <c r="B95" s="41" t="s">
        <v>339</v>
      </c>
      <c r="C95" s="47">
        <v>11</v>
      </c>
      <c r="D95" s="47">
        <v>7</v>
      </c>
      <c r="E95" s="48">
        <v>3</v>
      </c>
      <c r="F95" s="49">
        <v>300</v>
      </c>
      <c r="G95" s="49">
        <f>C95*F95</f>
        <v>3300</v>
      </c>
      <c r="H95" s="41"/>
      <c r="I95" s="42" t="s">
        <v>381</v>
      </c>
      <c r="J95" s="42" t="s">
        <v>400</v>
      </c>
      <c r="K95" s="42">
        <v>10</v>
      </c>
      <c r="L95" s="42">
        <v>1530</v>
      </c>
      <c r="M95" s="42">
        <v>640</v>
      </c>
      <c r="N95" s="44" t="s">
        <v>373</v>
      </c>
      <c r="O95" s="42" t="s">
        <v>373</v>
      </c>
    </row>
    <row r="96" spans="1:15" x14ac:dyDescent="0.3">
      <c r="A96" s="46" t="s">
        <v>340</v>
      </c>
      <c r="B96" s="41" t="s">
        <v>341</v>
      </c>
      <c r="C96" s="47">
        <v>2</v>
      </c>
      <c r="D96" s="47">
        <v>3</v>
      </c>
      <c r="E96" s="48">
        <v>3</v>
      </c>
      <c r="F96" s="49">
        <v>300</v>
      </c>
      <c r="G96" s="49">
        <f>C96*F96</f>
        <v>600</v>
      </c>
      <c r="H96" s="41"/>
      <c r="I96" s="42" t="s">
        <v>373</v>
      </c>
      <c r="J96" s="42" t="s">
        <v>373</v>
      </c>
      <c r="K96" s="42">
        <v>10</v>
      </c>
      <c r="L96" s="42">
        <v>750</v>
      </c>
      <c r="M96" s="42">
        <v>640</v>
      </c>
      <c r="N96" s="44" t="s">
        <v>373</v>
      </c>
      <c r="O96" s="42" t="s">
        <v>373</v>
      </c>
    </row>
    <row r="97" spans="1:15" ht="28.8" x14ac:dyDescent="0.3">
      <c r="A97" s="46" t="s">
        <v>342</v>
      </c>
      <c r="B97" s="41" t="s">
        <v>343</v>
      </c>
      <c r="C97" s="47">
        <v>1</v>
      </c>
      <c r="D97" s="47">
        <v>0</v>
      </c>
      <c r="E97" s="48">
        <v>3</v>
      </c>
      <c r="F97" s="49">
        <v>2700</v>
      </c>
      <c r="G97" s="49">
        <f>C97*F97</f>
        <v>2700</v>
      </c>
      <c r="H97" s="41"/>
      <c r="I97" s="42" t="s">
        <v>430</v>
      </c>
      <c r="J97" s="42" t="s">
        <v>431</v>
      </c>
      <c r="K97" s="42">
        <v>1800</v>
      </c>
      <c r="L97" s="42">
        <v>700</v>
      </c>
      <c r="M97" s="42">
        <v>30</v>
      </c>
      <c r="N97" s="44" t="s">
        <v>387</v>
      </c>
      <c r="O97" s="42" t="s">
        <v>417</v>
      </c>
    </row>
    <row r="98" spans="1:15" x14ac:dyDescent="0.3">
      <c r="A98" s="46" t="s">
        <v>218</v>
      </c>
      <c r="B98" s="41" t="s">
        <v>219</v>
      </c>
      <c r="C98" s="47">
        <v>2</v>
      </c>
      <c r="D98" s="47">
        <v>0</v>
      </c>
      <c r="E98" s="48">
        <v>3</v>
      </c>
      <c r="F98" s="49">
        <v>250</v>
      </c>
      <c r="G98" s="49">
        <f>C98*F98</f>
        <v>500</v>
      </c>
      <c r="H98" s="41"/>
      <c r="I98" s="41"/>
      <c r="J98" s="41"/>
      <c r="K98" s="42">
        <v>1980</v>
      </c>
      <c r="L98" s="42">
        <v>1200</v>
      </c>
      <c r="M98" s="42">
        <v>600</v>
      </c>
      <c r="N98" s="41"/>
      <c r="O98" s="41"/>
    </row>
    <row r="99" spans="1:15" x14ac:dyDescent="0.3">
      <c r="A99" s="46" t="s">
        <v>228</v>
      </c>
      <c r="B99" s="41" t="s">
        <v>229</v>
      </c>
      <c r="C99" s="47">
        <v>1</v>
      </c>
      <c r="D99" s="47">
        <v>0</v>
      </c>
      <c r="E99" s="48">
        <v>3</v>
      </c>
      <c r="F99" s="49">
        <v>750</v>
      </c>
      <c r="G99" s="49">
        <f>C99*F99</f>
        <v>750</v>
      </c>
      <c r="H99" s="41"/>
      <c r="I99" s="42" t="s">
        <v>373</v>
      </c>
      <c r="J99" s="42" t="s">
        <v>373</v>
      </c>
      <c r="K99" s="42"/>
      <c r="L99" s="42"/>
      <c r="M99" s="42"/>
      <c r="N99" s="44" t="s">
        <v>387</v>
      </c>
      <c r="O99" s="42" t="s">
        <v>391</v>
      </c>
    </row>
    <row r="100" spans="1:15" x14ac:dyDescent="0.3">
      <c r="A100" s="46" t="s">
        <v>230</v>
      </c>
      <c r="B100" s="41" t="s">
        <v>231</v>
      </c>
      <c r="C100" s="47">
        <v>1</v>
      </c>
      <c r="D100" s="47">
        <v>0</v>
      </c>
      <c r="E100" s="48">
        <v>3</v>
      </c>
      <c r="F100" s="49">
        <v>500</v>
      </c>
      <c r="G100" s="49">
        <f>C100*F100</f>
        <v>500</v>
      </c>
      <c r="H100" s="41"/>
      <c r="I100" s="42" t="s">
        <v>373</v>
      </c>
      <c r="J100" s="42" t="s">
        <v>373</v>
      </c>
      <c r="K100" s="42"/>
      <c r="L100" s="42"/>
      <c r="M100" s="42"/>
      <c r="N100" s="44" t="s">
        <v>387</v>
      </c>
      <c r="O100" s="42" t="s">
        <v>391</v>
      </c>
    </row>
    <row r="101" spans="1:15" x14ac:dyDescent="0.3">
      <c r="A101" s="46" t="s">
        <v>232</v>
      </c>
      <c r="B101" s="41" t="s">
        <v>233</v>
      </c>
      <c r="C101" s="47">
        <v>1</v>
      </c>
      <c r="D101" s="47">
        <v>0</v>
      </c>
      <c r="E101" s="48">
        <v>3</v>
      </c>
      <c r="F101" s="49">
        <v>70</v>
      </c>
      <c r="G101" s="49">
        <f>C101*F101</f>
        <v>70</v>
      </c>
      <c r="H101" s="41"/>
      <c r="I101" s="42" t="s">
        <v>373</v>
      </c>
      <c r="J101" s="42" t="s">
        <v>373</v>
      </c>
      <c r="K101" s="42">
        <v>750</v>
      </c>
      <c r="L101" s="42">
        <v>750</v>
      </c>
      <c r="M101" s="42">
        <v>750</v>
      </c>
      <c r="N101" s="44" t="s">
        <v>373</v>
      </c>
      <c r="O101" s="42" t="s">
        <v>373</v>
      </c>
    </row>
    <row r="102" spans="1:15" x14ac:dyDescent="0.3">
      <c r="A102" s="46" t="s">
        <v>234</v>
      </c>
      <c r="B102" s="41" t="s">
        <v>235</v>
      </c>
      <c r="C102" s="47">
        <v>1</v>
      </c>
      <c r="D102" s="47">
        <v>0</v>
      </c>
      <c r="E102" s="48">
        <v>3</v>
      </c>
      <c r="F102" s="49">
        <v>70</v>
      </c>
      <c r="G102" s="49">
        <f>C102*F102</f>
        <v>70</v>
      </c>
      <c r="H102" s="41"/>
      <c r="I102" s="42" t="s">
        <v>373</v>
      </c>
      <c r="J102" s="42" t="s">
        <v>373</v>
      </c>
      <c r="K102" s="42">
        <v>750</v>
      </c>
      <c r="L102" s="42">
        <v>750</v>
      </c>
      <c r="M102" s="42">
        <v>750</v>
      </c>
      <c r="N102" s="44" t="s">
        <v>373</v>
      </c>
      <c r="O102" s="42" t="s">
        <v>373</v>
      </c>
    </row>
    <row r="103" spans="1:15" ht="28.8" x14ac:dyDescent="0.3">
      <c r="A103" s="46" t="s">
        <v>252</v>
      </c>
      <c r="B103" s="41" t="s">
        <v>253</v>
      </c>
      <c r="C103" s="47">
        <v>30</v>
      </c>
      <c r="D103" s="47">
        <v>0</v>
      </c>
      <c r="E103" s="48">
        <v>3</v>
      </c>
      <c r="F103" s="49">
        <v>200</v>
      </c>
      <c r="G103" s="49">
        <f>C103*F103</f>
        <v>6000</v>
      </c>
      <c r="H103" s="41"/>
      <c r="I103" s="42" t="s">
        <v>401</v>
      </c>
      <c r="J103" s="42" t="s">
        <v>416</v>
      </c>
      <c r="K103" s="42">
        <v>1270</v>
      </c>
      <c r="L103" s="42">
        <v>650</v>
      </c>
      <c r="M103" s="42">
        <v>650</v>
      </c>
      <c r="N103" s="44" t="s">
        <v>373</v>
      </c>
      <c r="O103" s="42" t="s">
        <v>373</v>
      </c>
    </row>
    <row r="104" spans="1:15" s="27" customFormat="1" x14ac:dyDescent="0.3">
      <c r="A104" s="46" t="s">
        <v>258</v>
      </c>
      <c r="B104" s="41" t="s">
        <v>259</v>
      </c>
      <c r="C104" s="47">
        <v>6</v>
      </c>
      <c r="D104" s="47">
        <v>0</v>
      </c>
      <c r="E104" s="48">
        <v>3</v>
      </c>
      <c r="F104" s="49">
        <v>150</v>
      </c>
      <c r="G104" s="49">
        <f>C104*F104</f>
        <v>900</v>
      </c>
      <c r="H104" s="41"/>
      <c r="I104" s="41"/>
      <c r="J104" s="41"/>
      <c r="K104" s="42">
        <v>540</v>
      </c>
      <c r="L104" s="42">
        <v>630</v>
      </c>
      <c r="M104" s="42">
        <v>630</v>
      </c>
      <c r="N104" s="41"/>
      <c r="O104" s="41"/>
    </row>
    <row r="105" spans="1:15" s="27" customFormat="1" x14ac:dyDescent="0.3">
      <c r="A105" s="46" t="s">
        <v>51</v>
      </c>
      <c r="B105" s="41" t="s">
        <v>52</v>
      </c>
      <c r="C105" s="47">
        <v>1</v>
      </c>
      <c r="D105" s="47">
        <v>0</v>
      </c>
      <c r="E105" s="48">
        <v>3</v>
      </c>
      <c r="F105" s="49">
        <v>65</v>
      </c>
      <c r="G105" s="49">
        <f>C105*F105</f>
        <v>65</v>
      </c>
      <c r="H105" s="41"/>
      <c r="I105" s="41"/>
      <c r="J105" s="41"/>
      <c r="K105" s="42">
        <v>450</v>
      </c>
      <c r="L105" s="42">
        <v>440</v>
      </c>
      <c r="M105" s="42">
        <v>440</v>
      </c>
      <c r="N105" s="41"/>
      <c r="O105" s="41"/>
    </row>
    <row r="106" spans="1:15" s="27" customFormat="1" x14ac:dyDescent="0.3">
      <c r="A106" s="46" t="s">
        <v>262</v>
      </c>
      <c r="B106" s="41" t="s">
        <v>263</v>
      </c>
      <c r="C106" s="47">
        <v>0</v>
      </c>
      <c r="D106" s="47">
        <v>17</v>
      </c>
      <c r="E106" s="48">
        <v>3</v>
      </c>
      <c r="F106" s="49">
        <v>1800</v>
      </c>
      <c r="G106" s="49">
        <f>C106*F106</f>
        <v>0</v>
      </c>
      <c r="H106" s="41"/>
      <c r="I106" s="42" t="s">
        <v>418</v>
      </c>
      <c r="J106" s="42" t="s">
        <v>419</v>
      </c>
      <c r="K106" s="42">
        <v>100</v>
      </c>
      <c r="L106" s="42">
        <v>300</v>
      </c>
      <c r="M106" s="42">
        <v>120</v>
      </c>
      <c r="N106" s="44" t="s">
        <v>387</v>
      </c>
      <c r="O106" s="42" t="s">
        <v>417</v>
      </c>
    </row>
    <row r="107" spans="1:15" s="27" customFormat="1" x14ac:dyDescent="0.3">
      <c r="A107" s="46" t="s">
        <v>55</v>
      </c>
      <c r="B107" s="41" t="s">
        <v>56</v>
      </c>
      <c r="C107" s="47">
        <v>10</v>
      </c>
      <c r="D107" s="47">
        <v>0</v>
      </c>
      <c r="E107" s="48">
        <v>3</v>
      </c>
      <c r="F107" s="49">
        <v>200</v>
      </c>
      <c r="G107" s="49">
        <f>C107*F107</f>
        <v>2000</v>
      </c>
      <c r="H107" s="41"/>
      <c r="I107" s="41"/>
      <c r="J107" s="41"/>
      <c r="K107" s="42">
        <v>450</v>
      </c>
      <c r="L107" s="42">
        <v>700</v>
      </c>
      <c r="M107" s="42">
        <v>700</v>
      </c>
      <c r="N107" s="41"/>
      <c r="O107" s="41"/>
    </row>
    <row r="108" spans="1:15" s="27" customFormat="1" x14ac:dyDescent="0.3">
      <c r="A108" s="46" t="s">
        <v>57</v>
      </c>
      <c r="B108" s="41" t="s">
        <v>58</v>
      </c>
      <c r="C108" s="47">
        <v>8</v>
      </c>
      <c r="D108" s="47">
        <v>8</v>
      </c>
      <c r="E108" s="48">
        <v>3</v>
      </c>
      <c r="F108" s="49">
        <v>280</v>
      </c>
      <c r="G108" s="49">
        <f>C108*F108</f>
        <v>2240</v>
      </c>
      <c r="H108" s="41"/>
      <c r="I108" s="41"/>
      <c r="J108" s="41"/>
      <c r="K108" s="42">
        <v>760</v>
      </c>
      <c r="L108" s="42">
        <v>900</v>
      </c>
      <c r="M108" s="42">
        <v>460</v>
      </c>
      <c r="N108" s="41"/>
      <c r="O108" s="41"/>
    </row>
    <row r="109" spans="1:15" s="27" customFormat="1" x14ac:dyDescent="0.3">
      <c r="A109" s="46" t="s">
        <v>270</v>
      </c>
      <c r="B109" s="41" t="s">
        <v>271</v>
      </c>
      <c r="C109" s="47">
        <v>0</v>
      </c>
      <c r="D109" s="47">
        <v>0</v>
      </c>
      <c r="E109" s="48">
        <v>3</v>
      </c>
      <c r="F109" s="49">
        <v>0</v>
      </c>
      <c r="G109" s="49">
        <f>C109*F109</f>
        <v>0</v>
      </c>
      <c r="H109" s="42" t="s">
        <v>375</v>
      </c>
      <c r="I109" s="42" t="s">
        <v>373</v>
      </c>
      <c r="J109" s="42" t="s">
        <v>373</v>
      </c>
      <c r="K109" s="43"/>
      <c r="L109" s="43"/>
      <c r="M109" s="43"/>
      <c r="N109" s="57"/>
      <c r="O109" s="57"/>
    </row>
    <row r="110" spans="1:15" x14ac:dyDescent="0.3">
      <c r="A110" s="46" t="s">
        <v>65</v>
      </c>
      <c r="B110" s="41" t="s">
        <v>66</v>
      </c>
      <c r="C110" s="47">
        <v>2</v>
      </c>
      <c r="D110" s="47">
        <v>0</v>
      </c>
      <c r="E110" s="48">
        <v>3</v>
      </c>
      <c r="F110" s="49">
        <v>170</v>
      </c>
      <c r="G110" s="49">
        <f>C110*F110</f>
        <v>340</v>
      </c>
      <c r="H110" s="57"/>
      <c r="I110" s="42" t="s">
        <v>373</v>
      </c>
      <c r="J110" s="42" t="s">
        <v>373</v>
      </c>
      <c r="K110" s="42">
        <v>820</v>
      </c>
      <c r="L110" s="42">
        <v>460</v>
      </c>
      <c r="M110" s="42">
        <v>440</v>
      </c>
      <c r="N110" s="44" t="s">
        <v>373</v>
      </c>
      <c r="O110" s="42" t="s">
        <v>373</v>
      </c>
    </row>
    <row r="111" spans="1:15" x14ac:dyDescent="0.3">
      <c r="A111" s="46" t="s">
        <v>61</v>
      </c>
      <c r="B111" s="41" t="s">
        <v>62</v>
      </c>
      <c r="C111" s="47">
        <v>0</v>
      </c>
      <c r="D111" s="47">
        <v>17</v>
      </c>
      <c r="E111" s="48">
        <v>3</v>
      </c>
      <c r="F111" s="49">
        <v>4900</v>
      </c>
      <c r="G111" s="49">
        <f>C111*F111</f>
        <v>0</v>
      </c>
      <c r="H111" s="57"/>
      <c r="I111" s="42" t="s">
        <v>403</v>
      </c>
      <c r="J111" s="42" t="s">
        <v>404</v>
      </c>
      <c r="K111" s="42">
        <v>930</v>
      </c>
      <c r="L111" s="42">
        <v>2190</v>
      </c>
      <c r="M111" s="42">
        <v>970</v>
      </c>
      <c r="N111" s="44" t="s">
        <v>387</v>
      </c>
      <c r="O111" s="42" t="s">
        <v>391</v>
      </c>
    </row>
    <row r="112" spans="1:15" x14ac:dyDescent="0.3">
      <c r="A112" s="46" t="s">
        <v>63</v>
      </c>
      <c r="B112" s="41" t="s">
        <v>64</v>
      </c>
      <c r="C112" s="47">
        <v>0</v>
      </c>
      <c r="D112" s="47">
        <v>2</v>
      </c>
      <c r="E112" s="48">
        <v>3</v>
      </c>
      <c r="F112" s="49">
        <v>3500</v>
      </c>
      <c r="G112" s="49">
        <f>C112*F112</f>
        <v>0</v>
      </c>
      <c r="H112" s="57"/>
      <c r="I112" s="57"/>
      <c r="J112" s="57"/>
      <c r="K112" s="42">
        <v>1100</v>
      </c>
      <c r="L112" s="42">
        <v>800</v>
      </c>
      <c r="M112" s="42">
        <v>610</v>
      </c>
      <c r="N112" s="44" t="s">
        <v>387</v>
      </c>
      <c r="O112" s="42" t="s">
        <v>391</v>
      </c>
    </row>
    <row r="113" spans="1:15" s="27" customFormat="1" ht="43.2" x14ac:dyDescent="0.3">
      <c r="A113" s="46" t="s">
        <v>347</v>
      </c>
      <c r="B113" s="41" t="s">
        <v>348</v>
      </c>
      <c r="C113" s="47">
        <v>15</v>
      </c>
      <c r="D113" s="47">
        <v>2</v>
      </c>
      <c r="E113" s="48">
        <v>3</v>
      </c>
      <c r="F113" s="49">
        <v>1100</v>
      </c>
      <c r="G113" s="49">
        <f>C113*F113</f>
        <v>16500</v>
      </c>
      <c r="H113" s="41"/>
      <c r="I113" s="42" t="s">
        <v>420</v>
      </c>
      <c r="J113" s="42" t="s">
        <v>421</v>
      </c>
      <c r="K113" s="42">
        <v>1015</v>
      </c>
      <c r="L113" s="42">
        <v>1030</v>
      </c>
      <c r="M113" s="42">
        <v>570</v>
      </c>
      <c r="N113" s="41"/>
      <c r="O113" s="41"/>
    </row>
    <row r="114" spans="1:15" x14ac:dyDescent="0.3">
      <c r="A114" s="46" t="s">
        <v>351</v>
      </c>
      <c r="B114" s="41" t="s">
        <v>352</v>
      </c>
      <c r="C114" s="47">
        <v>12</v>
      </c>
      <c r="D114" s="47">
        <v>3</v>
      </c>
      <c r="E114" s="48">
        <v>3</v>
      </c>
      <c r="F114" s="49">
        <v>170</v>
      </c>
      <c r="G114" s="49">
        <f>C114*F114</f>
        <v>2040</v>
      </c>
      <c r="H114" s="41"/>
      <c r="I114" s="41"/>
      <c r="J114" s="41"/>
      <c r="K114" s="42">
        <v>830</v>
      </c>
      <c r="L114" s="42">
        <v>440</v>
      </c>
      <c r="M114" s="42">
        <v>560</v>
      </c>
      <c r="N114" s="41"/>
      <c r="O114" s="41"/>
    </row>
    <row r="115" spans="1:15" x14ac:dyDescent="0.3">
      <c r="A115" s="46" t="s">
        <v>279</v>
      </c>
      <c r="B115" s="41" t="s">
        <v>280</v>
      </c>
      <c r="C115" s="47">
        <v>0</v>
      </c>
      <c r="D115" s="47">
        <v>1</v>
      </c>
      <c r="E115" s="48">
        <v>3</v>
      </c>
      <c r="F115" s="49">
        <v>75000</v>
      </c>
      <c r="G115" s="49">
        <f>C115*F115</f>
        <v>0</v>
      </c>
      <c r="H115" s="41"/>
      <c r="I115" s="42" t="s">
        <v>432</v>
      </c>
      <c r="J115" s="42" t="s">
        <v>433</v>
      </c>
      <c r="K115" s="42">
        <v>1600</v>
      </c>
      <c r="L115" s="42">
        <v>600</v>
      </c>
      <c r="M115" s="42">
        <v>650</v>
      </c>
      <c r="N115" s="44" t="s">
        <v>387</v>
      </c>
      <c r="O115" s="42" t="s">
        <v>388</v>
      </c>
    </row>
    <row r="116" spans="1:15" ht="28.8" x14ac:dyDescent="0.3">
      <c r="A116" s="46" t="s">
        <v>313</v>
      </c>
      <c r="B116" s="41" t="s">
        <v>314</v>
      </c>
      <c r="C116" s="47">
        <v>0</v>
      </c>
      <c r="D116" s="47">
        <v>1</v>
      </c>
      <c r="E116" s="48">
        <v>3</v>
      </c>
      <c r="F116" s="49">
        <v>13000</v>
      </c>
      <c r="G116" s="49">
        <f>C116*F116</f>
        <v>0</v>
      </c>
      <c r="H116" s="42" t="s">
        <v>396</v>
      </c>
      <c r="I116" s="42" t="s">
        <v>405</v>
      </c>
      <c r="J116" s="42" t="s">
        <v>406</v>
      </c>
      <c r="K116" s="42">
        <v>130</v>
      </c>
      <c r="L116" s="42">
        <v>230</v>
      </c>
      <c r="M116" s="42">
        <v>260</v>
      </c>
      <c r="N116" s="44" t="s">
        <v>387</v>
      </c>
      <c r="O116" s="42" t="s">
        <v>407</v>
      </c>
    </row>
    <row r="117" spans="1:15" ht="28.8" x14ac:dyDescent="0.3">
      <c r="A117" s="46" t="s">
        <v>283</v>
      </c>
      <c r="B117" s="41" t="s">
        <v>284</v>
      </c>
      <c r="C117" s="47">
        <v>4</v>
      </c>
      <c r="D117" s="47">
        <v>0</v>
      </c>
      <c r="E117" s="48">
        <v>3</v>
      </c>
      <c r="F117" s="49">
        <v>3000</v>
      </c>
      <c r="G117" s="49">
        <f>C117*F117</f>
        <v>12000</v>
      </c>
      <c r="H117" s="41"/>
      <c r="I117" s="41"/>
      <c r="J117" s="41"/>
      <c r="K117" s="42">
        <v>250</v>
      </c>
      <c r="L117" s="42">
        <v>220</v>
      </c>
      <c r="M117" s="42">
        <v>190</v>
      </c>
      <c r="N117" s="44" t="s">
        <v>387</v>
      </c>
      <c r="O117" s="42" t="s">
        <v>388</v>
      </c>
    </row>
    <row r="118" spans="1:15" x14ac:dyDescent="0.3">
      <c r="A118" s="12"/>
      <c r="B118" s="12"/>
      <c r="H118" s="12"/>
    </row>
    <row r="119" spans="1:15" x14ac:dyDescent="0.3">
      <c r="A119" s="12"/>
      <c r="B119" s="12"/>
      <c r="H119" s="12"/>
    </row>
    <row r="120" spans="1:15" s="27" customFormat="1" x14ac:dyDescent="0.3">
      <c r="C120" s="33"/>
      <c r="D120" s="33"/>
      <c r="E120" s="34"/>
      <c r="F120" s="40"/>
      <c r="G120" s="40"/>
    </row>
    <row r="121" spans="1:15" s="27" customFormat="1" x14ac:dyDescent="0.3">
      <c r="C121" s="33"/>
      <c r="D121" s="33"/>
      <c r="E121" s="34"/>
      <c r="F121" s="40"/>
      <c r="G121" s="40"/>
    </row>
    <row r="122" spans="1:15" s="27" customFormat="1" x14ac:dyDescent="0.3">
      <c r="C122" s="33"/>
      <c r="D122" s="33"/>
      <c r="E122" s="34"/>
      <c r="F122" s="40"/>
      <c r="G122" s="40"/>
    </row>
    <row r="123" spans="1:15" s="27" customFormat="1" x14ac:dyDescent="0.3">
      <c r="C123" s="33"/>
      <c r="D123" s="33"/>
      <c r="E123" s="34"/>
      <c r="F123" s="40"/>
      <c r="G123" s="40"/>
    </row>
    <row r="124" spans="1:15" s="27" customFormat="1" x14ac:dyDescent="0.3">
      <c r="C124" s="33"/>
      <c r="D124" s="33"/>
      <c r="E124" s="34"/>
      <c r="F124" s="40"/>
      <c r="G124" s="40"/>
    </row>
    <row r="125" spans="1:15" s="27" customFormat="1" x14ac:dyDescent="0.3">
      <c r="C125" s="33"/>
      <c r="D125" s="33"/>
      <c r="E125" s="34"/>
      <c r="F125" s="40"/>
      <c r="G125" s="40"/>
    </row>
    <row r="126" spans="1:15" s="27" customFormat="1" x14ac:dyDescent="0.3">
      <c r="C126" s="33"/>
      <c r="D126" s="33"/>
      <c r="E126" s="34"/>
      <c r="F126" s="40"/>
      <c r="G126" s="40"/>
    </row>
    <row r="127" spans="1:15" s="27" customFormat="1" x14ac:dyDescent="0.3">
      <c r="C127" s="33"/>
      <c r="D127" s="33"/>
      <c r="E127" s="34"/>
      <c r="F127" s="40"/>
      <c r="G127" s="40"/>
    </row>
    <row r="128" spans="1:15" x14ac:dyDescent="0.3">
      <c r="A128" s="12"/>
      <c r="B128" s="12"/>
      <c r="H128" s="12"/>
    </row>
    <row r="129" spans="3:7" s="12" customFormat="1" x14ac:dyDescent="0.3">
      <c r="C129" s="22"/>
      <c r="D129" s="22"/>
      <c r="E129" s="18"/>
      <c r="F129" s="39"/>
      <c r="G129" s="39"/>
    </row>
    <row r="130" spans="3:7" s="12" customFormat="1" x14ac:dyDescent="0.3">
      <c r="C130" s="22"/>
      <c r="D130" s="22"/>
      <c r="E130" s="18"/>
      <c r="F130" s="39"/>
      <c r="G130" s="39"/>
    </row>
    <row r="131" spans="3:7" s="12" customFormat="1" x14ac:dyDescent="0.3">
      <c r="C131" s="22"/>
      <c r="D131" s="22"/>
      <c r="E131" s="18"/>
      <c r="F131" s="39"/>
      <c r="G131" s="39"/>
    </row>
    <row r="132" spans="3:7" s="12" customFormat="1" x14ac:dyDescent="0.3">
      <c r="C132" s="22"/>
      <c r="D132" s="22"/>
      <c r="E132" s="18"/>
      <c r="F132" s="39"/>
      <c r="G132" s="39"/>
    </row>
    <row r="133" spans="3:7" s="12" customFormat="1" x14ac:dyDescent="0.3">
      <c r="C133" s="22"/>
      <c r="D133" s="22"/>
      <c r="E133" s="18"/>
      <c r="F133" s="39"/>
      <c r="G133" s="39"/>
    </row>
    <row r="134" spans="3:7" s="12" customFormat="1" x14ac:dyDescent="0.3">
      <c r="C134" s="22"/>
      <c r="D134" s="22"/>
      <c r="E134" s="18"/>
      <c r="F134" s="39"/>
      <c r="G134" s="39"/>
    </row>
    <row r="135" spans="3:7" s="12" customFormat="1" x14ac:dyDescent="0.3">
      <c r="C135" s="22"/>
      <c r="D135" s="22"/>
      <c r="E135" s="18"/>
      <c r="F135" s="39"/>
      <c r="G135" s="39"/>
    </row>
    <row r="136" spans="3:7" s="12" customFormat="1" x14ac:dyDescent="0.3">
      <c r="C136" s="22"/>
      <c r="D136" s="22"/>
      <c r="E136" s="18"/>
      <c r="F136" s="39"/>
      <c r="G136" s="39"/>
    </row>
    <row r="137" spans="3:7" s="12" customFormat="1" x14ac:dyDescent="0.3">
      <c r="C137" s="22"/>
      <c r="D137" s="22"/>
      <c r="E137" s="18"/>
      <c r="F137" s="39"/>
      <c r="G137" s="39"/>
    </row>
    <row r="138" spans="3:7" s="12" customFormat="1" x14ac:dyDescent="0.3">
      <c r="C138" s="22"/>
      <c r="D138" s="22"/>
      <c r="E138" s="18"/>
      <c r="F138" s="39"/>
      <c r="G138" s="39"/>
    </row>
    <row r="139" spans="3:7" s="12" customFormat="1" x14ac:dyDescent="0.3">
      <c r="C139" s="22"/>
      <c r="D139" s="22"/>
      <c r="E139" s="18"/>
      <c r="F139" s="39"/>
      <c r="G139" s="39"/>
    </row>
    <row r="140" spans="3:7" s="12" customFormat="1" x14ac:dyDescent="0.3">
      <c r="C140" s="22"/>
      <c r="D140" s="22"/>
      <c r="E140" s="18"/>
      <c r="F140" s="39"/>
      <c r="G140" s="39"/>
    </row>
    <row r="141" spans="3:7" s="12" customFormat="1" x14ac:dyDescent="0.3">
      <c r="C141" s="22"/>
      <c r="D141" s="22"/>
      <c r="E141" s="18"/>
      <c r="F141" s="39"/>
      <c r="G141" s="39"/>
    </row>
    <row r="142" spans="3:7" s="12" customFormat="1" x14ac:dyDescent="0.3">
      <c r="C142" s="22"/>
      <c r="D142" s="22"/>
      <c r="E142" s="18"/>
      <c r="F142" s="39"/>
      <c r="G142" s="39"/>
    </row>
    <row r="143" spans="3:7" s="12" customFormat="1" x14ac:dyDescent="0.3">
      <c r="C143" s="22"/>
      <c r="D143" s="22"/>
      <c r="E143" s="18"/>
      <c r="F143" s="39"/>
      <c r="G143" s="39"/>
    </row>
    <row r="144" spans="3:7" s="12" customFormat="1" x14ac:dyDescent="0.3">
      <c r="C144" s="22"/>
      <c r="D144" s="22"/>
      <c r="E144" s="18"/>
      <c r="F144" s="39"/>
      <c r="G144" s="39"/>
    </row>
    <row r="145" spans="3:7" s="12" customFormat="1" x14ac:dyDescent="0.3">
      <c r="C145" s="22"/>
      <c r="D145" s="22"/>
      <c r="E145" s="18"/>
      <c r="F145" s="39"/>
      <c r="G145" s="39"/>
    </row>
    <row r="146" spans="3:7" s="12" customFormat="1" x14ac:dyDescent="0.3">
      <c r="C146" s="22"/>
      <c r="D146" s="22"/>
      <c r="E146" s="18"/>
      <c r="F146" s="39"/>
      <c r="G146" s="39"/>
    </row>
    <row r="147" spans="3:7" s="12" customFormat="1" x14ac:dyDescent="0.3">
      <c r="C147" s="22"/>
      <c r="D147" s="22"/>
      <c r="E147" s="18"/>
      <c r="F147" s="39"/>
      <c r="G147" s="39"/>
    </row>
    <row r="148" spans="3:7" s="12" customFormat="1" x14ac:dyDescent="0.3">
      <c r="C148" s="22"/>
      <c r="D148" s="22"/>
      <c r="E148" s="18"/>
      <c r="F148" s="39"/>
      <c r="G148" s="39"/>
    </row>
    <row r="149" spans="3:7" s="12" customFormat="1" x14ac:dyDescent="0.3">
      <c r="C149" s="22"/>
      <c r="D149" s="22"/>
      <c r="E149" s="18"/>
      <c r="F149" s="39"/>
      <c r="G149" s="39"/>
    </row>
    <row r="150" spans="3:7" s="12" customFormat="1" x14ac:dyDescent="0.3">
      <c r="C150" s="22"/>
      <c r="D150" s="22"/>
      <c r="E150" s="18"/>
      <c r="F150" s="39"/>
      <c r="G150" s="39"/>
    </row>
    <row r="151" spans="3:7" s="12" customFormat="1" x14ac:dyDescent="0.3">
      <c r="C151" s="22"/>
      <c r="D151" s="22"/>
      <c r="E151" s="18"/>
      <c r="F151" s="39"/>
      <c r="G151" s="39"/>
    </row>
    <row r="152" spans="3:7" s="12" customFormat="1" x14ac:dyDescent="0.3">
      <c r="C152" s="22"/>
      <c r="D152" s="22"/>
      <c r="E152" s="18"/>
      <c r="F152" s="39"/>
      <c r="G152" s="39"/>
    </row>
    <row r="153" spans="3:7" s="12" customFormat="1" x14ac:dyDescent="0.3">
      <c r="C153" s="22"/>
      <c r="D153" s="22"/>
      <c r="E153" s="18"/>
      <c r="F153" s="39"/>
      <c r="G153" s="39"/>
    </row>
    <row r="154" spans="3:7" s="12" customFormat="1" x14ac:dyDescent="0.3">
      <c r="C154" s="22"/>
      <c r="D154" s="22"/>
      <c r="E154" s="18"/>
      <c r="F154" s="39"/>
      <c r="G154" s="39"/>
    </row>
    <row r="155" spans="3:7" s="12" customFormat="1" x14ac:dyDescent="0.3">
      <c r="C155" s="22"/>
      <c r="D155" s="22"/>
      <c r="E155" s="18"/>
      <c r="F155" s="39"/>
      <c r="G155" s="39"/>
    </row>
    <row r="156" spans="3:7" s="12" customFormat="1" x14ac:dyDescent="0.3">
      <c r="C156" s="22"/>
      <c r="D156" s="22"/>
      <c r="E156" s="18"/>
      <c r="F156" s="39"/>
      <c r="G156" s="39"/>
    </row>
    <row r="157" spans="3:7" s="12" customFormat="1" x14ac:dyDescent="0.3">
      <c r="C157" s="22"/>
      <c r="D157" s="22"/>
      <c r="E157" s="18"/>
      <c r="F157" s="39"/>
      <c r="G157" s="39"/>
    </row>
    <row r="158" spans="3:7" s="12" customFormat="1" x14ac:dyDescent="0.3">
      <c r="C158" s="22"/>
      <c r="D158" s="22"/>
      <c r="E158" s="18"/>
      <c r="F158" s="39"/>
      <c r="G158" s="39"/>
    </row>
    <row r="159" spans="3:7" s="12" customFormat="1" x14ac:dyDescent="0.3">
      <c r="C159" s="22"/>
      <c r="D159" s="22"/>
      <c r="E159" s="18"/>
      <c r="F159" s="39"/>
      <c r="G159" s="39"/>
    </row>
    <row r="160" spans="3:7" s="12" customFormat="1" x14ac:dyDescent="0.3">
      <c r="C160" s="22"/>
      <c r="D160" s="22"/>
      <c r="E160" s="18"/>
      <c r="F160" s="39"/>
      <c r="G160" s="39"/>
    </row>
    <row r="161" spans="3:7" s="12" customFormat="1" x14ac:dyDescent="0.3">
      <c r="C161" s="22"/>
      <c r="D161" s="22"/>
      <c r="E161" s="18"/>
      <c r="F161" s="39"/>
      <c r="G161" s="39"/>
    </row>
    <row r="162" spans="3:7" s="12" customFormat="1" x14ac:dyDescent="0.3">
      <c r="C162" s="22"/>
      <c r="D162" s="22"/>
      <c r="E162" s="18"/>
      <c r="F162" s="39"/>
      <c r="G162" s="39"/>
    </row>
    <row r="163" spans="3:7" s="12" customFormat="1" x14ac:dyDescent="0.3">
      <c r="C163" s="22"/>
      <c r="D163" s="22"/>
      <c r="E163" s="18"/>
      <c r="F163" s="39"/>
      <c r="G163" s="39"/>
    </row>
    <row r="164" spans="3:7" s="12" customFormat="1" x14ac:dyDescent="0.3">
      <c r="C164" s="22"/>
      <c r="D164" s="22"/>
      <c r="E164" s="18"/>
      <c r="F164" s="39"/>
      <c r="G164" s="39"/>
    </row>
    <row r="165" spans="3:7" s="12" customFormat="1" x14ac:dyDescent="0.3">
      <c r="C165" s="22"/>
      <c r="D165" s="22"/>
      <c r="E165" s="18"/>
      <c r="F165" s="39"/>
      <c r="G165" s="39"/>
    </row>
  </sheetData>
  <autoFilter ref="A1:O117" xr:uid="{00000000-0001-0000-0200-000000000000}">
    <filterColumn colId="4">
      <filters>
        <filter val="2"/>
        <filter val="3"/>
      </filters>
    </filterColumn>
  </autoFilter>
  <sortState xmlns:xlrd2="http://schemas.microsoft.com/office/spreadsheetml/2017/richdata2" ref="A2:O165">
    <sortCondition ref="E2:E165"/>
    <sortCondition ref="A2:A165"/>
  </sortState>
  <conditionalFormatting sqref="A166:A1048576 A1">
    <cfRule type="duplicateValues" dxfId="2" priority="1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8" scale="74" fitToHeight="0" orientation="landscape" horizontalDpi="1200" verticalDpi="1200" r:id="rId1"/>
  <headerFooter>
    <oddHeader>&amp;L&amp;G&amp;C&amp;F</oddHeader>
    <oddFooter>&amp;Lv1.0&amp;C&amp;P of &amp;N&amp;RE&amp;&amp;OE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O349"/>
  <sheetViews>
    <sheetView zoomScaleNormal="100" workbookViewId="0">
      <pane ySplit="1" topLeftCell="A46" activePane="bottomLeft" state="frozen"/>
      <selection pane="bottomLeft" activeCell="H46" sqref="H46"/>
    </sheetView>
  </sheetViews>
  <sheetFormatPr defaultColWidth="9.109375" defaultRowHeight="14.4" x14ac:dyDescent="0.3"/>
  <cols>
    <col min="1" max="1" width="12.109375" style="21" customWidth="1"/>
    <col min="2" max="2" width="71" style="21" customWidth="1"/>
    <col min="3" max="3" width="7.6640625" style="22" customWidth="1"/>
    <col min="4" max="4" width="7.5546875" style="22" customWidth="1"/>
    <col min="5" max="5" width="7.109375" style="18" customWidth="1"/>
    <col min="6" max="6" width="12.33203125" style="39" customWidth="1"/>
    <col min="7" max="7" width="15.33203125" style="39" customWidth="1"/>
    <col min="8" max="8" width="31.6640625" style="21" customWidth="1"/>
    <col min="9" max="9" width="15.109375" style="12" customWidth="1"/>
    <col min="10" max="10" width="18.6640625" style="12" customWidth="1"/>
    <col min="11" max="13" width="10" style="12" customWidth="1"/>
    <col min="14" max="14" width="7.88671875" style="12" customWidth="1"/>
    <col min="15" max="15" width="32.33203125" style="12" customWidth="1"/>
    <col min="16" max="16384" width="9.109375" style="12"/>
  </cols>
  <sheetData>
    <row r="1" spans="1:15" ht="39" customHeight="1" x14ac:dyDescent="0.3">
      <c r="A1" s="25" t="s">
        <v>302</v>
      </c>
      <c r="B1" s="20" t="s">
        <v>301</v>
      </c>
      <c r="C1" s="23" t="s">
        <v>296</v>
      </c>
      <c r="D1" s="24" t="s">
        <v>308</v>
      </c>
      <c r="E1" s="20" t="s">
        <v>0</v>
      </c>
      <c r="F1" s="38" t="s">
        <v>300</v>
      </c>
      <c r="G1" s="38" t="s">
        <v>1</v>
      </c>
      <c r="H1" s="25" t="s">
        <v>4</v>
      </c>
      <c r="I1" s="35" t="s">
        <v>366</v>
      </c>
      <c r="J1" s="35" t="s">
        <v>367</v>
      </c>
      <c r="K1" s="36" t="s">
        <v>368</v>
      </c>
      <c r="L1" s="36" t="s">
        <v>369</v>
      </c>
      <c r="M1" s="36" t="s">
        <v>370</v>
      </c>
      <c r="N1" s="35" t="s">
        <v>371</v>
      </c>
      <c r="O1" s="35" t="s">
        <v>372</v>
      </c>
    </row>
    <row r="2" spans="1:15" hidden="1" x14ac:dyDescent="0.3">
      <c r="A2" t="s">
        <v>171</v>
      </c>
      <c r="B2" t="s">
        <v>172</v>
      </c>
      <c r="C2" s="31">
        <v>1</v>
      </c>
      <c r="D2" s="31">
        <v>0</v>
      </c>
      <c r="E2" s="32">
        <v>0</v>
      </c>
      <c r="F2" s="37">
        <v>0</v>
      </c>
      <c r="G2" s="37">
        <f>C2*F2</f>
        <v>0</v>
      </c>
      <c r="H2" s="12"/>
    </row>
    <row r="3" spans="1:15" hidden="1" x14ac:dyDescent="0.3">
      <c r="A3" t="s">
        <v>49</v>
      </c>
      <c r="B3" t="s">
        <v>50</v>
      </c>
      <c r="C3" s="31">
        <v>1</v>
      </c>
      <c r="D3" s="31">
        <v>0</v>
      </c>
      <c r="E3" s="32">
        <v>0</v>
      </c>
      <c r="F3" s="37">
        <v>0</v>
      </c>
      <c r="G3" s="37">
        <f>C3*F3</f>
        <v>0</v>
      </c>
      <c r="H3" s="12"/>
    </row>
    <row r="4" spans="1:15" hidden="1" x14ac:dyDescent="0.3">
      <c r="A4" t="s">
        <v>240</v>
      </c>
      <c r="B4" t="s">
        <v>241</v>
      </c>
      <c r="C4" s="31">
        <v>8</v>
      </c>
      <c r="D4" s="31">
        <v>0</v>
      </c>
      <c r="E4" s="32">
        <v>0</v>
      </c>
      <c r="F4" s="37">
        <v>0</v>
      </c>
      <c r="G4" s="37">
        <f>C4*F4</f>
        <v>0</v>
      </c>
      <c r="H4" s="12"/>
    </row>
    <row r="5" spans="1:15" hidden="1" x14ac:dyDescent="0.3">
      <c r="A5" t="s">
        <v>246</v>
      </c>
      <c r="B5" t="s">
        <v>247</v>
      </c>
      <c r="C5" s="31">
        <v>8</v>
      </c>
      <c r="D5" s="31">
        <v>0</v>
      </c>
      <c r="E5" s="32">
        <v>0</v>
      </c>
      <c r="F5" s="37">
        <v>0</v>
      </c>
      <c r="G5" s="37">
        <f>C5*F5</f>
        <v>0</v>
      </c>
      <c r="H5" s="12"/>
    </row>
    <row r="6" spans="1:15" hidden="1" x14ac:dyDescent="0.3">
      <c r="A6" t="s">
        <v>248</v>
      </c>
      <c r="B6" t="s">
        <v>249</v>
      </c>
      <c r="C6" s="31">
        <v>8</v>
      </c>
      <c r="D6" s="31">
        <v>0</v>
      </c>
      <c r="E6" s="32">
        <v>0</v>
      </c>
      <c r="F6" s="37">
        <v>0</v>
      </c>
      <c r="G6" s="37">
        <f>C6*F6</f>
        <v>0</v>
      </c>
      <c r="H6" s="12"/>
    </row>
    <row r="7" spans="1:15" hidden="1" x14ac:dyDescent="0.3">
      <c r="A7" t="s">
        <v>250</v>
      </c>
      <c r="B7" t="s">
        <v>251</v>
      </c>
      <c r="C7" s="31">
        <v>8</v>
      </c>
      <c r="D7" s="31">
        <v>0</v>
      </c>
      <c r="E7" s="32">
        <v>0</v>
      </c>
      <c r="F7" s="37">
        <v>0</v>
      </c>
      <c r="G7" s="37">
        <f>C7*F7</f>
        <v>0</v>
      </c>
      <c r="H7" s="12"/>
    </row>
    <row r="8" spans="1:15" hidden="1" x14ac:dyDescent="0.3">
      <c r="A8" t="s">
        <v>75</v>
      </c>
      <c r="B8" t="s">
        <v>76</v>
      </c>
      <c r="C8" s="31">
        <v>9</v>
      </c>
      <c r="D8" s="31">
        <v>0</v>
      </c>
      <c r="E8" s="32">
        <v>1</v>
      </c>
      <c r="F8" s="37">
        <v>0</v>
      </c>
      <c r="G8" s="37">
        <f>C8*F8</f>
        <v>0</v>
      </c>
      <c r="H8" s="12"/>
    </row>
    <row r="9" spans="1:15" hidden="1" x14ac:dyDescent="0.3">
      <c r="A9" t="s">
        <v>96</v>
      </c>
      <c r="B9" t="s">
        <v>97</v>
      </c>
      <c r="C9" s="31">
        <v>8</v>
      </c>
      <c r="D9" s="31">
        <v>0</v>
      </c>
      <c r="E9" s="32">
        <v>1</v>
      </c>
      <c r="F9" s="37">
        <v>0</v>
      </c>
      <c r="G9" s="37">
        <f>C9*F9</f>
        <v>0</v>
      </c>
      <c r="H9" s="12"/>
    </row>
    <row r="10" spans="1:15" hidden="1" x14ac:dyDescent="0.3">
      <c r="A10" t="s">
        <v>104</v>
      </c>
      <c r="B10" t="s">
        <v>105</v>
      </c>
      <c r="C10" s="31">
        <v>8</v>
      </c>
      <c r="D10" s="31">
        <v>0</v>
      </c>
      <c r="E10" s="32">
        <v>1</v>
      </c>
      <c r="F10" s="37">
        <v>0</v>
      </c>
      <c r="G10" s="37">
        <f>C10*F10</f>
        <v>0</v>
      </c>
      <c r="H10" s="12"/>
    </row>
    <row r="11" spans="1:15" hidden="1" x14ac:dyDescent="0.3">
      <c r="A11" t="s">
        <v>9</v>
      </c>
      <c r="B11" t="s">
        <v>10</v>
      </c>
      <c r="C11" s="31">
        <v>1</v>
      </c>
      <c r="D11" s="31">
        <v>0</v>
      </c>
      <c r="E11" s="32">
        <v>1</v>
      </c>
      <c r="F11" s="37">
        <v>0</v>
      </c>
      <c r="G11" s="37">
        <f>C11*F11</f>
        <v>0</v>
      </c>
      <c r="H11" s="12"/>
    </row>
    <row r="12" spans="1:15" hidden="1" x14ac:dyDescent="0.3">
      <c r="A12" t="s">
        <v>13</v>
      </c>
      <c r="B12" t="s">
        <v>14</v>
      </c>
      <c r="C12" s="31">
        <v>1</v>
      </c>
      <c r="D12" s="31">
        <v>0</v>
      </c>
      <c r="E12" s="32">
        <v>1</v>
      </c>
      <c r="F12" s="37">
        <v>0</v>
      </c>
      <c r="G12" s="37">
        <f>C12*F12</f>
        <v>0</v>
      </c>
      <c r="H12" s="12"/>
    </row>
    <row r="13" spans="1:15" hidden="1" x14ac:dyDescent="0.3">
      <c r="A13" t="s">
        <v>110</v>
      </c>
      <c r="B13" t="s">
        <v>111</v>
      </c>
      <c r="C13" s="31">
        <v>9</v>
      </c>
      <c r="D13" s="31">
        <v>0</v>
      </c>
      <c r="E13" s="32">
        <v>1</v>
      </c>
      <c r="F13" s="37">
        <v>0</v>
      </c>
      <c r="G13" s="37">
        <f>C13*F13</f>
        <v>0</v>
      </c>
      <c r="H13" s="12"/>
    </row>
    <row r="14" spans="1:15" hidden="1" x14ac:dyDescent="0.3">
      <c r="A14" t="s">
        <v>115</v>
      </c>
      <c r="B14" t="s">
        <v>116</v>
      </c>
      <c r="C14" s="31">
        <v>1</v>
      </c>
      <c r="D14" s="31">
        <v>0</v>
      </c>
      <c r="E14" s="32">
        <v>1</v>
      </c>
      <c r="F14" s="37">
        <v>0</v>
      </c>
      <c r="G14" s="37">
        <f>C14*F14</f>
        <v>0</v>
      </c>
      <c r="H14" s="12"/>
    </row>
    <row r="15" spans="1:15" hidden="1" x14ac:dyDescent="0.3">
      <c r="A15" t="s">
        <v>117</v>
      </c>
      <c r="B15" t="s">
        <v>118</v>
      </c>
      <c r="C15" s="31">
        <v>8</v>
      </c>
      <c r="D15" s="31">
        <v>0</v>
      </c>
      <c r="E15" s="32">
        <v>1</v>
      </c>
      <c r="F15" s="37">
        <v>0</v>
      </c>
      <c r="G15" s="37">
        <f>C15*F15</f>
        <v>0</v>
      </c>
      <c r="H15" s="12"/>
    </row>
    <row r="16" spans="1:15" hidden="1" x14ac:dyDescent="0.3">
      <c r="A16" t="s">
        <v>151</v>
      </c>
      <c r="B16" t="s">
        <v>152</v>
      </c>
      <c r="C16" s="31">
        <v>1</v>
      </c>
      <c r="D16" s="31">
        <v>0</v>
      </c>
      <c r="E16" s="32">
        <v>1</v>
      </c>
      <c r="F16" s="37">
        <v>0</v>
      </c>
      <c r="G16" s="37">
        <f>C16*F16</f>
        <v>0</v>
      </c>
      <c r="H16" s="12"/>
    </row>
    <row r="17" spans="1:8" hidden="1" x14ac:dyDescent="0.3">
      <c r="A17" t="s">
        <v>153</v>
      </c>
      <c r="B17" t="s">
        <v>154</v>
      </c>
      <c r="C17" s="31">
        <v>8</v>
      </c>
      <c r="D17" s="31">
        <v>0</v>
      </c>
      <c r="E17" s="32">
        <v>1</v>
      </c>
      <c r="F17" s="37">
        <v>0</v>
      </c>
      <c r="G17" s="37">
        <f>C17*F17</f>
        <v>0</v>
      </c>
      <c r="H17" s="12"/>
    </row>
    <row r="18" spans="1:8" hidden="1" x14ac:dyDescent="0.3">
      <c r="A18" t="s">
        <v>35</v>
      </c>
      <c r="B18" t="s">
        <v>36</v>
      </c>
      <c r="C18" s="31">
        <v>2</v>
      </c>
      <c r="D18" s="31">
        <v>0</v>
      </c>
      <c r="E18" s="32">
        <v>1</v>
      </c>
      <c r="F18" s="37">
        <v>0</v>
      </c>
      <c r="G18" s="37">
        <f>C18*F18</f>
        <v>0</v>
      </c>
      <c r="H18" s="12"/>
    </row>
    <row r="19" spans="1:8" hidden="1" x14ac:dyDescent="0.3">
      <c r="A19" t="s">
        <v>155</v>
      </c>
      <c r="B19" t="s">
        <v>156</v>
      </c>
      <c r="C19" s="31">
        <v>8</v>
      </c>
      <c r="D19" s="31">
        <v>0</v>
      </c>
      <c r="E19" s="32">
        <v>1</v>
      </c>
      <c r="F19" s="37">
        <v>0</v>
      </c>
      <c r="G19" s="37">
        <f>C19*F19</f>
        <v>0</v>
      </c>
      <c r="H19" s="12"/>
    </row>
    <row r="20" spans="1:8" hidden="1" x14ac:dyDescent="0.3">
      <c r="A20" t="s">
        <v>157</v>
      </c>
      <c r="B20" t="s">
        <v>158</v>
      </c>
      <c r="C20" s="31">
        <v>8</v>
      </c>
      <c r="D20" s="31">
        <v>0</v>
      </c>
      <c r="E20" s="32">
        <v>1</v>
      </c>
      <c r="F20" s="37">
        <v>0</v>
      </c>
      <c r="G20" s="37">
        <f>C20*F20</f>
        <v>0</v>
      </c>
      <c r="H20" s="12"/>
    </row>
    <row r="21" spans="1:8" hidden="1" x14ac:dyDescent="0.3">
      <c r="A21" t="s">
        <v>175</v>
      </c>
      <c r="B21" t="s">
        <v>176</v>
      </c>
      <c r="C21" s="31">
        <v>12</v>
      </c>
      <c r="D21" s="31">
        <v>0</v>
      </c>
      <c r="E21" s="32">
        <v>1</v>
      </c>
      <c r="F21" s="37">
        <v>0</v>
      </c>
      <c r="G21" s="37">
        <f>C21*F21</f>
        <v>0</v>
      </c>
      <c r="H21" s="12"/>
    </row>
    <row r="22" spans="1:8" hidden="1" x14ac:dyDescent="0.3">
      <c r="A22" t="s">
        <v>37</v>
      </c>
      <c r="B22" t="s">
        <v>38</v>
      </c>
      <c r="C22" s="31">
        <v>8</v>
      </c>
      <c r="D22" s="31">
        <v>0</v>
      </c>
      <c r="E22" s="32">
        <v>1</v>
      </c>
      <c r="F22" s="37">
        <v>0</v>
      </c>
      <c r="G22" s="37">
        <f>C22*F22</f>
        <v>0</v>
      </c>
      <c r="H22" s="12"/>
    </row>
    <row r="23" spans="1:8" hidden="1" x14ac:dyDescent="0.3">
      <c r="A23" t="s">
        <v>39</v>
      </c>
      <c r="B23" t="s">
        <v>40</v>
      </c>
      <c r="C23" s="31">
        <v>11</v>
      </c>
      <c r="D23" s="31">
        <v>0</v>
      </c>
      <c r="E23" s="32">
        <v>1</v>
      </c>
      <c r="F23" s="37">
        <v>0</v>
      </c>
      <c r="G23" s="37">
        <f>C23*F23</f>
        <v>0</v>
      </c>
      <c r="H23" s="12"/>
    </row>
    <row r="24" spans="1:8" hidden="1" x14ac:dyDescent="0.3">
      <c r="A24" t="s">
        <v>177</v>
      </c>
      <c r="B24" t="s">
        <v>178</v>
      </c>
      <c r="C24" s="31">
        <v>80</v>
      </c>
      <c r="D24" s="31">
        <v>0</v>
      </c>
      <c r="E24" s="32">
        <v>1</v>
      </c>
      <c r="F24" s="37">
        <v>0</v>
      </c>
      <c r="G24" s="37">
        <f>C24*F24</f>
        <v>0</v>
      </c>
      <c r="H24" s="12"/>
    </row>
    <row r="25" spans="1:8" hidden="1" x14ac:dyDescent="0.3">
      <c r="A25" t="s">
        <v>179</v>
      </c>
      <c r="B25" t="s">
        <v>180</v>
      </c>
      <c r="C25" s="31">
        <v>26</v>
      </c>
      <c r="D25" s="31">
        <v>0</v>
      </c>
      <c r="E25" s="32">
        <v>1</v>
      </c>
      <c r="F25" s="37">
        <v>0</v>
      </c>
      <c r="G25" s="37">
        <f>C25*F25</f>
        <v>0</v>
      </c>
      <c r="H25" s="12"/>
    </row>
    <row r="26" spans="1:8" hidden="1" x14ac:dyDescent="0.3">
      <c r="A26" t="s">
        <v>41</v>
      </c>
      <c r="B26" t="s">
        <v>42</v>
      </c>
      <c r="C26" s="31">
        <v>9</v>
      </c>
      <c r="D26" s="31">
        <v>0</v>
      </c>
      <c r="E26" s="32">
        <v>1</v>
      </c>
      <c r="F26" s="37">
        <v>0</v>
      </c>
      <c r="G26" s="37">
        <f>C26*F26</f>
        <v>0</v>
      </c>
      <c r="H26" s="12"/>
    </row>
    <row r="27" spans="1:8" hidden="1" x14ac:dyDescent="0.3">
      <c r="A27" t="s">
        <v>193</v>
      </c>
      <c r="B27" t="s">
        <v>194</v>
      </c>
      <c r="C27" s="31">
        <v>64</v>
      </c>
      <c r="D27" s="31">
        <v>0</v>
      </c>
      <c r="E27" s="32">
        <v>1</v>
      </c>
      <c r="F27" s="37">
        <v>0</v>
      </c>
      <c r="G27" s="37">
        <f>C27*F27</f>
        <v>0</v>
      </c>
      <c r="H27" s="12"/>
    </row>
    <row r="28" spans="1:8" hidden="1" x14ac:dyDescent="0.3">
      <c r="A28" t="s">
        <v>195</v>
      </c>
      <c r="B28" t="s">
        <v>196</v>
      </c>
      <c r="C28" s="31">
        <v>112</v>
      </c>
      <c r="D28" s="31">
        <v>0</v>
      </c>
      <c r="E28" s="32">
        <v>1</v>
      </c>
      <c r="F28" s="37">
        <v>0</v>
      </c>
      <c r="G28" s="37">
        <f>C28*F28</f>
        <v>0</v>
      </c>
      <c r="H28" s="12"/>
    </row>
    <row r="29" spans="1:8" hidden="1" x14ac:dyDescent="0.3">
      <c r="A29" t="s">
        <v>197</v>
      </c>
      <c r="B29" t="s">
        <v>198</v>
      </c>
      <c r="C29" s="31">
        <v>8</v>
      </c>
      <c r="D29" s="31">
        <v>0</v>
      </c>
      <c r="E29" s="32">
        <v>1</v>
      </c>
      <c r="F29" s="37">
        <v>0</v>
      </c>
      <c r="G29" s="37">
        <f>C29*F29</f>
        <v>0</v>
      </c>
      <c r="H29" s="12"/>
    </row>
    <row r="30" spans="1:8" hidden="1" x14ac:dyDescent="0.3">
      <c r="A30" t="s">
        <v>199</v>
      </c>
      <c r="B30" t="s">
        <v>200</v>
      </c>
      <c r="C30" s="31">
        <v>8</v>
      </c>
      <c r="D30" s="31">
        <v>0</v>
      </c>
      <c r="E30" s="32">
        <v>1</v>
      </c>
      <c r="F30" s="37">
        <v>0</v>
      </c>
      <c r="G30" s="37">
        <f>C30*F30</f>
        <v>0</v>
      </c>
      <c r="H30" s="12"/>
    </row>
    <row r="31" spans="1:8" hidden="1" x14ac:dyDescent="0.3">
      <c r="A31" t="s">
        <v>201</v>
      </c>
      <c r="B31" t="s">
        <v>202</v>
      </c>
      <c r="C31" s="31">
        <v>8</v>
      </c>
      <c r="D31" s="31">
        <v>0</v>
      </c>
      <c r="E31" s="32">
        <v>1</v>
      </c>
      <c r="F31" s="37">
        <v>0</v>
      </c>
      <c r="G31" s="37">
        <f>C31*F31</f>
        <v>0</v>
      </c>
      <c r="H31" s="12"/>
    </row>
    <row r="32" spans="1:8" hidden="1" x14ac:dyDescent="0.3">
      <c r="A32" t="s">
        <v>203</v>
      </c>
      <c r="B32" t="s">
        <v>204</v>
      </c>
      <c r="C32" s="31">
        <v>1</v>
      </c>
      <c r="D32" s="31">
        <v>0</v>
      </c>
      <c r="E32" s="32">
        <v>1</v>
      </c>
      <c r="F32" s="37">
        <v>0</v>
      </c>
      <c r="G32" s="37">
        <f>C32*F32</f>
        <v>0</v>
      </c>
      <c r="H32" s="12"/>
    </row>
    <row r="33" spans="1:15" hidden="1" x14ac:dyDescent="0.3">
      <c r="A33" t="s">
        <v>205</v>
      </c>
      <c r="B33" t="s">
        <v>206</v>
      </c>
      <c r="C33" s="31">
        <v>16</v>
      </c>
      <c r="D33" s="31">
        <v>0</v>
      </c>
      <c r="E33" s="32">
        <v>1</v>
      </c>
      <c r="F33" s="37">
        <v>0</v>
      </c>
      <c r="G33" s="37">
        <f>C33*F33</f>
        <v>0</v>
      </c>
      <c r="H33" s="12"/>
    </row>
    <row r="34" spans="1:15" hidden="1" x14ac:dyDescent="0.3">
      <c r="A34" t="s">
        <v>207</v>
      </c>
      <c r="B34" t="s">
        <v>208</v>
      </c>
      <c r="C34" s="31">
        <v>16</v>
      </c>
      <c r="D34" s="31">
        <v>0</v>
      </c>
      <c r="E34" s="32">
        <v>1</v>
      </c>
      <c r="F34" s="37">
        <v>0</v>
      </c>
      <c r="G34" s="37">
        <f>C34*F34</f>
        <v>0</v>
      </c>
      <c r="H34" s="12"/>
    </row>
    <row r="35" spans="1:15" hidden="1" x14ac:dyDescent="0.3">
      <c r="A35" t="s">
        <v>209</v>
      </c>
      <c r="B35" t="s">
        <v>210</v>
      </c>
      <c r="C35" s="31">
        <v>16</v>
      </c>
      <c r="D35" s="31">
        <v>0</v>
      </c>
      <c r="E35" s="32">
        <v>1</v>
      </c>
      <c r="F35" s="37">
        <v>0</v>
      </c>
      <c r="G35" s="37">
        <f>C35*F35</f>
        <v>0</v>
      </c>
      <c r="H35" s="12"/>
    </row>
    <row r="36" spans="1:15" hidden="1" x14ac:dyDescent="0.3">
      <c r="A36" t="s">
        <v>211</v>
      </c>
      <c r="B36" t="s">
        <v>212</v>
      </c>
      <c r="C36" s="31">
        <v>16</v>
      </c>
      <c r="D36" s="31">
        <v>0</v>
      </c>
      <c r="E36" s="32">
        <v>1</v>
      </c>
      <c r="F36" s="37">
        <v>0</v>
      </c>
      <c r="G36" s="37">
        <f>C36*F36</f>
        <v>0</v>
      </c>
      <c r="H36" s="12"/>
    </row>
    <row r="37" spans="1:15" hidden="1" x14ac:dyDescent="0.3">
      <c r="A37" t="s">
        <v>214</v>
      </c>
      <c r="B37" t="s">
        <v>215</v>
      </c>
      <c r="C37" s="31">
        <v>8</v>
      </c>
      <c r="D37" s="31">
        <v>0</v>
      </c>
      <c r="E37" s="32">
        <v>1</v>
      </c>
      <c r="F37" s="37">
        <v>0</v>
      </c>
      <c r="G37" s="37">
        <f>C37*F37</f>
        <v>0</v>
      </c>
      <c r="H37" s="12"/>
    </row>
    <row r="38" spans="1:15" hidden="1" x14ac:dyDescent="0.3">
      <c r="A38" t="s">
        <v>224</v>
      </c>
      <c r="B38" t="s">
        <v>225</v>
      </c>
      <c r="C38" s="31">
        <v>16</v>
      </c>
      <c r="D38" s="31">
        <v>0</v>
      </c>
      <c r="E38" s="32">
        <v>1</v>
      </c>
      <c r="F38" s="37">
        <v>0</v>
      </c>
      <c r="G38" s="37">
        <f>C38*F38</f>
        <v>0</v>
      </c>
      <c r="H38" s="12"/>
    </row>
    <row r="39" spans="1:15" hidden="1" x14ac:dyDescent="0.3">
      <c r="A39" t="s">
        <v>254</v>
      </c>
      <c r="B39" t="s">
        <v>255</v>
      </c>
      <c r="C39" s="31">
        <v>16</v>
      </c>
      <c r="D39" s="31">
        <v>0</v>
      </c>
      <c r="E39" s="32">
        <v>1</v>
      </c>
      <c r="F39" s="37">
        <v>0</v>
      </c>
      <c r="G39" s="37">
        <f>C39*F39</f>
        <v>0</v>
      </c>
      <c r="H39" s="12"/>
    </row>
    <row r="40" spans="1:15" hidden="1" x14ac:dyDescent="0.3">
      <c r="A40" t="s">
        <v>256</v>
      </c>
      <c r="B40" t="s">
        <v>257</v>
      </c>
      <c r="C40" s="31">
        <v>8</v>
      </c>
      <c r="D40" s="31">
        <v>0</v>
      </c>
      <c r="E40" s="32">
        <v>1</v>
      </c>
      <c r="F40" s="37">
        <v>0</v>
      </c>
      <c r="G40" s="37">
        <f>C40*F40</f>
        <v>0</v>
      </c>
      <c r="H40" s="12"/>
    </row>
    <row r="41" spans="1:15" hidden="1" x14ac:dyDescent="0.3">
      <c r="A41" t="s">
        <v>260</v>
      </c>
      <c r="B41" t="s">
        <v>261</v>
      </c>
      <c r="C41" s="31">
        <v>1</v>
      </c>
      <c r="D41" s="31">
        <v>0</v>
      </c>
      <c r="E41" s="32">
        <v>1</v>
      </c>
      <c r="F41" s="37">
        <v>0</v>
      </c>
      <c r="G41" s="37">
        <f>C41*F41</f>
        <v>0</v>
      </c>
      <c r="H41" s="12"/>
    </row>
    <row r="42" spans="1:15" hidden="1" x14ac:dyDescent="0.3">
      <c r="A42" t="s">
        <v>53</v>
      </c>
      <c r="B42" t="s">
        <v>54</v>
      </c>
      <c r="C42" s="31">
        <v>1</v>
      </c>
      <c r="D42" s="31">
        <v>0</v>
      </c>
      <c r="E42" s="32">
        <v>1</v>
      </c>
      <c r="F42" s="37">
        <v>0</v>
      </c>
      <c r="G42" s="37">
        <f>C42*F42</f>
        <v>0</v>
      </c>
      <c r="H42" s="12"/>
    </row>
    <row r="43" spans="1:15" hidden="1" x14ac:dyDescent="0.3">
      <c r="A43" t="s">
        <v>268</v>
      </c>
      <c r="B43" t="s">
        <v>269</v>
      </c>
      <c r="C43" s="31">
        <v>9</v>
      </c>
      <c r="D43" s="31">
        <v>0</v>
      </c>
      <c r="E43" s="32">
        <v>1</v>
      </c>
      <c r="F43" s="37">
        <v>0</v>
      </c>
      <c r="G43" s="37">
        <f>C43*F43</f>
        <v>0</v>
      </c>
      <c r="H43" s="12"/>
    </row>
    <row r="44" spans="1:15" hidden="1" x14ac:dyDescent="0.3">
      <c r="A44" t="s">
        <v>289</v>
      </c>
      <c r="B44" t="s">
        <v>290</v>
      </c>
      <c r="C44" s="31">
        <v>9</v>
      </c>
      <c r="D44" s="31">
        <v>0</v>
      </c>
      <c r="E44" s="32">
        <v>1</v>
      </c>
      <c r="F44" s="37">
        <v>0</v>
      </c>
      <c r="G44" s="37">
        <f>C44*F44</f>
        <v>0</v>
      </c>
      <c r="H44" s="12"/>
    </row>
    <row r="45" spans="1:15" hidden="1" x14ac:dyDescent="0.3">
      <c r="A45" t="s">
        <v>293</v>
      </c>
      <c r="B45" t="s">
        <v>294</v>
      </c>
      <c r="C45" s="31">
        <v>8</v>
      </c>
      <c r="D45" s="31">
        <v>0</v>
      </c>
      <c r="E45" s="32">
        <v>1</v>
      </c>
      <c r="F45" s="37">
        <v>0</v>
      </c>
      <c r="G45" s="37">
        <f>C45*F45</f>
        <v>0</v>
      </c>
      <c r="H45" s="12"/>
    </row>
    <row r="46" spans="1:15" x14ac:dyDescent="0.3">
      <c r="A46" s="46" t="s">
        <v>100</v>
      </c>
      <c r="B46" s="41" t="s">
        <v>101</v>
      </c>
      <c r="C46" s="47">
        <v>8</v>
      </c>
      <c r="D46" s="47">
        <v>0</v>
      </c>
      <c r="E46" s="48">
        <v>2</v>
      </c>
      <c r="F46" s="49">
        <v>100</v>
      </c>
      <c r="G46" s="49">
        <f>C46*F46</f>
        <v>800</v>
      </c>
      <c r="H46" s="41"/>
      <c r="I46" s="41"/>
      <c r="J46" s="41"/>
      <c r="K46" s="41"/>
      <c r="L46" s="41"/>
      <c r="M46" s="41"/>
      <c r="N46" s="41"/>
      <c r="O46" s="41"/>
    </row>
    <row r="47" spans="1:15" x14ac:dyDescent="0.3">
      <c r="A47" s="46" t="s">
        <v>21</v>
      </c>
      <c r="B47" s="41" t="s">
        <v>22</v>
      </c>
      <c r="C47" s="47">
        <v>9</v>
      </c>
      <c r="D47" s="47">
        <v>0</v>
      </c>
      <c r="E47" s="48">
        <v>2</v>
      </c>
      <c r="F47" s="49">
        <v>0</v>
      </c>
      <c r="G47" s="49">
        <f>C47*F47</f>
        <v>0</v>
      </c>
      <c r="H47" s="42" t="s">
        <v>376</v>
      </c>
      <c r="I47" s="42" t="s">
        <v>377</v>
      </c>
      <c r="J47" s="42" t="s">
        <v>373</v>
      </c>
      <c r="K47" s="42">
        <v>450</v>
      </c>
      <c r="L47" s="42">
        <v>310</v>
      </c>
      <c r="M47" s="42">
        <v>105</v>
      </c>
      <c r="N47" s="41"/>
      <c r="O47" s="41"/>
    </row>
    <row r="48" spans="1:15" x14ac:dyDescent="0.3">
      <c r="A48" s="46" t="s">
        <v>25</v>
      </c>
      <c r="B48" s="41" t="s">
        <v>26</v>
      </c>
      <c r="C48" s="47">
        <v>10</v>
      </c>
      <c r="D48" s="47">
        <v>0</v>
      </c>
      <c r="E48" s="48">
        <v>2</v>
      </c>
      <c r="F48" s="49">
        <v>0</v>
      </c>
      <c r="G48" s="49">
        <f>C48*F48</f>
        <v>0</v>
      </c>
      <c r="H48" s="42" t="s">
        <v>376</v>
      </c>
      <c r="I48" s="42" t="s">
        <v>378</v>
      </c>
      <c r="J48" s="42" t="s">
        <v>379</v>
      </c>
      <c r="K48" s="42">
        <v>235</v>
      </c>
      <c r="L48" s="42">
        <v>130</v>
      </c>
      <c r="M48" s="42">
        <v>115</v>
      </c>
      <c r="N48" s="41"/>
      <c r="O48" s="41"/>
    </row>
    <row r="49" spans="1:15" x14ac:dyDescent="0.3">
      <c r="A49" s="46" t="s">
        <v>27</v>
      </c>
      <c r="B49" s="41" t="s">
        <v>28</v>
      </c>
      <c r="C49" s="47">
        <v>9</v>
      </c>
      <c r="D49" s="47">
        <v>0</v>
      </c>
      <c r="E49" s="48">
        <v>2</v>
      </c>
      <c r="F49" s="49">
        <v>0</v>
      </c>
      <c r="G49" s="49">
        <f>C49*F49</f>
        <v>0</v>
      </c>
      <c r="H49" s="42" t="s">
        <v>376</v>
      </c>
      <c r="I49" s="42" t="s">
        <v>378</v>
      </c>
      <c r="J49" s="42" t="s">
        <v>380</v>
      </c>
      <c r="K49" s="42">
        <v>235</v>
      </c>
      <c r="L49" s="42">
        <v>130</v>
      </c>
      <c r="M49" s="42">
        <v>115</v>
      </c>
      <c r="N49" s="41"/>
      <c r="O49" s="41"/>
    </row>
    <row r="50" spans="1:15" x14ac:dyDescent="0.3">
      <c r="A50" s="46" t="s">
        <v>29</v>
      </c>
      <c r="B50" s="41" t="s">
        <v>30</v>
      </c>
      <c r="C50" s="47">
        <v>9</v>
      </c>
      <c r="D50" s="47">
        <v>0</v>
      </c>
      <c r="E50" s="48">
        <v>2</v>
      </c>
      <c r="F50" s="49">
        <v>80</v>
      </c>
      <c r="G50" s="49">
        <f>C50*F50</f>
        <v>720</v>
      </c>
      <c r="H50" s="42" t="s">
        <v>373</v>
      </c>
      <c r="I50" s="42" t="s">
        <v>381</v>
      </c>
      <c r="J50" s="42" t="s">
        <v>382</v>
      </c>
      <c r="K50" s="42">
        <v>480</v>
      </c>
      <c r="L50" s="42">
        <v>560</v>
      </c>
      <c r="M50" s="42">
        <v>150</v>
      </c>
      <c r="N50" s="41"/>
      <c r="O50" s="41"/>
    </row>
    <row r="51" spans="1:15" x14ac:dyDescent="0.3">
      <c r="A51" s="46" t="s">
        <v>143</v>
      </c>
      <c r="B51" s="41" t="s">
        <v>144</v>
      </c>
      <c r="C51" s="47">
        <v>9</v>
      </c>
      <c r="D51" s="47">
        <v>0</v>
      </c>
      <c r="E51" s="48">
        <v>2</v>
      </c>
      <c r="F51" s="49">
        <v>30</v>
      </c>
      <c r="G51" s="49">
        <f>C51*F51</f>
        <v>270</v>
      </c>
      <c r="H51" s="41"/>
      <c r="I51" s="42" t="s">
        <v>383</v>
      </c>
      <c r="J51" s="42" t="s">
        <v>384</v>
      </c>
      <c r="K51" s="42">
        <v>170</v>
      </c>
      <c r="L51" s="42">
        <v>280</v>
      </c>
      <c r="M51" s="42">
        <v>130</v>
      </c>
      <c r="N51" s="41"/>
      <c r="O51" s="41"/>
    </row>
    <row r="52" spans="1:15" x14ac:dyDescent="0.3">
      <c r="A52" s="46" t="s">
        <v>326</v>
      </c>
      <c r="B52" s="41" t="s">
        <v>327</v>
      </c>
      <c r="C52" s="47">
        <v>0</v>
      </c>
      <c r="D52" s="47">
        <v>8</v>
      </c>
      <c r="E52" s="48">
        <v>3</v>
      </c>
      <c r="F52" s="49">
        <v>0</v>
      </c>
      <c r="G52" s="49">
        <f>C52*F52</f>
        <v>0</v>
      </c>
      <c r="H52" s="42" t="s">
        <v>396</v>
      </c>
      <c r="I52" s="42"/>
      <c r="J52" s="42" t="s">
        <v>373</v>
      </c>
      <c r="K52" s="42">
        <v>350</v>
      </c>
      <c r="L52" s="42">
        <v>480</v>
      </c>
      <c r="M52" s="42">
        <v>130</v>
      </c>
      <c r="N52" s="41"/>
      <c r="O52" s="41"/>
    </row>
    <row r="53" spans="1:15" x14ac:dyDescent="0.3">
      <c r="A53" s="46" t="s">
        <v>86</v>
      </c>
      <c r="B53" s="41" t="s">
        <v>87</v>
      </c>
      <c r="C53" s="47">
        <v>11</v>
      </c>
      <c r="D53" s="47">
        <v>0</v>
      </c>
      <c r="E53" s="48">
        <v>3</v>
      </c>
      <c r="F53" s="49">
        <v>110</v>
      </c>
      <c r="G53" s="49">
        <f>C53*F53</f>
        <v>1210</v>
      </c>
      <c r="H53" s="41"/>
      <c r="I53" s="42" t="s">
        <v>389</v>
      </c>
      <c r="J53" s="42" t="s">
        <v>373</v>
      </c>
      <c r="K53" s="42">
        <v>640</v>
      </c>
      <c r="L53" s="42">
        <v>210</v>
      </c>
      <c r="M53" s="42">
        <v>340</v>
      </c>
      <c r="N53" s="41"/>
      <c r="O53" s="41"/>
    </row>
    <row r="54" spans="1:15" x14ac:dyDescent="0.3">
      <c r="A54" s="46" t="s">
        <v>88</v>
      </c>
      <c r="B54" s="41" t="s">
        <v>89</v>
      </c>
      <c r="C54" s="47">
        <v>10</v>
      </c>
      <c r="D54" s="47">
        <v>0</v>
      </c>
      <c r="E54" s="48">
        <v>3</v>
      </c>
      <c r="F54" s="49">
        <v>130</v>
      </c>
      <c r="G54" s="49">
        <f>C54*F54</f>
        <v>1300</v>
      </c>
      <c r="H54" s="41"/>
      <c r="I54" s="42" t="s">
        <v>389</v>
      </c>
      <c r="J54" s="42" t="s">
        <v>373</v>
      </c>
      <c r="K54" s="42">
        <v>520</v>
      </c>
      <c r="L54" s="42">
        <v>425</v>
      </c>
      <c r="M54" s="42">
        <v>390</v>
      </c>
      <c r="N54" s="41"/>
      <c r="O54" s="41"/>
    </row>
    <row r="55" spans="1:15" x14ac:dyDescent="0.3">
      <c r="A55" s="46" t="s">
        <v>17</v>
      </c>
      <c r="B55" s="41" t="s">
        <v>18</v>
      </c>
      <c r="C55" s="47">
        <v>2</v>
      </c>
      <c r="D55" s="47">
        <v>0</v>
      </c>
      <c r="E55" s="48">
        <v>3</v>
      </c>
      <c r="F55" s="49">
        <v>90</v>
      </c>
      <c r="G55" s="49">
        <f>C55*F55</f>
        <v>180</v>
      </c>
      <c r="H55" s="41"/>
      <c r="I55" s="41"/>
      <c r="J55" s="41"/>
      <c r="K55" s="42">
        <v>840</v>
      </c>
      <c r="L55" s="42">
        <v>490</v>
      </c>
      <c r="M55" s="42">
        <v>610</v>
      </c>
      <c r="N55" s="41"/>
      <c r="O55" s="41"/>
    </row>
    <row r="56" spans="1:15" ht="28.8" x14ac:dyDescent="0.3">
      <c r="A56" s="46" t="s">
        <v>127</v>
      </c>
      <c r="B56" s="41" t="s">
        <v>128</v>
      </c>
      <c r="C56" s="47">
        <v>2</v>
      </c>
      <c r="D56" s="47">
        <v>0</v>
      </c>
      <c r="E56" s="48">
        <v>3</v>
      </c>
      <c r="F56" s="49">
        <v>1200</v>
      </c>
      <c r="G56" s="49">
        <f>C56*F56</f>
        <v>2400</v>
      </c>
      <c r="H56" s="41"/>
      <c r="I56" s="41"/>
      <c r="J56" s="41"/>
      <c r="K56" s="42">
        <v>750</v>
      </c>
      <c r="L56" s="42">
        <v>825</v>
      </c>
      <c r="M56" s="42">
        <v>680</v>
      </c>
      <c r="N56" s="41"/>
      <c r="O56" s="41"/>
    </row>
    <row r="57" spans="1:15" x14ac:dyDescent="0.3">
      <c r="A57" s="46" t="s">
        <v>131</v>
      </c>
      <c r="B57" s="41" t="s">
        <v>132</v>
      </c>
      <c r="C57" s="47">
        <v>1</v>
      </c>
      <c r="D57" s="47">
        <v>0</v>
      </c>
      <c r="E57" s="48">
        <v>3</v>
      </c>
      <c r="F57" s="49">
        <v>1700</v>
      </c>
      <c r="G57" s="49">
        <f>C57*F57</f>
        <v>1700</v>
      </c>
      <c r="H57" s="41"/>
      <c r="I57" s="41"/>
      <c r="J57" s="41"/>
      <c r="K57" s="42">
        <v>750</v>
      </c>
      <c r="L57" s="42">
        <v>1460</v>
      </c>
      <c r="M57" s="42">
        <v>380</v>
      </c>
      <c r="N57" s="41"/>
      <c r="O57" s="41"/>
    </row>
    <row r="58" spans="1:15" ht="28.8" x14ac:dyDescent="0.3">
      <c r="A58" s="46" t="s">
        <v>137</v>
      </c>
      <c r="B58" s="41" t="s">
        <v>138</v>
      </c>
      <c r="C58" s="47">
        <v>1</v>
      </c>
      <c r="D58" s="47">
        <v>0</v>
      </c>
      <c r="E58" s="48">
        <v>3</v>
      </c>
      <c r="F58" s="49">
        <v>140</v>
      </c>
      <c r="G58" s="49">
        <f>C58*F58</f>
        <v>140</v>
      </c>
      <c r="H58" s="42" t="s">
        <v>390</v>
      </c>
      <c r="I58" s="42" t="s">
        <v>373</v>
      </c>
      <c r="J58" s="42" t="s">
        <v>373</v>
      </c>
      <c r="K58" s="42">
        <v>210</v>
      </c>
      <c r="L58" s="42">
        <v>270</v>
      </c>
      <c r="M58" s="42">
        <v>40</v>
      </c>
      <c r="N58" s="44" t="s">
        <v>387</v>
      </c>
      <c r="O58" s="42" t="s">
        <v>409</v>
      </c>
    </row>
    <row r="59" spans="1:15" x14ac:dyDescent="0.3">
      <c r="A59" s="46" t="s">
        <v>328</v>
      </c>
      <c r="B59" s="41" t="s">
        <v>329</v>
      </c>
      <c r="C59" s="47">
        <v>8</v>
      </c>
      <c r="D59" s="47">
        <v>8</v>
      </c>
      <c r="E59" s="48">
        <v>3</v>
      </c>
      <c r="F59" s="49">
        <v>50</v>
      </c>
      <c r="G59" s="49">
        <f>C59*F59</f>
        <v>400</v>
      </c>
      <c r="H59" s="42" t="s">
        <v>408</v>
      </c>
      <c r="I59" s="42" t="s">
        <v>373</v>
      </c>
      <c r="J59" s="42" t="s">
        <v>373</v>
      </c>
      <c r="K59" s="42">
        <v>300</v>
      </c>
      <c r="L59" s="42">
        <v>300</v>
      </c>
      <c r="M59" s="42">
        <v>50</v>
      </c>
      <c r="N59" s="41"/>
      <c r="O59" s="41"/>
    </row>
    <row r="60" spans="1:15" x14ac:dyDescent="0.3">
      <c r="A60" s="46" t="s">
        <v>139</v>
      </c>
      <c r="B60" s="41" t="s">
        <v>140</v>
      </c>
      <c r="C60" s="47">
        <v>8</v>
      </c>
      <c r="D60" s="47">
        <v>0</v>
      </c>
      <c r="E60" s="48">
        <v>3</v>
      </c>
      <c r="F60" s="49">
        <v>0</v>
      </c>
      <c r="G60" s="49">
        <f>C60*F60</f>
        <v>0</v>
      </c>
      <c r="H60" s="42" t="s">
        <v>375</v>
      </c>
      <c r="I60" s="42" t="s">
        <v>373</v>
      </c>
      <c r="J60" s="42" t="s">
        <v>373</v>
      </c>
      <c r="K60" s="43"/>
      <c r="L60" s="43"/>
      <c r="M60" s="43"/>
      <c r="N60" s="44" t="s">
        <v>373</v>
      </c>
      <c r="O60" s="42" t="s">
        <v>373</v>
      </c>
    </row>
    <row r="61" spans="1:15" ht="28.8" x14ac:dyDescent="0.3">
      <c r="A61" s="46" t="s">
        <v>141</v>
      </c>
      <c r="B61" s="41" t="s">
        <v>142</v>
      </c>
      <c r="C61" s="47">
        <v>8</v>
      </c>
      <c r="D61" s="47">
        <v>0</v>
      </c>
      <c r="E61" s="48">
        <v>3</v>
      </c>
      <c r="F61" s="49">
        <v>0</v>
      </c>
      <c r="G61" s="49">
        <f>C61*F61</f>
        <v>0</v>
      </c>
      <c r="H61" s="42" t="s">
        <v>375</v>
      </c>
      <c r="I61" s="42" t="s">
        <v>373</v>
      </c>
      <c r="J61" s="42" t="s">
        <v>373</v>
      </c>
      <c r="K61" s="43"/>
      <c r="L61" s="43"/>
      <c r="M61" s="43"/>
      <c r="N61" s="44" t="s">
        <v>387</v>
      </c>
      <c r="O61" s="42" t="s">
        <v>391</v>
      </c>
    </row>
    <row r="62" spans="1:15" x14ac:dyDescent="0.3">
      <c r="A62" s="46" t="s">
        <v>361</v>
      </c>
      <c r="B62" s="41" t="s">
        <v>362</v>
      </c>
      <c r="C62" s="47">
        <v>0</v>
      </c>
      <c r="D62" s="47">
        <v>4</v>
      </c>
      <c r="E62" s="48">
        <v>3</v>
      </c>
      <c r="F62" s="49">
        <v>5600</v>
      </c>
      <c r="G62" s="49">
        <f>C62*F62</f>
        <v>0</v>
      </c>
      <c r="H62" s="41"/>
      <c r="I62" s="42" t="s">
        <v>410</v>
      </c>
      <c r="J62" s="42" t="s">
        <v>411</v>
      </c>
      <c r="K62" s="42">
        <v>280</v>
      </c>
      <c r="L62" s="42">
        <v>300</v>
      </c>
      <c r="M62" s="42">
        <v>190</v>
      </c>
      <c r="N62" s="44" t="s">
        <v>387</v>
      </c>
      <c r="O62" s="42" t="s">
        <v>395</v>
      </c>
    </row>
    <row r="63" spans="1:15" x14ac:dyDescent="0.3">
      <c r="A63" s="46" t="s">
        <v>330</v>
      </c>
      <c r="B63" s="41" t="s">
        <v>331</v>
      </c>
      <c r="C63" s="47">
        <v>0</v>
      </c>
      <c r="D63" s="47">
        <v>4</v>
      </c>
      <c r="E63" s="48">
        <v>3</v>
      </c>
      <c r="F63" s="49">
        <v>5600</v>
      </c>
      <c r="G63" s="49">
        <f>C63*F63</f>
        <v>0</v>
      </c>
      <c r="H63" s="41"/>
      <c r="I63" s="42" t="s">
        <v>410</v>
      </c>
      <c r="J63" s="42" t="s">
        <v>411</v>
      </c>
      <c r="K63" s="42">
        <v>280</v>
      </c>
      <c r="L63" s="42">
        <v>300</v>
      </c>
      <c r="M63" s="42">
        <v>190</v>
      </c>
      <c r="N63" s="44" t="s">
        <v>387</v>
      </c>
      <c r="O63" s="42" t="s">
        <v>395</v>
      </c>
    </row>
    <row r="64" spans="1:15" x14ac:dyDescent="0.3">
      <c r="A64" s="46" t="s">
        <v>333</v>
      </c>
      <c r="B64" s="41" t="s">
        <v>334</v>
      </c>
      <c r="C64" s="47">
        <v>0</v>
      </c>
      <c r="D64" s="47">
        <v>8</v>
      </c>
      <c r="E64" s="48">
        <v>3</v>
      </c>
      <c r="F64" s="49">
        <v>1300</v>
      </c>
      <c r="G64" s="49">
        <f>C64*F64</f>
        <v>0</v>
      </c>
      <c r="H64" s="41"/>
      <c r="I64" s="41"/>
      <c r="J64" s="41"/>
      <c r="K64" s="42">
        <v>400</v>
      </c>
      <c r="L64" s="42">
        <v>300</v>
      </c>
      <c r="M64" s="42">
        <v>250</v>
      </c>
      <c r="N64" s="41"/>
      <c r="O64" s="41"/>
    </row>
    <row r="65" spans="1:15" ht="28.8" x14ac:dyDescent="0.3">
      <c r="A65" s="46" t="s">
        <v>31</v>
      </c>
      <c r="B65" s="41" t="s">
        <v>32</v>
      </c>
      <c r="C65" s="47">
        <v>8</v>
      </c>
      <c r="D65" s="47">
        <v>0</v>
      </c>
      <c r="E65" s="48">
        <v>3</v>
      </c>
      <c r="F65" s="49">
        <v>0</v>
      </c>
      <c r="G65" s="49">
        <f>C65*F65</f>
        <v>0</v>
      </c>
      <c r="H65" s="42" t="s">
        <v>376</v>
      </c>
      <c r="I65" s="42" t="s">
        <v>373</v>
      </c>
      <c r="J65" s="42" t="s">
        <v>373</v>
      </c>
      <c r="K65" s="42">
        <v>90</v>
      </c>
      <c r="L65" s="42">
        <v>130</v>
      </c>
      <c r="M65" s="42">
        <v>30</v>
      </c>
      <c r="N65" s="41"/>
      <c r="O65" s="41"/>
    </row>
    <row r="66" spans="1:15" x14ac:dyDescent="0.3">
      <c r="A66" s="46" t="s">
        <v>149</v>
      </c>
      <c r="B66" s="41" t="s">
        <v>150</v>
      </c>
      <c r="C66" s="47">
        <v>3</v>
      </c>
      <c r="D66" s="47">
        <v>21</v>
      </c>
      <c r="E66" s="48">
        <v>3</v>
      </c>
      <c r="F66" s="49">
        <v>2900</v>
      </c>
      <c r="G66" s="49">
        <f>C66*F66</f>
        <v>8700</v>
      </c>
      <c r="H66" s="41"/>
      <c r="I66" s="42" t="s">
        <v>373</v>
      </c>
      <c r="J66" s="42" t="s">
        <v>373</v>
      </c>
      <c r="K66" s="42">
        <v>100</v>
      </c>
      <c r="L66" s="42">
        <v>300</v>
      </c>
      <c r="M66" s="42">
        <v>180</v>
      </c>
      <c r="N66" s="44" t="s">
        <v>387</v>
      </c>
      <c r="O66" s="42" t="s">
        <v>395</v>
      </c>
    </row>
    <row r="67" spans="1:15" x14ac:dyDescent="0.3">
      <c r="A67" s="46" t="s">
        <v>357</v>
      </c>
      <c r="B67" s="41" t="s">
        <v>358</v>
      </c>
      <c r="C67" s="47">
        <v>3</v>
      </c>
      <c r="D67" s="47">
        <v>2</v>
      </c>
      <c r="E67" s="48">
        <v>3</v>
      </c>
      <c r="F67" s="49">
        <v>2900</v>
      </c>
      <c r="G67" s="49">
        <f>C67*F67</f>
        <v>8700</v>
      </c>
      <c r="H67" s="41"/>
      <c r="I67" s="42" t="s">
        <v>412</v>
      </c>
      <c r="J67" s="42" t="s">
        <v>413</v>
      </c>
      <c r="K67" s="42">
        <v>270</v>
      </c>
      <c r="L67" s="42">
        <v>200</v>
      </c>
      <c r="M67" s="42">
        <v>280</v>
      </c>
      <c r="N67" s="44" t="s">
        <v>387</v>
      </c>
      <c r="O67" s="42" t="s">
        <v>395</v>
      </c>
    </row>
    <row r="68" spans="1:15" ht="28.8" x14ac:dyDescent="0.3">
      <c r="A68" s="46" t="s">
        <v>165</v>
      </c>
      <c r="B68" s="41" t="s">
        <v>166</v>
      </c>
      <c r="C68" s="47">
        <v>0</v>
      </c>
      <c r="D68" s="47">
        <v>8</v>
      </c>
      <c r="E68" s="48">
        <v>3</v>
      </c>
      <c r="F68" s="49">
        <v>12000</v>
      </c>
      <c r="G68" s="49">
        <f>C68*F68</f>
        <v>0</v>
      </c>
      <c r="H68" s="41"/>
      <c r="I68" s="42" t="s">
        <v>398</v>
      </c>
      <c r="J68" s="42" t="s">
        <v>414</v>
      </c>
      <c r="K68" s="42">
        <v>300</v>
      </c>
      <c r="L68" s="42">
        <v>310</v>
      </c>
      <c r="M68" s="42">
        <v>200</v>
      </c>
      <c r="N68" s="44" t="s">
        <v>387</v>
      </c>
      <c r="O68" s="42" t="s">
        <v>391</v>
      </c>
    </row>
    <row r="69" spans="1:15" ht="28.8" x14ac:dyDescent="0.3">
      <c r="A69" s="46" t="s">
        <v>252</v>
      </c>
      <c r="B69" s="41" t="s">
        <v>253</v>
      </c>
      <c r="C69" s="47">
        <v>7</v>
      </c>
      <c r="D69" s="47">
        <v>5</v>
      </c>
      <c r="E69" s="48">
        <v>3</v>
      </c>
      <c r="F69" s="49">
        <v>200</v>
      </c>
      <c r="G69" s="49">
        <f>C69*F69</f>
        <v>1400</v>
      </c>
      <c r="H69" s="41"/>
      <c r="I69" s="42" t="s">
        <v>401</v>
      </c>
      <c r="J69" s="42" t="s">
        <v>416</v>
      </c>
      <c r="K69" s="42">
        <v>1270</v>
      </c>
      <c r="L69" s="42">
        <v>650</v>
      </c>
      <c r="M69" s="42">
        <v>650</v>
      </c>
      <c r="N69" s="41"/>
      <c r="O69" s="41"/>
    </row>
    <row r="70" spans="1:15" x14ac:dyDescent="0.3">
      <c r="A70" s="46" t="s">
        <v>344</v>
      </c>
      <c r="B70" s="41" t="s">
        <v>415</v>
      </c>
      <c r="C70" s="47">
        <v>2</v>
      </c>
      <c r="D70" s="47">
        <v>6</v>
      </c>
      <c r="E70" s="48">
        <v>3</v>
      </c>
      <c r="F70" s="49">
        <v>900</v>
      </c>
      <c r="G70" s="49">
        <f>C70*F70</f>
        <v>1800</v>
      </c>
      <c r="H70" s="41"/>
      <c r="I70" s="41"/>
      <c r="J70" s="41"/>
      <c r="K70" s="42">
        <v>315</v>
      </c>
      <c r="L70" s="42">
        <v>330</v>
      </c>
      <c r="M70" s="42">
        <v>160</v>
      </c>
      <c r="N70" s="44" t="s">
        <v>387</v>
      </c>
      <c r="O70" s="42" t="s">
        <v>417</v>
      </c>
    </row>
    <row r="71" spans="1:15" x14ac:dyDescent="0.3">
      <c r="A71" s="46" t="s">
        <v>262</v>
      </c>
      <c r="B71" s="41" t="s">
        <v>263</v>
      </c>
      <c r="C71" s="47">
        <v>6</v>
      </c>
      <c r="D71" s="47">
        <v>10</v>
      </c>
      <c r="E71" s="48">
        <v>3</v>
      </c>
      <c r="F71" s="49">
        <v>1800</v>
      </c>
      <c r="G71" s="49">
        <f>C71*F71</f>
        <v>10800</v>
      </c>
      <c r="H71" s="41"/>
      <c r="I71" s="42" t="s">
        <v>418</v>
      </c>
      <c r="J71" s="42" t="s">
        <v>419</v>
      </c>
      <c r="K71" s="42">
        <v>100</v>
      </c>
      <c r="L71" s="42">
        <v>300</v>
      </c>
      <c r="M71" s="42">
        <v>120</v>
      </c>
      <c r="N71" s="44" t="s">
        <v>387</v>
      </c>
      <c r="O71" s="42" t="s">
        <v>417</v>
      </c>
    </row>
    <row r="72" spans="1:15" x14ac:dyDescent="0.3">
      <c r="A72" s="46" t="s">
        <v>264</v>
      </c>
      <c r="B72" s="41" t="s">
        <v>265</v>
      </c>
      <c r="C72" s="47">
        <v>1</v>
      </c>
      <c r="D72" s="47">
        <v>0</v>
      </c>
      <c r="E72" s="48">
        <v>3</v>
      </c>
      <c r="F72" s="49">
        <v>440</v>
      </c>
      <c r="G72" s="49">
        <f>C72*F72</f>
        <v>440</v>
      </c>
      <c r="H72" s="41"/>
      <c r="I72" s="41"/>
      <c r="J72" s="41"/>
      <c r="K72" s="42">
        <v>450</v>
      </c>
      <c r="L72" s="42">
        <v>700</v>
      </c>
      <c r="M72" s="42">
        <v>700</v>
      </c>
      <c r="N72" s="41"/>
      <c r="O72" s="41"/>
    </row>
    <row r="73" spans="1:15" x14ac:dyDescent="0.3">
      <c r="A73" s="46" t="s">
        <v>59</v>
      </c>
      <c r="B73" s="41" t="s">
        <v>60</v>
      </c>
      <c r="C73" s="47">
        <v>3</v>
      </c>
      <c r="D73" s="47">
        <v>5</v>
      </c>
      <c r="E73" s="48">
        <v>3</v>
      </c>
      <c r="F73" s="49">
        <v>305</v>
      </c>
      <c r="G73" s="49">
        <f>C73*F73</f>
        <v>915</v>
      </c>
      <c r="H73" s="41"/>
      <c r="I73" s="41"/>
      <c r="J73" s="41"/>
      <c r="K73" s="42">
        <v>780</v>
      </c>
      <c r="L73" s="42">
        <v>750</v>
      </c>
      <c r="M73" s="42">
        <v>450</v>
      </c>
      <c r="N73" s="41"/>
      <c r="O73" s="41"/>
    </row>
    <row r="74" spans="1:15" x14ac:dyDescent="0.3">
      <c r="A74" s="46" t="s">
        <v>65</v>
      </c>
      <c r="B74" s="41" t="s">
        <v>66</v>
      </c>
      <c r="C74" s="47">
        <v>1</v>
      </c>
      <c r="D74" s="47">
        <v>0</v>
      </c>
      <c r="E74" s="48">
        <v>3</v>
      </c>
      <c r="F74" s="49">
        <v>170</v>
      </c>
      <c r="G74" s="49">
        <f>C74*F74</f>
        <v>170</v>
      </c>
      <c r="H74" s="41"/>
      <c r="I74" s="41"/>
      <c r="J74" s="41"/>
      <c r="K74" s="42">
        <v>820</v>
      </c>
      <c r="L74" s="42">
        <v>460</v>
      </c>
      <c r="M74" s="42">
        <v>440</v>
      </c>
      <c r="N74" s="41"/>
      <c r="O74" s="41"/>
    </row>
    <row r="75" spans="1:15" ht="28.8" x14ac:dyDescent="0.3">
      <c r="A75" s="46" t="s">
        <v>61</v>
      </c>
      <c r="B75" s="41" t="s">
        <v>62</v>
      </c>
      <c r="C75" s="47">
        <v>3</v>
      </c>
      <c r="D75" s="47">
        <v>5</v>
      </c>
      <c r="E75" s="48">
        <v>3</v>
      </c>
      <c r="F75" s="49">
        <v>4900</v>
      </c>
      <c r="G75" s="49">
        <f>C75*F75</f>
        <v>14700</v>
      </c>
      <c r="H75" s="41"/>
      <c r="I75" s="42" t="s">
        <v>403</v>
      </c>
      <c r="J75" s="42" t="s">
        <v>404</v>
      </c>
      <c r="K75" s="42">
        <v>930</v>
      </c>
      <c r="L75" s="42">
        <v>2190</v>
      </c>
      <c r="M75" s="42">
        <v>970</v>
      </c>
      <c r="N75" s="44" t="s">
        <v>387</v>
      </c>
      <c r="O75" s="42" t="s">
        <v>391</v>
      </c>
    </row>
    <row r="76" spans="1:15" x14ac:dyDescent="0.3">
      <c r="A76" s="46" t="s">
        <v>345</v>
      </c>
      <c r="B76" s="41" t="s">
        <v>346</v>
      </c>
      <c r="C76" s="47">
        <v>0</v>
      </c>
      <c r="D76" s="47">
        <v>1</v>
      </c>
      <c r="E76" s="48">
        <v>3</v>
      </c>
      <c r="F76" s="50">
        <v>0</v>
      </c>
      <c r="G76" s="49">
        <f>C76*F76</f>
        <v>0</v>
      </c>
      <c r="H76" s="42" t="s">
        <v>396</v>
      </c>
      <c r="I76" s="42" t="s">
        <v>373</v>
      </c>
      <c r="J76" s="42" t="s">
        <v>373</v>
      </c>
      <c r="K76" s="42">
        <v>1100</v>
      </c>
      <c r="L76" s="42">
        <v>800</v>
      </c>
      <c r="M76" s="42">
        <v>610</v>
      </c>
      <c r="N76" s="44" t="s">
        <v>373</v>
      </c>
      <c r="O76" s="42" t="s">
        <v>373</v>
      </c>
    </row>
    <row r="77" spans="1:15" ht="43.2" x14ac:dyDescent="0.3">
      <c r="A77" s="46" t="s">
        <v>347</v>
      </c>
      <c r="B77" s="41" t="s">
        <v>348</v>
      </c>
      <c r="C77" s="47">
        <v>1</v>
      </c>
      <c r="D77" s="47">
        <v>7</v>
      </c>
      <c r="E77" s="48">
        <v>3</v>
      </c>
      <c r="F77" s="50">
        <v>1100</v>
      </c>
      <c r="G77" s="49">
        <f>C77*F77</f>
        <v>1100</v>
      </c>
      <c r="H77" s="42"/>
      <c r="I77" s="42" t="s">
        <v>420</v>
      </c>
      <c r="J77" s="42" t="s">
        <v>421</v>
      </c>
      <c r="K77" s="42">
        <v>1015</v>
      </c>
      <c r="L77" s="42">
        <v>1030</v>
      </c>
      <c r="M77" s="42">
        <v>570</v>
      </c>
      <c r="N77" s="44" t="s">
        <v>373</v>
      </c>
      <c r="O77" s="42" t="s">
        <v>373</v>
      </c>
    </row>
    <row r="78" spans="1:15" x14ac:dyDescent="0.3">
      <c r="A78" s="46" t="s">
        <v>349</v>
      </c>
      <c r="B78" s="41" t="s">
        <v>350</v>
      </c>
      <c r="C78" s="47">
        <v>0</v>
      </c>
      <c r="D78" s="47">
        <v>1</v>
      </c>
      <c r="E78" s="48">
        <v>3</v>
      </c>
      <c r="F78" s="50">
        <v>0</v>
      </c>
      <c r="G78" s="49">
        <f>C78*F78</f>
        <v>0</v>
      </c>
      <c r="H78" s="42" t="s">
        <v>396</v>
      </c>
      <c r="I78" s="42" t="s">
        <v>373</v>
      </c>
      <c r="J78" s="42" t="s">
        <v>373</v>
      </c>
      <c r="K78" s="42">
        <v>1100</v>
      </c>
      <c r="L78" s="42">
        <v>800</v>
      </c>
      <c r="M78" s="42">
        <v>610</v>
      </c>
      <c r="N78" s="44" t="s">
        <v>387</v>
      </c>
      <c r="O78" s="42" t="s">
        <v>388</v>
      </c>
    </row>
    <row r="79" spans="1:15" x14ac:dyDescent="0.3">
      <c r="A79" s="46" t="s">
        <v>351</v>
      </c>
      <c r="B79" s="41" t="s">
        <v>352</v>
      </c>
      <c r="C79" s="47">
        <v>6</v>
      </c>
      <c r="D79" s="47">
        <v>2</v>
      </c>
      <c r="E79" s="48">
        <v>3</v>
      </c>
      <c r="F79" s="50">
        <v>170</v>
      </c>
      <c r="G79" s="49">
        <f>C79*F79</f>
        <v>1020</v>
      </c>
      <c r="H79" s="42"/>
      <c r="I79" s="42" t="s">
        <v>373</v>
      </c>
      <c r="J79" s="42" t="s">
        <v>373</v>
      </c>
      <c r="K79" s="42">
        <v>830</v>
      </c>
      <c r="L79" s="42">
        <v>440</v>
      </c>
      <c r="M79" s="42">
        <v>560</v>
      </c>
      <c r="N79" s="44" t="s">
        <v>373</v>
      </c>
      <c r="O79" s="42" t="s">
        <v>373</v>
      </c>
    </row>
    <row r="80" spans="1:15" x14ac:dyDescent="0.3">
      <c r="A80" s="46" t="s">
        <v>281</v>
      </c>
      <c r="B80" s="41" t="s">
        <v>282</v>
      </c>
      <c r="C80" s="47">
        <v>0</v>
      </c>
      <c r="D80" s="47">
        <v>8</v>
      </c>
      <c r="E80" s="48">
        <v>3</v>
      </c>
      <c r="F80" s="49">
        <v>18000</v>
      </c>
      <c r="G80" s="49">
        <f>C80*F80</f>
        <v>0</v>
      </c>
      <c r="H80" s="42" t="s">
        <v>396</v>
      </c>
      <c r="I80" s="42" t="s">
        <v>373</v>
      </c>
      <c r="J80" s="42" t="s">
        <v>373</v>
      </c>
      <c r="K80" s="42">
        <v>420</v>
      </c>
      <c r="L80" s="42">
        <v>440</v>
      </c>
      <c r="M80" s="42">
        <v>260</v>
      </c>
      <c r="N80" s="44" t="s">
        <v>387</v>
      </c>
      <c r="O80" s="42" t="s">
        <v>388</v>
      </c>
    </row>
    <row r="81" spans="1:15" x14ac:dyDescent="0.3">
      <c r="A81" s="46" t="s">
        <v>353</v>
      </c>
      <c r="B81" s="41" t="s">
        <v>354</v>
      </c>
      <c r="C81" s="47">
        <v>0</v>
      </c>
      <c r="D81" s="47">
        <v>5</v>
      </c>
      <c r="E81" s="48">
        <v>3</v>
      </c>
      <c r="F81" s="49">
        <v>6600</v>
      </c>
      <c r="G81" s="49">
        <f>C81*F81</f>
        <v>0</v>
      </c>
      <c r="H81" s="42" t="s">
        <v>396</v>
      </c>
      <c r="I81" s="42" t="s">
        <v>422</v>
      </c>
      <c r="J81" s="42" t="s">
        <v>423</v>
      </c>
      <c r="K81" s="42">
        <v>250</v>
      </c>
      <c r="L81" s="42">
        <v>290</v>
      </c>
      <c r="M81" s="42">
        <v>170</v>
      </c>
      <c r="N81" s="44" t="s">
        <v>387</v>
      </c>
      <c r="O81" s="42" t="s">
        <v>407</v>
      </c>
    </row>
    <row r="82" spans="1:15" ht="28.8" x14ac:dyDescent="0.3">
      <c r="A82" s="46" t="s">
        <v>283</v>
      </c>
      <c r="B82" s="41" t="s">
        <v>284</v>
      </c>
      <c r="C82" s="47">
        <v>3</v>
      </c>
      <c r="D82" s="47">
        <v>2</v>
      </c>
      <c r="E82" s="48">
        <v>3</v>
      </c>
      <c r="F82" s="49">
        <v>3000</v>
      </c>
      <c r="G82" s="49">
        <f>C82*F82</f>
        <v>9000</v>
      </c>
      <c r="H82" s="42" t="s">
        <v>373</v>
      </c>
      <c r="I82" s="42" t="s">
        <v>373</v>
      </c>
      <c r="J82" s="42" t="s">
        <v>373</v>
      </c>
      <c r="K82" s="42">
        <v>250</v>
      </c>
      <c r="L82" s="42">
        <v>220</v>
      </c>
      <c r="M82" s="42">
        <v>190</v>
      </c>
      <c r="N82" s="44" t="s">
        <v>387</v>
      </c>
      <c r="O82" s="42" t="s">
        <v>388</v>
      </c>
    </row>
    <row r="83" spans="1:15" x14ac:dyDescent="0.3">
      <c r="A83" s="46" t="s">
        <v>285</v>
      </c>
      <c r="B83" s="41" t="s">
        <v>286</v>
      </c>
      <c r="C83" s="47">
        <v>2</v>
      </c>
      <c r="D83" s="47">
        <v>2</v>
      </c>
      <c r="E83" s="48">
        <v>3</v>
      </c>
      <c r="F83" s="49">
        <v>3500</v>
      </c>
      <c r="G83" s="49">
        <f>C83*F83</f>
        <v>7000</v>
      </c>
      <c r="H83" s="42" t="s">
        <v>373</v>
      </c>
      <c r="I83" s="42" t="s">
        <v>424</v>
      </c>
      <c r="J83" s="42" t="s">
        <v>425</v>
      </c>
      <c r="K83" s="42">
        <v>330</v>
      </c>
      <c r="L83" s="42">
        <v>360</v>
      </c>
      <c r="M83" s="42">
        <v>330</v>
      </c>
      <c r="N83" s="44" t="s">
        <v>387</v>
      </c>
      <c r="O83" s="42" t="s">
        <v>407</v>
      </c>
    </row>
    <row r="84" spans="1:15" x14ac:dyDescent="0.3">
      <c r="A84" s="12"/>
      <c r="B84" s="12"/>
      <c r="H84" s="12"/>
    </row>
    <row r="85" spans="1:15" x14ac:dyDescent="0.3">
      <c r="A85" s="12"/>
      <c r="B85" s="12"/>
      <c r="H85" s="12"/>
    </row>
    <row r="86" spans="1:15" x14ac:dyDescent="0.3">
      <c r="A86" s="12"/>
      <c r="B86" s="12"/>
      <c r="H86" s="12"/>
    </row>
    <row r="87" spans="1:15" x14ac:dyDescent="0.3">
      <c r="A87" s="12"/>
      <c r="B87" s="12"/>
      <c r="H87" s="12"/>
    </row>
    <row r="88" spans="1:15" x14ac:dyDescent="0.3">
      <c r="A88" s="12"/>
      <c r="B88" s="12"/>
      <c r="H88" s="12"/>
    </row>
    <row r="89" spans="1:15" x14ac:dyDescent="0.3">
      <c r="A89" s="12"/>
      <c r="B89" s="12"/>
      <c r="H89" s="12"/>
    </row>
    <row r="90" spans="1:15" x14ac:dyDescent="0.3">
      <c r="A90" s="12"/>
      <c r="B90" s="12"/>
      <c r="H90" s="12"/>
    </row>
    <row r="91" spans="1:15" x14ac:dyDescent="0.3">
      <c r="A91" s="12"/>
      <c r="B91" s="12"/>
      <c r="H91" s="12"/>
    </row>
    <row r="92" spans="1:15" x14ac:dyDescent="0.3">
      <c r="A92" s="12"/>
      <c r="B92" s="12"/>
      <c r="H92" s="12"/>
    </row>
    <row r="93" spans="1:15" x14ac:dyDescent="0.3">
      <c r="A93" s="12"/>
      <c r="B93" s="12"/>
      <c r="H93" s="12"/>
    </row>
    <row r="94" spans="1:15" x14ac:dyDescent="0.3">
      <c r="A94" s="12"/>
      <c r="B94" s="12"/>
      <c r="H94" s="12"/>
    </row>
    <row r="95" spans="1:15" x14ac:dyDescent="0.3">
      <c r="A95" s="12"/>
      <c r="B95" s="12"/>
      <c r="H95" s="12"/>
    </row>
    <row r="96" spans="1:15" x14ac:dyDescent="0.3">
      <c r="A96" s="12"/>
      <c r="B96" s="12"/>
      <c r="H96" s="12"/>
    </row>
    <row r="97" spans="3:7" s="12" customFormat="1" x14ac:dyDescent="0.3">
      <c r="C97" s="22"/>
      <c r="D97" s="22"/>
      <c r="E97" s="18"/>
      <c r="F97" s="39"/>
      <c r="G97" s="39"/>
    </row>
    <row r="98" spans="3:7" s="12" customFormat="1" x14ac:dyDescent="0.3">
      <c r="C98" s="22"/>
      <c r="D98" s="22"/>
      <c r="E98" s="18"/>
      <c r="F98" s="39"/>
      <c r="G98" s="39"/>
    </row>
    <row r="99" spans="3:7" s="12" customFormat="1" x14ac:dyDescent="0.3">
      <c r="C99" s="22"/>
      <c r="D99" s="22"/>
      <c r="E99" s="18"/>
      <c r="F99" s="39"/>
      <c r="G99" s="39"/>
    </row>
    <row r="100" spans="3:7" s="12" customFormat="1" x14ac:dyDescent="0.3">
      <c r="C100" s="22"/>
      <c r="D100" s="22"/>
      <c r="E100" s="18"/>
      <c r="F100" s="39"/>
      <c r="G100" s="39"/>
    </row>
    <row r="101" spans="3:7" s="12" customFormat="1" x14ac:dyDescent="0.3">
      <c r="C101" s="22"/>
      <c r="D101" s="22"/>
      <c r="E101" s="18"/>
      <c r="F101" s="39"/>
      <c r="G101" s="39"/>
    </row>
    <row r="102" spans="3:7" s="12" customFormat="1" x14ac:dyDescent="0.3">
      <c r="C102" s="22"/>
      <c r="D102" s="22"/>
      <c r="E102" s="18"/>
      <c r="F102" s="39"/>
      <c r="G102" s="39"/>
    </row>
    <row r="103" spans="3:7" s="12" customFormat="1" x14ac:dyDescent="0.3">
      <c r="C103" s="22"/>
      <c r="D103" s="22"/>
      <c r="E103" s="18"/>
      <c r="F103" s="39"/>
      <c r="G103" s="39"/>
    </row>
    <row r="104" spans="3:7" s="12" customFormat="1" x14ac:dyDescent="0.3">
      <c r="C104" s="22"/>
      <c r="D104" s="22"/>
      <c r="E104" s="18"/>
      <c r="F104" s="39"/>
      <c r="G104" s="39"/>
    </row>
    <row r="105" spans="3:7" s="12" customFormat="1" x14ac:dyDescent="0.3">
      <c r="C105" s="22"/>
      <c r="D105" s="22"/>
      <c r="E105" s="18"/>
      <c r="F105" s="39"/>
      <c r="G105" s="39"/>
    </row>
    <row r="106" spans="3:7" s="12" customFormat="1" x14ac:dyDescent="0.3">
      <c r="C106" s="22"/>
      <c r="D106" s="22"/>
      <c r="E106" s="18"/>
      <c r="F106" s="39"/>
      <c r="G106" s="39"/>
    </row>
    <row r="107" spans="3:7" s="12" customFormat="1" x14ac:dyDescent="0.3">
      <c r="C107" s="22"/>
      <c r="D107" s="22"/>
      <c r="E107" s="18"/>
      <c r="F107" s="39"/>
      <c r="G107" s="39"/>
    </row>
    <row r="108" spans="3:7" s="12" customFormat="1" x14ac:dyDescent="0.3">
      <c r="C108" s="22"/>
      <c r="D108" s="22"/>
      <c r="E108" s="18"/>
      <c r="F108" s="39"/>
      <c r="G108" s="39"/>
    </row>
    <row r="109" spans="3:7" s="12" customFormat="1" x14ac:dyDescent="0.3">
      <c r="C109" s="22"/>
      <c r="D109" s="22"/>
      <c r="E109" s="18"/>
      <c r="F109" s="39"/>
      <c r="G109" s="39"/>
    </row>
    <row r="110" spans="3:7" s="12" customFormat="1" x14ac:dyDescent="0.3">
      <c r="C110" s="22"/>
      <c r="D110" s="22"/>
      <c r="E110" s="18"/>
      <c r="F110" s="39"/>
      <c r="G110" s="39"/>
    </row>
    <row r="111" spans="3:7" s="12" customFormat="1" x14ac:dyDescent="0.3">
      <c r="C111" s="22"/>
      <c r="D111" s="22"/>
      <c r="E111" s="18"/>
      <c r="F111" s="39"/>
      <c r="G111" s="39"/>
    </row>
    <row r="112" spans="3:7" s="12" customFormat="1" x14ac:dyDescent="0.3">
      <c r="C112" s="22"/>
      <c r="D112" s="22"/>
      <c r="E112" s="18"/>
      <c r="F112" s="39"/>
      <c r="G112" s="39"/>
    </row>
    <row r="113" spans="3:7" s="12" customFormat="1" x14ac:dyDescent="0.3">
      <c r="C113" s="22"/>
      <c r="D113" s="22"/>
      <c r="E113" s="18"/>
      <c r="F113" s="39"/>
      <c r="G113" s="39"/>
    </row>
    <row r="114" spans="3:7" s="12" customFormat="1" x14ac:dyDescent="0.3">
      <c r="C114" s="22"/>
      <c r="D114" s="22"/>
      <c r="E114" s="18"/>
      <c r="F114" s="39"/>
      <c r="G114" s="39"/>
    </row>
    <row r="115" spans="3:7" s="12" customFormat="1" x14ac:dyDescent="0.3">
      <c r="C115" s="22"/>
      <c r="D115" s="22"/>
      <c r="E115" s="18"/>
      <c r="F115" s="39"/>
      <c r="G115" s="39"/>
    </row>
    <row r="116" spans="3:7" s="12" customFormat="1" x14ac:dyDescent="0.3">
      <c r="C116" s="22"/>
      <c r="D116" s="22"/>
      <c r="E116" s="18"/>
      <c r="F116" s="39"/>
      <c r="G116" s="39"/>
    </row>
    <row r="117" spans="3:7" s="12" customFormat="1" x14ac:dyDescent="0.3">
      <c r="C117" s="22"/>
      <c r="D117" s="22"/>
      <c r="E117" s="18"/>
      <c r="F117" s="39"/>
      <c r="G117" s="39"/>
    </row>
    <row r="118" spans="3:7" s="12" customFormat="1" x14ac:dyDescent="0.3">
      <c r="C118" s="22"/>
      <c r="D118" s="22"/>
      <c r="E118" s="18"/>
      <c r="F118" s="39"/>
      <c r="G118" s="39"/>
    </row>
    <row r="119" spans="3:7" s="12" customFormat="1" x14ac:dyDescent="0.3">
      <c r="C119" s="22"/>
      <c r="D119" s="22"/>
      <c r="E119" s="18"/>
      <c r="F119" s="39"/>
      <c r="G119" s="39"/>
    </row>
    <row r="120" spans="3:7" s="12" customFormat="1" x14ac:dyDescent="0.3">
      <c r="C120" s="22"/>
      <c r="D120" s="22"/>
      <c r="E120" s="18"/>
      <c r="F120" s="39"/>
      <c r="G120" s="39"/>
    </row>
    <row r="121" spans="3:7" s="12" customFormat="1" x14ac:dyDescent="0.3">
      <c r="C121" s="22"/>
      <c r="D121" s="22"/>
      <c r="E121" s="18"/>
      <c r="F121" s="39"/>
      <c r="G121" s="39"/>
    </row>
    <row r="122" spans="3:7" s="12" customFormat="1" x14ac:dyDescent="0.3">
      <c r="C122" s="22"/>
      <c r="D122" s="22"/>
      <c r="E122" s="18"/>
      <c r="F122" s="39"/>
      <c r="G122" s="39"/>
    </row>
    <row r="123" spans="3:7" s="12" customFormat="1" x14ac:dyDescent="0.3">
      <c r="C123" s="22"/>
      <c r="D123" s="22"/>
      <c r="E123" s="18"/>
      <c r="F123" s="39"/>
      <c r="G123" s="39"/>
    </row>
    <row r="124" spans="3:7" s="12" customFormat="1" x14ac:dyDescent="0.3">
      <c r="C124" s="22"/>
      <c r="D124" s="22"/>
      <c r="E124" s="18"/>
      <c r="F124" s="39"/>
      <c r="G124" s="39"/>
    </row>
    <row r="125" spans="3:7" s="12" customFormat="1" x14ac:dyDescent="0.3">
      <c r="C125" s="22"/>
      <c r="D125" s="22"/>
      <c r="E125" s="18"/>
      <c r="F125" s="39"/>
      <c r="G125" s="39"/>
    </row>
    <row r="126" spans="3:7" s="12" customFormat="1" x14ac:dyDescent="0.3">
      <c r="C126" s="22"/>
      <c r="D126" s="22"/>
      <c r="E126" s="18"/>
      <c r="F126" s="39"/>
      <c r="G126" s="39"/>
    </row>
    <row r="127" spans="3:7" s="12" customFormat="1" x14ac:dyDescent="0.3">
      <c r="C127" s="22"/>
      <c r="D127" s="22"/>
      <c r="E127" s="18"/>
      <c r="F127" s="39"/>
      <c r="G127" s="39"/>
    </row>
    <row r="128" spans="3:7" s="12" customFormat="1" x14ac:dyDescent="0.3">
      <c r="C128" s="22"/>
      <c r="D128" s="22"/>
      <c r="E128" s="18"/>
      <c r="F128" s="39"/>
      <c r="G128" s="39"/>
    </row>
    <row r="129" spans="3:7" s="12" customFormat="1" x14ac:dyDescent="0.3">
      <c r="C129" s="22"/>
      <c r="D129" s="22"/>
      <c r="E129" s="18"/>
      <c r="F129" s="39"/>
      <c r="G129" s="39"/>
    </row>
    <row r="130" spans="3:7" s="12" customFormat="1" x14ac:dyDescent="0.3">
      <c r="C130" s="22"/>
      <c r="D130" s="22"/>
      <c r="E130" s="18"/>
      <c r="F130" s="39"/>
      <c r="G130" s="39"/>
    </row>
    <row r="131" spans="3:7" s="12" customFormat="1" x14ac:dyDescent="0.3">
      <c r="C131" s="22"/>
      <c r="D131" s="22"/>
      <c r="E131" s="18"/>
      <c r="F131" s="39"/>
      <c r="G131" s="39"/>
    </row>
    <row r="132" spans="3:7" s="12" customFormat="1" x14ac:dyDescent="0.3">
      <c r="C132" s="22"/>
      <c r="D132" s="22"/>
      <c r="E132" s="18"/>
      <c r="F132" s="39"/>
      <c r="G132" s="39"/>
    </row>
    <row r="133" spans="3:7" s="12" customFormat="1" x14ac:dyDescent="0.3">
      <c r="C133" s="22"/>
      <c r="D133" s="22"/>
      <c r="E133" s="18"/>
      <c r="F133" s="39"/>
      <c r="G133" s="39"/>
    </row>
    <row r="134" spans="3:7" s="12" customFormat="1" x14ac:dyDescent="0.3">
      <c r="C134" s="22"/>
      <c r="D134" s="22"/>
      <c r="E134" s="18"/>
      <c r="F134" s="39"/>
      <c r="G134" s="39"/>
    </row>
    <row r="135" spans="3:7" s="12" customFormat="1" x14ac:dyDescent="0.3">
      <c r="C135" s="22"/>
      <c r="D135" s="22"/>
      <c r="E135" s="18"/>
      <c r="F135" s="39"/>
      <c r="G135" s="39"/>
    </row>
    <row r="136" spans="3:7" s="12" customFormat="1" x14ac:dyDescent="0.3">
      <c r="C136" s="22"/>
      <c r="D136" s="22"/>
      <c r="E136" s="18"/>
      <c r="F136" s="39"/>
      <c r="G136" s="39"/>
    </row>
    <row r="137" spans="3:7" s="12" customFormat="1" x14ac:dyDescent="0.3">
      <c r="C137" s="22"/>
      <c r="D137" s="22"/>
      <c r="E137" s="18"/>
      <c r="F137" s="39"/>
      <c r="G137" s="39"/>
    </row>
    <row r="138" spans="3:7" s="12" customFormat="1" x14ac:dyDescent="0.3">
      <c r="C138" s="22"/>
      <c r="D138" s="22"/>
      <c r="E138" s="18"/>
      <c r="F138" s="39"/>
      <c r="G138" s="39"/>
    </row>
    <row r="139" spans="3:7" s="12" customFormat="1" x14ac:dyDescent="0.3">
      <c r="C139" s="22"/>
      <c r="D139" s="22"/>
      <c r="E139" s="18"/>
      <c r="F139" s="39"/>
      <c r="G139" s="39"/>
    </row>
    <row r="140" spans="3:7" s="12" customFormat="1" x14ac:dyDescent="0.3">
      <c r="C140" s="22"/>
      <c r="D140" s="22"/>
      <c r="E140" s="18"/>
      <c r="F140" s="39"/>
      <c r="G140" s="39"/>
    </row>
    <row r="141" spans="3:7" s="12" customFormat="1" x14ac:dyDescent="0.3">
      <c r="C141" s="22"/>
      <c r="D141" s="22"/>
      <c r="E141" s="18"/>
      <c r="F141" s="39"/>
      <c r="G141" s="39"/>
    </row>
    <row r="142" spans="3:7" s="12" customFormat="1" x14ac:dyDescent="0.3">
      <c r="C142" s="22"/>
      <c r="D142" s="22"/>
      <c r="E142" s="18"/>
      <c r="F142" s="39"/>
      <c r="G142" s="39"/>
    </row>
    <row r="143" spans="3:7" s="12" customFormat="1" x14ac:dyDescent="0.3">
      <c r="C143" s="22"/>
      <c r="D143" s="22"/>
      <c r="E143" s="18"/>
      <c r="F143" s="39"/>
      <c r="G143" s="39"/>
    </row>
    <row r="144" spans="3:7" s="12" customFormat="1" x14ac:dyDescent="0.3">
      <c r="C144" s="22"/>
      <c r="D144" s="22"/>
      <c r="E144" s="18"/>
      <c r="F144" s="39"/>
      <c r="G144" s="39"/>
    </row>
    <row r="145" spans="3:7" s="12" customFormat="1" x14ac:dyDescent="0.3">
      <c r="C145" s="22"/>
      <c r="D145" s="22"/>
      <c r="E145" s="18"/>
      <c r="F145" s="39"/>
      <c r="G145" s="39"/>
    </row>
    <row r="146" spans="3:7" s="12" customFormat="1" x14ac:dyDescent="0.3">
      <c r="C146" s="22"/>
      <c r="D146" s="22"/>
      <c r="E146" s="18"/>
      <c r="F146" s="39"/>
      <c r="G146" s="39"/>
    </row>
    <row r="147" spans="3:7" s="12" customFormat="1" x14ac:dyDescent="0.3">
      <c r="C147" s="22"/>
      <c r="D147" s="22"/>
      <c r="E147" s="18"/>
      <c r="F147" s="39"/>
      <c r="G147" s="39"/>
    </row>
    <row r="148" spans="3:7" s="12" customFormat="1" x14ac:dyDescent="0.3">
      <c r="C148" s="22"/>
      <c r="D148" s="22"/>
      <c r="E148" s="18"/>
      <c r="F148" s="39"/>
      <c r="G148" s="39"/>
    </row>
    <row r="149" spans="3:7" s="12" customFormat="1" x14ac:dyDescent="0.3">
      <c r="C149" s="22"/>
      <c r="D149" s="22"/>
      <c r="E149" s="18"/>
      <c r="F149" s="39"/>
      <c r="G149" s="39"/>
    </row>
    <row r="150" spans="3:7" s="12" customFormat="1" x14ac:dyDescent="0.3">
      <c r="C150" s="22"/>
      <c r="D150" s="22"/>
      <c r="E150" s="18"/>
      <c r="F150" s="39"/>
      <c r="G150" s="39"/>
    </row>
    <row r="151" spans="3:7" s="12" customFormat="1" x14ac:dyDescent="0.3">
      <c r="C151" s="22"/>
      <c r="D151" s="22"/>
      <c r="E151" s="18"/>
      <c r="F151" s="39"/>
      <c r="G151" s="39"/>
    </row>
    <row r="152" spans="3:7" s="12" customFormat="1" x14ac:dyDescent="0.3">
      <c r="C152" s="22"/>
      <c r="D152" s="22"/>
      <c r="E152" s="18"/>
      <c r="F152" s="39"/>
      <c r="G152" s="39"/>
    </row>
    <row r="153" spans="3:7" s="12" customFormat="1" x14ac:dyDescent="0.3">
      <c r="C153" s="22"/>
      <c r="D153" s="22"/>
      <c r="E153" s="18"/>
      <c r="F153" s="39"/>
      <c r="G153" s="39"/>
    </row>
    <row r="154" spans="3:7" s="12" customFormat="1" x14ac:dyDescent="0.3">
      <c r="C154" s="22"/>
      <c r="D154" s="22"/>
      <c r="E154" s="18"/>
      <c r="F154" s="39"/>
      <c r="G154" s="39"/>
    </row>
    <row r="155" spans="3:7" s="12" customFormat="1" x14ac:dyDescent="0.3">
      <c r="C155" s="22"/>
      <c r="D155" s="22"/>
      <c r="E155" s="18"/>
      <c r="F155" s="39"/>
      <c r="G155" s="39"/>
    </row>
    <row r="156" spans="3:7" s="12" customFormat="1" x14ac:dyDescent="0.3">
      <c r="C156" s="22"/>
      <c r="D156" s="22"/>
      <c r="E156" s="18"/>
      <c r="F156" s="39"/>
      <c r="G156" s="39"/>
    </row>
    <row r="157" spans="3:7" s="12" customFormat="1" x14ac:dyDescent="0.3">
      <c r="C157" s="22"/>
      <c r="D157" s="22"/>
      <c r="E157" s="18"/>
      <c r="F157" s="39"/>
      <c r="G157" s="39"/>
    </row>
    <row r="158" spans="3:7" s="12" customFormat="1" x14ac:dyDescent="0.3">
      <c r="C158" s="22"/>
      <c r="D158" s="22"/>
      <c r="E158" s="18"/>
      <c r="F158" s="39"/>
      <c r="G158" s="39"/>
    </row>
    <row r="159" spans="3:7" s="12" customFormat="1" x14ac:dyDescent="0.3">
      <c r="C159" s="22"/>
      <c r="D159" s="22"/>
      <c r="E159" s="18"/>
      <c r="F159" s="39"/>
      <c r="G159" s="39"/>
    </row>
    <row r="160" spans="3:7" s="12" customFormat="1" x14ac:dyDescent="0.3">
      <c r="C160" s="22"/>
      <c r="D160" s="22"/>
      <c r="E160" s="18"/>
      <c r="F160" s="39"/>
      <c r="G160" s="39"/>
    </row>
    <row r="161" spans="3:7" s="12" customFormat="1" x14ac:dyDescent="0.3">
      <c r="C161" s="22"/>
      <c r="D161" s="22"/>
      <c r="E161" s="18"/>
      <c r="F161" s="39"/>
      <c r="G161" s="39"/>
    </row>
    <row r="162" spans="3:7" s="12" customFormat="1" x14ac:dyDescent="0.3">
      <c r="C162" s="22"/>
      <c r="D162" s="22"/>
      <c r="E162" s="18"/>
      <c r="F162" s="39"/>
      <c r="G162" s="39"/>
    </row>
    <row r="163" spans="3:7" s="12" customFormat="1" x14ac:dyDescent="0.3">
      <c r="C163" s="22"/>
      <c r="D163" s="22"/>
      <c r="E163" s="18"/>
      <c r="F163" s="39"/>
      <c r="G163" s="39"/>
    </row>
    <row r="164" spans="3:7" s="12" customFormat="1" x14ac:dyDescent="0.3">
      <c r="C164" s="22"/>
      <c r="D164" s="22"/>
      <c r="E164" s="18"/>
      <c r="F164" s="39"/>
      <c r="G164" s="39"/>
    </row>
    <row r="165" spans="3:7" s="12" customFormat="1" x14ac:dyDescent="0.3">
      <c r="C165" s="22"/>
      <c r="D165" s="22"/>
      <c r="E165" s="18"/>
      <c r="F165" s="39"/>
      <c r="G165" s="39"/>
    </row>
    <row r="166" spans="3:7" s="12" customFormat="1" x14ac:dyDescent="0.3">
      <c r="C166" s="22"/>
      <c r="D166" s="22"/>
      <c r="E166" s="18"/>
      <c r="F166" s="39"/>
      <c r="G166" s="39"/>
    </row>
    <row r="167" spans="3:7" s="12" customFormat="1" x14ac:dyDescent="0.3">
      <c r="C167" s="22"/>
      <c r="D167" s="22"/>
      <c r="E167" s="18"/>
      <c r="F167" s="39"/>
      <c r="G167" s="39"/>
    </row>
    <row r="168" spans="3:7" s="12" customFormat="1" x14ac:dyDescent="0.3">
      <c r="C168" s="22"/>
      <c r="D168" s="22"/>
      <c r="E168" s="18"/>
      <c r="F168" s="39"/>
      <c r="G168" s="39"/>
    </row>
    <row r="169" spans="3:7" s="12" customFormat="1" x14ac:dyDescent="0.3">
      <c r="C169" s="22"/>
      <c r="D169" s="22"/>
      <c r="E169" s="18"/>
      <c r="F169" s="39"/>
      <c r="G169" s="39"/>
    </row>
    <row r="170" spans="3:7" s="12" customFormat="1" x14ac:dyDescent="0.3">
      <c r="C170" s="22"/>
      <c r="D170" s="22"/>
      <c r="E170" s="18"/>
      <c r="F170" s="39"/>
      <c r="G170" s="39"/>
    </row>
    <row r="171" spans="3:7" s="12" customFormat="1" x14ac:dyDescent="0.3">
      <c r="C171" s="22"/>
      <c r="D171" s="22"/>
      <c r="E171" s="18"/>
      <c r="F171" s="39"/>
      <c r="G171" s="39"/>
    </row>
    <row r="172" spans="3:7" s="12" customFormat="1" x14ac:dyDescent="0.3">
      <c r="C172" s="22"/>
      <c r="D172" s="22"/>
      <c r="E172" s="18"/>
      <c r="F172" s="39"/>
      <c r="G172" s="39"/>
    </row>
    <row r="173" spans="3:7" s="12" customFormat="1" x14ac:dyDescent="0.3">
      <c r="C173" s="22"/>
      <c r="D173" s="22"/>
      <c r="E173" s="18"/>
      <c r="F173" s="39"/>
      <c r="G173" s="39"/>
    </row>
    <row r="174" spans="3:7" s="12" customFormat="1" x14ac:dyDescent="0.3">
      <c r="C174" s="22"/>
      <c r="D174" s="22"/>
      <c r="E174" s="18"/>
      <c r="F174" s="39"/>
      <c r="G174" s="39"/>
    </row>
    <row r="175" spans="3:7" s="12" customFormat="1" x14ac:dyDescent="0.3">
      <c r="C175" s="22"/>
      <c r="D175" s="22"/>
      <c r="E175" s="18"/>
      <c r="F175" s="39"/>
      <c r="G175" s="39"/>
    </row>
    <row r="176" spans="3:7" s="12" customFormat="1" x14ac:dyDescent="0.3">
      <c r="C176" s="22"/>
      <c r="D176" s="22"/>
      <c r="E176" s="18"/>
      <c r="F176" s="39"/>
      <c r="G176" s="39"/>
    </row>
    <row r="177" spans="3:7" s="12" customFormat="1" x14ac:dyDescent="0.3">
      <c r="C177" s="22"/>
      <c r="D177" s="22"/>
      <c r="E177" s="18"/>
      <c r="F177" s="39"/>
      <c r="G177" s="39"/>
    </row>
    <row r="178" spans="3:7" s="12" customFormat="1" x14ac:dyDescent="0.3">
      <c r="C178" s="22"/>
      <c r="D178" s="22"/>
      <c r="E178" s="18"/>
      <c r="F178" s="39"/>
      <c r="G178" s="39"/>
    </row>
    <row r="179" spans="3:7" s="12" customFormat="1" x14ac:dyDescent="0.3">
      <c r="C179" s="22"/>
      <c r="D179" s="22"/>
      <c r="E179" s="18"/>
      <c r="F179" s="39"/>
      <c r="G179" s="39"/>
    </row>
    <row r="180" spans="3:7" s="12" customFormat="1" x14ac:dyDescent="0.3">
      <c r="C180" s="22"/>
      <c r="D180" s="22"/>
      <c r="E180" s="18"/>
      <c r="F180" s="39"/>
      <c r="G180" s="39"/>
    </row>
    <row r="181" spans="3:7" s="12" customFormat="1" x14ac:dyDescent="0.3">
      <c r="C181" s="22"/>
      <c r="D181" s="22"/>
      <c r="E181" s="18"/>
      <c r="F181" s="39"/>
      <c r="G181" s="39"/>
    </row>
    <row r="182" spans="3:7" s="12" customFormat="1" x14ac:dyDescent="0.3">
      <c r="C182" s="22"/>
      <c r="D182" s="22"/>
      <c r="E182" s="18"/>
      <c r="F182" s="39"/>
      <c r="G182" s="39"/>
    </row>
    <row r="183" spans="3:7" s="12" customFormat="1" x14ac:dyDescent="0.3">
      <c r="C183" s="22"/>
      <c r="D183" s="22"/>
      <c r="E183" s="18"/>
      <c r="F183" s="39"/>
      <c r="G183" s="39"/>
    </row>
    <row r="184" spans="3:7" s="12" customFormat="1" x14ac:dyDescent="0.3">
      <c r="C184" s="22"/>
      <c r="D184" s="22"/>
      <c r="E184" s="18"/>
      <c r="F184" s="39"/>
      <c r="G184" s="39"/>
    </row>
    <row r="185" spans="3:7" s="12" customFormat="1" x14ac:dyDescent="0.3">
      <c r="C185" s="22"/>
      <c r="D185" s="22"/>
      <c r="E185" s="18"/>
      <c r="F185" s="39"/>
      <c r="G185" s="39"/>
    </row>
    <row r="186" spans="3:7" s="12" customFormat="1" x14ac:dyDescent="0.3">
      <c r="C186" s="22"/>
      <c r="D186" s="22"/>
      <c r="E186" s="18"/>
      <c r="F186" s="39"/>
      <c r="G186" s="39"/>
    </row>
    <row r="187" spans="3:7" s="12" customFormat="1" x14ac:dyDescent="0.3">
      <c r="C187" s="22"/>
      <c r="D187" s="22"/>
      <c r="E187" s="18"/>
      <c r="F187" s="39"/>
      <c r="G187" s="39"/>
    </row>
    <row r="188" spans="3:7" s="12" customFormat="1" x14ac:dyDescent="0.3">
      <c r="C188" s="22"/>
      <c r="D188" s="22"/>
      <c r="E188" s="18"/>
      <c r="F188" s="39"/>
      <c r="G188" s="39"/>
    </row>
    <row r="189" spans="3:7" s="12" customFormat="1" x14ac:dyDescent="0.3">
      <c r="C189" s="22"/>
      <c r="D189" s="22"/>
      <c r="E189" s="18"/>
      <c r="F189" s="39"/>
      <c r="G189" s="39"/>
    </row>
    <row r="190" spans="3:7" s="12" customFormat="1" x14ac:dyDescent="0.3">
      <c r="C190" s="22"/>
      <c r="D190" s="22"/>
      <c r="E190" s="18"/>
      <c r="F190" s="39"/>
      <c r="G190" s="39"/>
    </row>
    <row r="191" spans="3:7" s="12" customFormat="1" x14ac:dyDescent="0.3">
      <c r="C191" s="22"/>
      <c r="D191" s="22"/>
      <c r="E191" s="18"/>
      <c r="F191" s="39"/>
      <c r="G191" s="39"/>
    </row>
    <row r="192" spans="3:7" s="12" customFormat="1" x14ac:dyDescent="0.3">
      <c r="C192" s="22"/>
      <c r="D192" s="22"/>
      <c r="E192" s="18"/>
      <c r="F192" s="39"/>
      <c r="G192" s="39"/>
    </row>
    <row r="193" spans="3:7" s="12" customFormat="1" x14ac:dyDescent="0.3">
      <c r="C193" s="22"/>
      <c r="D193" s="22"/>
      <c r="E193" s="18"/>
      <c r="F193" s="39"/>
      <c r="G193" s="39"/>
    </row>
    <row r="194" spans="3:7" s="12" customFormat="1" x14ac:dyDescent="0.3">
      <c r="C194" s="22"/>
      <c r="D194" s="22"/>
      <c r="E194" s="18"/>
      <c r="F194" s="39"/>
      <c r="G194" s="39"/>
    </row>
    <row r="195" spans="3:7" s="12" customFormat="1" x14ac:dyDescent="0.3">
      <c r="C195" s="22"/>
      <c r="D195" s="22"/>
      <c r="E195" s="18"/>
      <c r="F195" s="39"/>
      <c r="G195" s="39"/>
    </row>
    <row r="196" spans="3:7" s="12" customFormat="1" x14ac:dyDescent="0.3">
      <c r="C196" s="22"/>
      <c r="D196" s="22"/>
      <c r="E196" s="18"/>
      <c r="F196" s="39"/>
      <c r="G196" s="39"/>
    </row>
    <row r="197" spans="3:7" s="12" customFormat="1" x14ac:dyDescent="0.3">
      <c r="C197" s="22"/>
      <c r="D197" s="22"/>
      <c r="E197" s="18"/>
      <c r="F197" s="39"/>
      <c r="G197" s="39"/>
    </row>
    <row r="198" spans="3:7" s="12" customFormat="1" x14ac:dyDescent="0.3">
      <c r="C198" s="22"/>
      <c r="D198" s="22"/>
      <c r="E198" s="18"/>
      <c r="F198" s="39"/>
      <c r="G198" s="39"/>
    </row>
    <row r="199" spans="3:7" s="12" customFormat="1" x14ac:dyDescent="0.3">
      <c r="C199" s="22"/>
      <c r="D199" s="22"/>
      <c r="E199" s="18"/>
      <c r="F199" s="39"/>
      <c r="G199" s="39"/>
    </row>
    <row r="200" spans="3:7" s="12" customFormat="1" x14ac:dyDescent="0.3">
      <c r="C200" s="22"/>
      <c r="D200" s="22"/>
      <c r="E200" s="18"/>
      <c r="F200" s="39"/>
      <c r="G200" s="39"/>
    </row>
    <row r="201" spans="3:7" s="12" customFormat="1" x14ac:dyDescent="0.3">
      <c r="C201" s="22"/>
      <c r="D201" s="22"/>
      <c r="E201" s="18"/>
      <c r="F201" s="39"/>
      <c r="G201" s="39"/>
    </row>
    <row r="202" spans="3:7" s="12" customFormat="1" x14ac:dyDescent="0.3">
      <c r="C202" s="22"/>
      <c r="D202" s="22"/>
      <c r="E202" s="18"/>
      <c r="F202" s="39"/>
      <c r="G202" s="39"/>
    </row>
    <row r="203" spans="3:7" s="12" customFormat="1" x14ac:dyDescent="0.3">
      <c r="C203" s="22"/>
      <c r="D203" s="22"/>
      <c r="E203" s="18"/>
      <c r="F203" s="39"/>
      <c r="G203" s="39"/>
    </row>
    <row r="204" spans="3:7" s="12" customFormat="1" x14ac:dyDescent="0.3">
      <c r="C204" s="22"/>
      <c r="D204" s="22"/>
      <c r="E204" s="18"/>
      <c r="F204" s="39"/>
      <c r="G204" s="39"/>
    </row>
    <row r="205" spans="3:7" s="12" customFormat="1" x14ac:dyDescent="0.3">
      <c r="C205" s="22"/>
      <c r="D205" s="22"/>
      <c r="E205" s="18"/>
      <c r="F205" s="39"/>
      <c r="G205" s="39"/>
    </row>
    <row r="206" spans="3:7" s="12" customFormat="1" x14ac:dyDescent="0.3">
      <c r="C206" s="22"/>
      <c r="D206" s="22"/>
      <c r="E206" s="18"/>
      <c r="F206" s="39"/>
      <c r="G206" s="39"/>
    </row>
    <row r="207" spans="3:7" s="12" customFormat="1" x14ac:dyDescent="0.3">
      <c r="C207" s="22"/>
      <c r="D207" s="22"/>
      <c r="E207" s="18"/>
      <c r="F207" s="39"/>
      <c r="G207" s="39"/>
    </row>
    <row r="208" spans="3:7" s="12" customFormat="1" x14ac:dyDescent="0.3">
      <c r="C208" s="22"/>
      <c r="D208" s="22"/>
      <c r="E208" s="18"/>
      <c r="F208" s="39"/>
      <c r="G208" s="39"/>
    </row>
    <row r="209" spans="3:7" s="12" customFormat="1" x14ac:dyDescent="0.3">
      <c r="C209" s="22"/>
      <c r="D209" s="22"/>
      <c r="E209" s="18"/>
      <c r="F209" s="39"/>
      <c r="G209" s="39"/>
    </row>
    <row r="210" spans="3:7" s="12" customFormat="1" x14ac:dyDescent="0.3">
      <c r="C210" s="22"/>
      <c r="D210" s="22"/>
      <c r="E210" s="18"/>
      <c r="F210" s="39"/>
      <c r="G210" s="39"/>
    </row>
    <row r="211" spans="3:7" s="12" customFormat="1" x14ac:dyDescent="0.3">
      <c r="C211" s="22"/>
      <c r="D211" s="22"/>
      <c r="E211" s="18"/>
      <c r="F211" s="39"/>
      <c r="G211" s="39"/>
    </row>
    <row r="212" spans="3:7" s="12" customFormat="1" x14ac:dyDescent="0.3">
      <c r="C212" s="22"/>
      <c r="D212" s="22"/>
      <c r="E212" s="18"/>
      <c r="F212" s="39"/>
      <c r="G212" s="39"/>
    </row>
    <row r="213" spans="3:7" s="12" customFormat="1" x14ac:dyDescent="0.3">
      <c r="C213" s="22"/>
      <c r="D213" s="22"/>
      <c r="E213" s="18"/>
      <c r="F213" s="39"/>
      <c r="G213" s="39"/>
    </row>
    <row r="214" spans="3:7" s="12" customFormat="1" x14ac:dyDescent="0.3">
      <c r="C214" s="22"/>
      <c r="D214" s="22"/>
      <c r="E214" s="18"/>
      <c r="F214" s="39"/>
      <c r="G214" s="39"/>
    </row>
    <row r="215" spans="3:7" s="12" customFormat="1" x14ac:dyDescent="0.3">
      <c r="C215" s="22"/>
      <c r="D215" s="22"/>
      <c r="E215" s="18"/>
      <c r="F215" s="39"/>
      <c r="G215" s="39"/>
    </row>
    <row r="216" spans="3:7" s="12" customFormat="1" x14ac:dyDescent="0.3">
      <c r="C216" s="22"/>
      <c r="D216" s="22"/>
      <c r="E216" s="18"/>
      <c r="F216" s="39"/>
      <c r="G216" s="39"/>
    </row>
    <row r="217" spans="3:7" s="12" customFormat="1" x14ac:dyDescent="0.3">
      <c r="C217" s="22"/>
      <c r="D217" s="22"/>
      <c r="E217" s="18"/>
      <c r="F217" s="39"/>
      <c r="G217" s="39"/>
    </row>
    <row r="218" spans="3:7" s="12" customFormat="1" x14ac:dyDescent="0.3">
      <c r="C218" s="22"/>
      <c r="D218" s="22"/>
      <c r="E218" s="18"/>
      <c r="F218" s="39"/>
      <c r="G218" s="39"/>
    </row>
    <row r="219" spans="3:7" s="12" customFormat="1" x14ac:dyDescent="0.3">
      <c r="C219" s="22"/>
      <c r="D219" s="22"/>
      <c r="E219" s="18"/>
      <c r="F219" s="39"/>
      <c r="G219" s="39"/>
    </row>
    <row r="220" spans="3:7" s="12" customFormat="1" x14ac:dyDescent="0.3">
      <c r="C220" s="22"/>
      <c r="D220" s="22"/>
      <c r="E220" s="18"/>
      <c r="F220" s="39"/>
      <c r="G220" s="39"/>
    </row>
    <row r="221" spans="3:7" s="12" customFormat="1" x14ac:dyDescent="0.3">
      <c r="C221" s="22"/>
      <c r="D221" s="22"/>
      <c r="E221" s="18"/>
      <c r="F221" s="39"/>
      <c r="G221" s="39"/>
    </row>
    <row r="222" spans="3:7" s="12" customFormat="1" x14ac:dyDescent="0.3">
      <c r="C222" s="22"/>
      <c r="D222" s="22"/>
      <c r="E222" s="18"/>
      <c r="F222" s="39"/>
      <c r="G222" s="39"/>
    </row>
    <row r="223" spans="3:7" s="12" customFormat="1" x14ac:dyDescent="0.3">
      <c r="C223" s="22"/>
      <c r="D223" s="22"/>
      <c r="E223" s="18"/>
      <c r="F223" s="39"/>
      <c r="G223" s="39"/>
    </row>
    <row r="224" spans="3:7" s="12" customFormat="1" x14ac:dyDescent="0.3">
      <c r="C224" s="22"/>
      <c r="D224" s="22"/>
      <c r="E224" s="18"/>
      <c r="F224" s="39"/>
      <c r="G224" s="39"/>
    </row>
    <row r="225" spans="3:7" s="12" customFormat="1" x14ac:dyDescent="0.3">
      <c r="C225" s="22"/>
      <c r="D225" s="22"/>
      <c r="E225" s="18"/>
      <c r="F225" s="39"/>
      <c r="G225" s="39"/>
    </row>
    <row r="226" spans="3:7" s="12" customFormat="1" x14ac:dyDescent="0.3">
      <c r="C226" s="22"/>
      <c r="D226" s="22"/>
      <c r="E226" s="18"/>
      <c r="F226" s="39"/>
      <c r="G226" s="39"/>
    </row>
    <row r="227" spans="3:7" s="12" customFormat="1" x14ac:dyDescent="0.3">
      <c r="C227" s="22"/>
      <c r="D227" s="22"/>
      <c r="E227" s="18"/>
      <c r="F227" s="39"/>
      <c r="G227" s="39"/>
    </row>
    <row r="228" spans="3:7" s="12" customFormat="1" x14ac:dyDescent="0.3">
      <c r="C228" s="22"/>
      <c r="D228" s="22"/>
      <c r="E228" s="18"/>
      <c r="F228" s="39"/>
      <c r="G228" s="39"/>
    </row>
    <row r="229" spans="3:7" s="12" customFormat="1" x14ac:dyDescent="0.3">
      <c r="C229" s="22"/>
      <c r="D229" s="22"/>
      <c r="E229" s="18"/>
      <c r="F229" s="39"/>
      <c r="G229" s="39"/>
    </row>
    <row r="230" spans="3:7" s="12" customFormat="1" x14ac:dyDescent="0.3">
      <c r="C230" s="22"/>
      <c r="D230" s="22"/>
      <c r="E230" s="18"/>
      <c r="F230" s="39"/>
      <c r="G230" s="39"/>
    </row>
    <row r="231" spans="3:7" s="12" customFormat="1" x14ac:dyDescent="0.3">
      <c r="C231" s="22"/>
      <c r="D231" s="22"/>
      <c r="E231" s="18"/>
      <c r="F231" s="39"/>
      <c r="G231" s="39"/>
    </row>
    <row r="232" spans="3:7" s="12" customFormat="1" x14ac:dyDescent="0.3">
      <c r="C232" s="22"/>
      <c r="D232" s="22"/>
      <c r="E232" s="18"/>
      <c r="F232" s="39"/>
      <c r="G232" s="39"/>
    </row>
    <row r="233" spans="3:7" s="12" customFormat="1" x14ac:dyDescent="0.3">
      <c r="C233" s="22"/>
      <c r="D233" s="22"/>
      <c r="E233" s="18"/>
      <c r="F233" s="39"/>
      <c r="G233" s="39"/>
    </row>
    <row r="234" spans="3:7" s="12" customFormat="1" x14ac:dyDescent="0.3">
      <c r="C234" s="22"/>
      <c r="D234" s="22"/>
      <c r="E234" s="18"/>
      <c r="F234" s="39"/>
      <c r="G234" s="39"/>
    </row>
    <row r="235" spans="3:7" s="12" customFormat="1" x14ac:dyDescent="0.3">
      <c r="C235" s="22"/>
      <c r="D235" s="22"/>
      <c r="E235" s="18"/>
      <c r="F235" s="39"/>
      <c r="G235" s="39"/>
    </row>
    <row r="236" spans="3:7" s="12" customFormat="1" x14ac:dyDescent="0.3">
      <c r="C236" s="22"/>
      <c r="D236" s="22"/>
      <c r="E236" s="18"/>
      <c r="F236" s="39"/>
      <c r="G236" s="39"/>
    </row>
    <row r="237" spans="3:7" s="12" customFormat="1" x14ac:dyDescent="0.3">
      <c r="C237" s="22"/>
      <c r="D237" s="22"/>
      <c r="E237" s="18"/>
      <c r="F237" s="39"/>
      <c r="G237" s="39"/>
    </row>
    <row r="238" spans="3:7" s="12" customFormat="1" x14ac:dyDescent="0.3">
      <c r="C238" s="22"/>
      <c r="D238" s="22"/>
      <c r="E238" s="18"/>
      <c r="F238" s="39"/>
      <c r="G238" s="39"/>
    </row>
    <row r="239" spans="3:7" s="12" customFormat="1" x14ac:dyDescent="0.3">
      <c r="C239" s="22"/>
      <c r="D239" s="22"/>
      <c r="E239" s="18"/>
      <c r="F239" s="39"/>
      <c r="G239" s="39"/>
    </row>
    <row r="240" spans="3:7" s="12" customFormat="1" x14ac:dyDescent="0.3">
      <c r="C240" s="22"/>
      <c r="D240" s="22"/>
      <c r="E240" s="18"/>
      <c r="F240" s="39"/>
      <c r="G240" s="39"/>
    </row>
    <row r="241" spans="3:7" s="12" customFormat="1" x14ac:dyDescent="0.3">
      <c r="C241" s="22"/>
      <c r="D241" s="22"/>
      <c r="E241" s="18"/>
      <c r="F241" s="39"/>
      <c r="G241" s="39"/>
    </row>
    <row r="242" spans="3:7" s="12" customFormat="1" x14ac:dyDescent="0.3">
      <c r="C242" s="22"/>
      <c r="D242" s="22"/>
      <c r="E242" s="18"/>
      <c r="F242" s="39"/>
      <c r="G242" s="39"/>
    </row>
    <row r="243" spans="3:7" s="12" customFormat="1" x14ac:dyDescent="0.3">
      <c r="C243" s="22"/>
      <c r="D243" s="22"/>
      <c r="E243" s="18"/>
      <c r="F243" s="39"/>
      <c r="G243" s="39"/>
    </row>
    <row r="244" spans="3:7" s="12" customFormat="1" x14ac:dyDescent="0.3">
      <c r="C244" s="22"/>
      <c r="D244" s="22"/>
      <c r="E244" s="18"/>
      <c r="F244" s="39"/>
      <c r="G244" s="39"/>
    </row>
    <row r="245" spans="3:7" s="12" customFormat="1" x14ac:dyDescent="0.3">
      <c r="C245" s="22"/>
      <c r="D245" s="22"/>
      <c r="E245" s="18"/>
      <c r="F245" s="39"/>
      <c r="G245" s="39"/>
    </row>
    <row r="246" spans="3:7" s="12" customFormat="1" x14ac:dyDescent="0.3">
      <c r="C246" s="22"/>
      <c r="D246" s="22"/>
      <c r="E246" s="18"/>
      <c r="F246" s="39"/>
      <c r="G246" s="39"/>
    </row>
    <row r="247" spans="3:7" s="12" customFormat="1" x14ac:dyDescent="0.3">
      <c r="C247" s="22"/>
      <c r="D247" s="22"/>
      <c r="E247" s="18"/>
      <c r="F247" s="39"/>
      <c r="G247" s="39"/>
    </row>
    <row r="248" spans="3:7" s="12" customFormat="1" x14ac:dyDescent="0.3">
      <c r="C248" s="22"/>
      <c r="D248" s="22"/>
      <c r="E248" s="18"/>
      <c r="F248" s="39"/>
      <c r="G248" s="39"/>
    </row>
    <row r="249" spans="3:7" s="12" customFormat="1" x14ac:dyDescent="0.3">
      <c r="C249" s="22"/>
      <c r="D249" s="22"/>
      <c r="E249" s="18"/>
      <c r="F249" s="39"/>
      <c r="G249" s="39"/>
    </row>
    <row r="250" spans="3:7" s="12" customFormat="1" x14ac:dyDescent="0.3">
      <c r="C250" s="22"/>
      <c r="D250" s="22"/>
      <c r="E250" s="18"/>
      <c r="F250" s="39"/>
      <c r="G250" s="39"/>
    </row>
    <row r="251" spans="3:7" s="12" customFormat="1" x14ac:dyDescent="0.3">
      <c r="C251" s="22"/>
      <c r="D251" s="22"/>
      <c r="E251" s="18"/>
      <c r="F251" s="39"/>
      <c r="G251" s="39"/>
    </row>
    <row r="252" spans="3:7" s="12" customFormat="1" x14ac:dyDescent="0.3">
      <c r="C252" s="22"/>
      <c r="D252" s="22"/>
      <c r="E252" s="18"/>
      <c r="F252" s="39"/>
      <c r="G252" s="39"/>
    </row>
    <row r="253" spans="3:7" s="12" customFormat="1" x14ac:dyDescent="0.3">
      <c r="C253" s="22"/>
      <c r="D253" s="22"/>
      <c r="E253" s="18"/>
      <c r="F253" s="39"/>
      <c r="G253" s="39"/>
    </row>
    <row r="254" spans="3:7" s="12" customFormat="1" x14ac:dyDescent="0.3">
      <c r="C254" s="22"/>
      <c r="D254" s="22"/>
      <c r="E254" s="18"/>
      <c r="F254" s="39"/>
      <c r="G254" s="39"/>
    </row>
    <row r="255" spans="3:7" s="12" customFormat="1" x14ac:dyDescent="0.3">
      <c r="C255" s="22"/>
      <c r="D255" s="22"/>
      <c r="E255" s="18"/>
      <c r="F255" s="39"/>
      <c r="G255" s="39"/>
    </row>
    <row r="256" spans="3:7" s="12" customFormat="1" x14ac:dyDescent="0.3">
      <c r="C256" s="22"/>
      <c r="D256" s="22"/>
      <c r="E256" s="18"/>
      <c r="F256" s="39"/>
      <c r="G256" s="39"/>
    </row>
    <row r="257" spans="3:7" s="12" customFormat="1" x14ac:dyDescent="0.3">
      <c r="C257" s="22"/>
      <c r="D257" s="22"/>
      <c r="E257" s="18"/>
      <c r="F257" s="39"/>
      <c r="G257" s="39"/>
    </row>
    <row r="258" spans="3:7" s="12" customFormat="1" x14ac:dyDescent="0.3">
      <c r="C258" s="22"/>
      <c r="D258" s="22"/>
      <c r="E258" s="18"/>
      <c r="F258" s="39"/>
      <c r="G258" s="39"/>
    </row>
    <row r="259" spans="3:7" s="12" customFormat="1" x14ac:dyDescent="0.3">
      <c r="C259" s="22"/>
      <c r="D259" s="22"/>
      <c r="E259" s="18"/>
      <c r="F259" s="39"/>
      <c r="G259" s="39"/>
    </row>
    <row r="260" spans="3:7" s="12" customFormat="1" x14ac:dyDescent="0.3">
      <c r="C260" s="22"/>
      <c r="D260" s="22"/>
      <c r="E260" s="18"/>
      <c r="F260" s="39"/>
      <c r="G260" s="39"/>
    </row>
    <row r="261" spans="3:7" s="12" customFormat="1" x14ac:dyDescent="0.3">
      <c r="C261" s="22"/>
      <c r="D261" s="22"/>
      <c r="E261" s="18"/>
      <c r="F261" s="39"/>
      <c r="G261" s="39"/>
    </row>
    <row r="262" spans="3:7" s="12" customFormat="1" x14ac:dyDescent="0.3">
      <c r="C262" s="22"/>
      <c r="D262" s="22"/>
      <c r="E262" s="18"/>
      <c r="F262" s="39"/>
      <c r="G262" s="39"/>
    </row>
    <row r="263" spans="3:7" s="12" customFormat="1" x14ac:dyDescent="0.3">
      <c r="C263" s="22"/>
      <c r="D263" s="22"/>
      <c r="E263" s="18"/>
      <c r="F263" s="39"/>
      <c r="G263" s="39"/>
    </row>
    <row r="264" spans="3:7" s="12" customFormat="1" x14ac:dyDescent="0.3">
      <c r="C264" s="22"/>
      <c r="D264" s="22"/>
      <c r="E264" s="18"/>
      <c r="F264" s="39"/>
      <c r="G264" s="39"/>
    </row>
    <row r="265" spans="3:7" s="12" customFormat="1" x14ac:dyDescent="0.3">
      <c r="C265" s="22"/>
      <c r="D265" s="22"/>
      <c r="E265" s="18"/>
      <c r="F265" s="39"/>
      <c r="G265" s="39"/>
    </row>
    <row r="266" spans="3:7" s="12" customFormat="1" x14ac:dyDescent="0.3">
      <c r="C266" s="22"/>
      <c r="D266" s="22"/>
      <c r="E266" s="18"/>
      <c r="F266" s="39"/>
      <c r="G266" s="39"/>
    </row>
    <row r="267" spans="3:7" s="12" customFormat="1" x14ac:dyDescent="0.3">
      <c r="C267" s="22"/>
      <c r="D267" s="22"/>
      <c r="E267" s="18"/>
      <c r="F267" s="39"/>
      <c r="G267" s="39"/>
    </row>
    <row r="268" spans="3:7" s="12" customFormat="1" x14ac:dyDescent="0.3">
      <c r="C268" s="22"/>
      <c r="D268" s="22"/>
      <c r="E268" s="18"/>
      <c r="F268" s="39"/>
      <c r="G268" s="39"/>
    </row>
    <row r="269" spans="3:7" s="12" customFormat="1" x14ac:dyDescent="0.3">
      <c r="C269" s="22"/>
      <c r="D269" s="22"/>
      <c r="E269" s="18"/>
      <c r="F269" s="39"/>
      <c r="G269" s="39"/>
    </row>
    <row r="270" spans="3:7" s="12" customFormat="1" x14ac:dyDescent="0.3">
      <c r="C270" s="22"/>
      <c r="D270" s="22"/>
      <c r="E270" s="18"/>
      <c r="F270" s="39"/>
      <c r="G270" s="39"/>
    </row>
    <row r="271" spans="3:7" s="12" customFormat="1" x14ac:dyDescent="0.3">
      <c r="C271" s="22"/>
      <c r="D271" s="22"/>
      <c r="E271" s="18"/>
      <c r="F271" s="39"/>
      <c r="G271" s="39"/>
    </row>
    <row r="272" spans="3:7" s="12" customFormat="1" x14ac:dyDescent="0.3">
      <c r="C272" s="22"/>
      <c r="D272" s="22"/>
      <c r="E272" s="18"/>
      <c r="F272" s="39"/>
      <c r="G272" s="39"/>
    </row>
    <row r="273" spans="3:7" s="12" customFormat="1" x14ac:dyDescent="0.3">
      <c r="C273" s="22"/>
      <c r="D273" s="22"/>
      <c r="E273" s="18"/>
      <c r="F273" s="39"/>
      <c r="G273" s="39"/>
    </row>
    <row r="274" spans="3:7" s="12" customFormat="1" x14ac:dyDescent="0.3">
      <c r="C274" s="22"/>
      <c r="D274" s="22"/>
      <c r="E274" s="18"/>
      <c r="F274" s="39"/>
      <c r="G274" s="39"/>
    </row>
    <row r="275" spans="3:7" s="12" customFormat="1" x14ac:dyDescent="0.3">
      <c r="C275" s="22"/>
      <c r="D275" s="22"/>
      <c r="E275" s="18"/>
      <c r="F275" s="39"/>
      <c r="G275" s="39"/>
    </row>
    <row r="276" spans="3:7" s="12" customFormat="1" x14ac:dyDescent="0.3">
      <c r="C276" s="22"/>
      <c r="D276" s="22"/>
      <c r="E276" s="18"/>
      <c r="F276" s="39"/>
      <c r="G276" s="39"/>
    </row>
    <row r="277" spans="3:7" s="12" customFormat="1" x14ac:dyDescent="0.3">
      <c r="C277" s="22"/>
      <c r="D277" s="22"/>
      <c r="E277" s="18"/>
      <c r="F277" s="39"/>
      <c r="G277" s="39"/>
    </row>
    <row r="278" spans="3:7" s="12" customFormat="1" x14ac:dyDescent="0.3">
      <c r="C278" s="22"/>
      <c r="D278" s="22"/>
      <c r="E278" s="18"/>
      <c r="F278" s="39"/>
      <c r="G278" s="39"/>
    </row>
    <row r="279" spans="3:7" s="12" customFormat="1" x14ac:dyDescent="0.3">
      <c r="C279" s="22"/>
      <c r="D279" s="22"/>
      <c r="E279" s="18"/>
      <c r="F279" s="39"/>
      <c r="G279" s="39"/>
    </row>
    <row r="280" spans="3:7" s="12" customFormat="1" x14ac:dyDescent="0.3">
      <c r="C280" s="22"/>
      <c r="D280" s="22"/>
      <c r="E280" s="18"/>
      <c r="F280" s="39"/>
      <c r="G280" s="39"/>
    </row>
    <row r="281" spans="3:7" s="12" customFormat="1" x14ac:dyDescent="0.3">
      <c r="C281" s="22"/>
      <c r="D281" s="22"/>
      <c r="E281" s="18"/>
      <c r="F281" s="39"/>
      <c r="G281" s="39"/>
    </row>
    <row r="282" spans="3:7" s="12" customFormat="1" x14ac:dyDescent="0.3">
      <c r="C282" s="22"/>
      <c r="D282" s="22"/>
      <c r="E282" s="18"/>
      <c r="F282" s="39"/>
      <c r="G282" s="39"/>
    </row>
    <row r="283" spans="3:7" s="12" customFormat="1" x14ac:dyDescent="0.3">
      <c r="C283" s="22"/>
      <c r="D283" s="22"/>
      <c r="E283" s="18"/>
      <c r="F283" s="39"/>
      <c r="G283" s="39"/>
    </row>
    <row r="284" spans="3:7" s="12" customFormat="1" x14ac:dyDescent="0.3">
      <c r="C284" s="22"/>
      <c r="D284" s="22"/>
      <c r="E284" s="18"/>
      <c r="F284" s="39"/>
      <c r="G284" s="39"/>
    </row>
    <row r="285" spans="3:7" s="12" customFormat="1" x14ac:dyDescent="0.3">
      <c r="C285" s="22"/>
      <c r="D285" s="22"/>
      <c r="E285" s="18"/>
      <c r="F285" s="39"/>
      <c r="G285" s="39"/>
    </row>
    <row r="286" spans="3:7" s="12" customFormat="1" x14ac:dyDescent="0.3">
      <c r="C286" s="22"/>
      <c r="D286" s="22"/>
      <c r="E286" s="18"/>
      <c r="F286" s="39"/>
      <c r="G286" s="39"/>
    </row>
    <row r="287" spans="3:7" s="12" customFormat="1" x14ac:dyDescent="0.3">
      <c r="C287" s="22"/>
      <c r="D287" s="22"/>
      <c r="E287" s="18"/>
      <c r="F287" s="39"/>
      <c r="G287" s="39"/>
    </row>
    <row r="288" spans="3:7" s="12" customFormat="1" x14ac:dyDescent="0.3">
      <c r="C288" s="22"/>
      <c r="D288" s="22"/>
      <c r="E288" s="18"/>
      <c r="F288" s="39"/>
      <c r="G288" s="39"/>
    </row>
    <row r="289" spans="3:7" s="12" customFormat="1" x14ac:dyDescent="0.3">
      <c r="C289" s="22"/>
      <c r="D289" s="22"/>
      <c r="E289" s="18"/>
      <c r="F289" s="39"/>
      <c r="G289" s="39"/>
    </row>
    <row r="290" spans="3:7" s="12" customFormat="1" x14ac:dyDescent="0.3">
      <c r="C290" s="22"/>
      <c r="D290" s="22"/>
      <c r="E290" s="18"/>
      <c r="F290" s="39"/>
      <c r="G290" s="39"/>
    </row>
    <row r="291" spans="3:7" s="12" customFormat="1" x14ac:dyDescent="0.3">
      <c r="C291" s="22"/>
      <c r="D291" s="22"/>
      <c r="E291" s="18"/>
      <c r="F291" s="39"/>
      <c r="G291" s="39"/>
    </row>
    <row r="292" spans="3:7" s="12" customFormat="1" x14ac:dyDescent="0.3">
      <c r="C292" s="22"/>
      <c r="D292" s="22"/>
      <c r="E292" s="18"/>
      <c r="F292" s="39"/>
      <c r="G292" s="39"/>
    </row>
    <row r="293" spans="3:7" s="12" customFormat="1" x14ac:dyDescent="0.3">
      <c r="C293" s="22"/>
      <c r="D293" s="22"/>
      <c r="E293" s="18"/>
      <c r="F293" s="39"/>
      <c r="G293" s="39"/>
    </row>
    <row r="294" spans="3:7" s="12" customFormat="1" x14ac:dyDescent="0.3">
      <c r="C294" s="22"/>
      <c r="D294" s="22"/>
      <c r="E294" s="18"/>
      <c r="F294" s="39"/>
      <c r="G294" s="39"/>
    </row>
    <row r="295" spans="3:7" s="12" customFormat="1" x14ac:dyDescent="0.3">
      <c r="C295" s="22"/>
      <c r="D295" s="22"/>
      <c r="E295" s="18"/>
      <c r="F295" s="39"/>
      <c r="G295" s="39"/>
    </row>
    <row r="296" spans="3:7" s="12" customFormat="1" x14ac:dyDescent="0.3">
      <c r="C296" s="22"/>
      <c r="D296" s="22"/>
      <c r="E296" s="18"/>
      <c r="F296" s="39"/>
      <c r="G296" s="39"/>
    </row>
    <row r="297" spans="3:7" s="12" customFormat="1" x14ac:dyDescent="0.3">
      <c r="C297" s="22"/>
      <c r="D297" s="22"/>
      <c r="E297" s="18"/>
      <c r="F297" s="39"/>
      <c r="G297" s="39"/>
    </row>
    <row r="298" spans="3:7" s="12" customFormat="1" x14ac:dyDescent="0.3">
      <c r="C298" s="22"/>
      <c r="D298" s="22"/>
      <c r="E298" s="18"/>
      <c r="F298" s="39"/>
      <c r="G298" s="39"/>
    </row>
    <row r="299" spans="3:7" s="12" customFormat="1" x14ac:dyDescent="0.3">
      <c r="C299" s="22"/>
      <c r="D299" s="22"/>
      <c r="E299" s="18"/>
      <c r="F299" s="39"/>
      <c r="G299" s="39"/>
    </row>
    <row r="300" spans="3:7" s="12" customFormat="1" x14ac:dyDescent="0.3">
      <c r="C300" s="22"/>
      <c r="D300" s="22"/>
      <c r="E300" s="18"/>
      <c r="F300" s="39"/>
      <c r="G300" s="39"/>
    </row>
    <row r="301" spans="3:7" s="12" customFormat="1" x14ac:dyDescent="0.3">
      <c r="C301" s="22"/>
      <c r="D301" s="22"/>
      <c r="E301" s="18"/>
      <c r="F301" s="39"/>
      <c r="G301" s="39"/>
    </row>
    <row r="302" spans="3:7" s="12" customFormat="1" x14ac:dyDescent="0.3">
      <c r="C302" s="22"/>
      <c r="D302" s="22"/>
      <c r="E302" s="18"/>
      <c r="F302" s="39"/>
      <c r="G302" s="39"/>
    </row>
    <row r="303" spans="3:7" s="12" customFormat="1" x14ac:dyDescent="0.3">
      <c r="C303" s="22"/>
      <c r="D303" s="22"/>
      <c r="E303" s="18"/>
      <c r="F303" s="39"/>
      <c r="G303" s="39"/>
    </row>
    <row r="304" spans="3:7" s="12" customFormat="1" x14ac:dyDescent="0.3">
      <c r="C304" s="22"/>
      <c r="D304" s="22"/>
      <c r="E304" s="18"/>
      <c r="F304" s="39"/>
      <c r="G304" s="39"/>
    </row>
    <row r="305" spans="3:7" s="12" customFormat="1" x14ac:dyDescent="0.3">
      <c r="C305" s="22"/>
      <c r="D305" s="22"/>
      <c r="E305" s="18"/>
      <c r="F305" s="39"/>
      <c r="G305" s="39"/>
    </row>
    <row r="306" spans="3:7" s="12" customFormat="1" x14ac:dyDescent="0.3">
      <c r="C306" s="22"/>
      <c r="D306" s="22"/>
      <c r="E306" s="18"/>
      <c r="F306" s="39"/>
      <c r="G306" s="39"/>
    </row>
    <row r="307" spans="3:7" s="12" customFormat="1" x14ac:dyDescent="0.3">
      <c r="C307" s="22"/>
      <c r="D307" s="22"/>
      <c r="E307" s="18"/>
      <c r="F307" s="39"/>
      <c r="G307" s="39"/>
    </row>
    <row r="308" spans="3:7" s="12" customFormat="1" x14ac:dyDescent="0.3">
      <c r="C308" s="22"/>
      <c r="D308" s="22"/>
      <c r="E308" s="18"/>
      <c r="F308" s="39"/>
      <c r="G308" s="39"/>
    </row>
    <row r="309" spans="3:7" s="12" customFormat="1" x14ac:dyDescent="0.3">
      <c r="C309" s="22"/>
      <c r="D309" s="22"/>
      <c r="E309" s="18"/>
      <c r="F309" s="39"/>
      <c r="G309" s="39"/>
    </row>
    <row r="310" spans="3:7" s="12" customFormat="1" x14ac:dyDescent="0.3">
      <c r="C310" s="22"/>
      <c r="D310" s="22"/>
      <c r="E310" s="18"/>
      <c r="F310" s="39"/>
      <c r="G310" s="39"/>
    </row>
    <row r="311" spans="3:7" s="12" customFormat="1" x14ac:dyDescent="0.3">
      <c r="C311" s="22"/>
      <c r="D311" s="22"/>
      <c r="E311" s="18"/>
      <c r="F311" s="39"/>
      <c r="G311" s="39"/>
    </row>
    <row r="312" spans="3:7" s="12" customFormat="1" x14ac:dyDescent="0.3">
      <c r="C312" s="22"/>
      <c r="D312" s="22"/>
      <c r="E312" s="18"/>
      <c r="F312" s="39"/>
      <c r="G312" s="39"/>
    </row>
    <row r="313" spans="3:7" s="12" customFormat="1" x14ac:dyDescent="0.3">
      <c r="C313" s="22"/>
      <c r="D313" s="22"/>
      <c r="E313" s="18"/>
      <c r="F313" s="39"/>
      <c r="G313" s="39"/>
    </row>
    <row r="314" spans="3:7" s="12" customFormat="1" x14ac:dyDescent="0.3">
      <c r="C314" s="22"/>
      <c r="D314" s="22"/>
      <c r="E314" s="18"/>
      <c r="F314" s="39"/>
      <c r="G314" s="39"/>
    </row>
    <row r="315" spans="3:7" s="12" customFormat="1" x14ac:dyDescent="0.3">
      <c r="C315" s="22"/>
      <c r="D315" s="22"/>
      <c r="E315" s="18"/>
      <c r="F315" s="39"/>
      <c r="G315" s="39"/>
    </row>
    <row r="316" spans="3:7" s="12" customFormat="1" x14ac:dyDescent="0.3">
      <c r="C316" s="22"/>
      <c r="D316" s="22"/>
      <c r="E316" s="18"/>
      <c r="F316" s="39"/>
      <c r="G316" s="39"/>
    </row>
    <row r="317" spans="3:7" s="12" customFormat="1" x14ac:dyDescent="0.3">
      <c r="C317" s="22"/>
      <c r="D317" s="22"/>
      <c r="E317" s="18"/>
      <c r="F317" s="39"/>
      <c r="G317" s="39"/>
    </row>
    <row r="318" spans="3:7" s="12" customFormat="1" x14ac:dyDescent="0.3">
      <c r="C318" s="22"/>
      <c r="D318" s="22"/>
      <c r="E318" s="18"/>
      <c r="F318" s="39"/>
      <c r="G318" s="39"/>
    </row>
    <row r="319" spans="3:7" s="12" customFormat="1" x14ac:dyDescent="0.3">
      <c r="C319" s="22"/>
      <c r="D319" s="22"/>
      <c r="E319" s="18"/>
      <c r="F319" s="39"/>
      <c r="G319" s="39"/>
    </row>
    <row r="320" spans="3:7" s="12" customFormat="1" x14ac:dyDescent="0.3">
      <c r="C320" s="22"/>
      <c r="D320" s="22"/>
      <c r="E320" s="18"/>
      <c r="F320" s="39"/>
      <c r="G320" s="39"/>
    </row>
    <row r="321" spans="3:7" s="12" customFormat="1" x14ac:dyDescent="0.3">
      <c r="C321" s="22"/>
      <c r="D321" s="22"/>
      <c r="E321" s="18"/>
      <c r="F321" s="39"/>
      <c r="G321" s="39"/>
    </row>
    <row r="322" spans="3:7" s="12" customFormat="1" x14ac:dyDescent="0.3">
      <c r="C322" s="22"/>
      <c r="D322" s="22"/>
      <c r="E322" s="18"/>
      <c r="F322" s="39"/>
      <c r="G322" s="39"/>
    </row>
    <row r="323" spans="3:7" s="12" customFormat="1" x14ac:dyDescent="0.3">
      <c r="C323" s="22"/>
      <c r="D323" s="22"/>
      <c r="E323" s="18"/>
      <c r="F323" s="39"/>
      <c r="G323" s="39"/>
    </row>
    <row r="324" spans="3:7" s="12" customFormat="1" x14ac:dyDescent="0.3">
      <c r="C324" s="22"/>
      <c r="D324" s="22"/>
      <c r="E324" s="18"/>
      <c r="F324" s="39"/>
      <c r="G324" s="39"/>
    </row>
    <row r="325" spans="3:7" s="12" customFormat="1" x14ac:dyDescent="0.3">
      <c r="C325" s="22"/>
      <c r="D325" s="22"/>
      <c r="E325" s="18"/>
      <c r="F325" s="39"/>
      <c r="G325" s="39"/>
    </row>
    <row r="326" spans="3:7" s="12" customFormat="1" x14ac:dyDescent="0.3">
      <c r="C326" s="22"/>
      <c r="D326" s="22"/>
      <c r="E326" s="18"/>
      <c r="F326" s="39"/>
      <c r="G326" s="39"/>
    </row>
    <row r="327" spans="3:7" s="12" customFormat="1" x14ac:dyDescent="0.3">
      <c r="C327" s="22"/>
      <c r="D327" s="22"/>
      <c r="E327" s="18"/>
      <c r="F327" s="39"/>
      <c r="G327" s="39"/>
    </row>
    <row r="328" spans="3:7" s="12" customFormat="1" x14ac:dyDescent="0.3">
      <c r="C328" s="22"/>
      <c r="D328" s="22"/>
      <c r="E328" s="18"/>
      <c r="F328" s="39"/>
      <c r="G328" s="39"/>
    </row>
    <row r="329" spans="3:7" s="12" customFormat="1" x14ac:dyDescent="0.3">
      <c r="C329" s="22"/>
      <c r="D329" s="22"/>
      <c r="E329" s="18"/>
      <c r="F329" s="39"/>
      <c r="G329" s="39"/>
    </row>
    <row r="330" spans="3:7" s="12" customFormat="1" x14ac:dyDescent="0.3">
      <c r="C330" s="22"/>
      <c r="D330" s="22"/>
      <c r="E330" s="18"/>
      <c r="F330" s="39"/>
      <c r="G330" s="39"/>
    </row>
    <row r="331" spans="3:7" s="12" customFormat="1" x14ac:dyDescent="0.3">
      <c r="C331" s="22"/>
      <c r="D331" s="22"/>
      <c r="E331" s="18"/>
      <c r="F331" s="39"/>
      <c r="G331" s="39"/>
    </row>
    <row r="332" spans="3:7" s="12" customFormat="1" x14ac:dyDescent="0.3">
      <c r="C332" s="22"/>
      <c r="D332" s="22"/>
      <c r="E332" s="18"/>
      <c r="F332" s="39"/>
      <c r="G332" s="39"/>
    </row>
    <row r="333" spans="3:7" s="12" customFormat="1" x14ac:dyDescent="0.3">
      <c r="C333" s="22"/>
      <c r="D333" s="22"/>
      <c r="E333" s="18"/>
      <c r="F333" s="39"/>
      <c r="G333" s="39"/>
    </row>
    <row r="334" spans="3:7" s="12" customFormat="1" x14ac:dyDescent="0.3">
      <c r="C334" s="22"/>
      <c r="D334" s="22"/>
      <c r="E334" s="18"/>
      <c r="F334" s="39"/>
      <c r="G334" s="39"/>
    </row>
    <row r="335" spans="3:7" s="12" customFormat="1" x14ac:dyDescent="0.3">
      <c r="C335" s="22"/>
      <c r="D335" s="22"/>
      <c r="E335" s="18"/>
      <c r="F335" s="39"/>
      <c r="G335" s="39"/>
    </row>
    <row r="336" spans="3:7" s="12" customFormat="1" x14ac:dyDescent="0.3">
      <c r="C336" s="22"/>
      <c r="D336" s="22"/>
      <c r="E336" s="18"/>
      <c r="F336" s="39"/>
      <c r="G336" s="39"/>
    </row>
    <row r="337" spans="3:7" s="12" customFormat="1" x14ac:dyDescent="0.3">
      <c r="C337" s="22"/>
      <c r="D337" s="22"/>
      <c r="E337" s="18"/>
      <c r="F337" s="39"/>
      <c r="G337" s="39"/>
    </row>
    <row r="338" spans="3:7" s="12" customFormat="1" x14ac:dyDescent="0.3">
      <c r="C338" s="22"/>
      <c r="D338" s="22"/>
      <c r="E338" s="18"/>
      <c r="F338" s="39"/>
      <c r="G338" s="39"/>
    </row>
    <row r="339" spans="3:7" s="12" customFormat="1" x14ac:dyDescent="0.3">
      <c r="C339" s="22"/>
      <c r="D339" s="22"/>
      <c r="E339" s="18"/>
      <c r="F339" s="39"/>
      <c r="G339" s="39"/>
    </row>
    <row r="340" spans="3:7" s="12" customFormat="1" x14ac:dyDescent="0.3">
      <c r="C340" s="22"/>
      <c r="D340" s="22"/>
      <c r="E340" s="18"/>
      <c r="F340" s="39"/>
      <c r="G340" s="39"/>
    </row>
    <row r="341" spans="3:7" s="12" customFormat="1" x14ac:dyDescent="0.3">
      <c r="C341" s="22"/>
      <c r="D341" s="22"/>
      <c r="E341" s="18"/>
      <c r="F341" s="39"/>
      <c r="G341" s="39"/>
    </row>
    <row r="342" spans="3:7" s="12" customFormat="1" x14ac:dyDescent="0.3">
      <c r="C342" s="22"/>
      <c r="D342" s="22"/>
      <c r="E342" s="18"/>
      <c r="F342" s="39"/>
      <c r="G342" s="39"/>
    </row>
    <row r="343" spans="3:7" s="12" customFormat="1" x14ac:dyDescent="0.3">
      <c r="C343" s="22"/>
      <c r="D343" s="22"/>
      <c r="E343" s="18"/>
      <c r="F343" s="39"/>
      <c r="G343" s="39"/>
    </row>
    <row r="344" spans="3:7" s="12" customFormat="1" x14ac:dyDescent="0.3">
      <c r="C344" s="22"/>
      <c r="D344" s="22"/>
      <c r="E344" s="18"/>
      <c r="F344" s="39"/>
      <c r="G344" s="39"/>
    </row>
    <row r="345" spans="3:7" s="12" customFormat="1" x14ac:dyDescent="0.3">
      <c r="C345" s="22"/>
      <c r="D345" s="22"/>
      <c r="E345" s="18"/>
      <c r="F345" s="39"/>
      <c r="G345" s="39"/>
    </row>
    <row r="346" spans="3:7" s="12" customFormat="1" x14ac:dyDescent="0.3">
      <c r="C346" s="22"/>
      <c r="D346" s="22"/>
      <c r="E346" s="18"/>
      <c r="F346" s="39"/>
      <c r="G346" s="39"/>
    </row>
    <row r="347" spans="3:7" s="12" customFormat="1" x14ac:dyDescent="0.3">
      <c r="C347" s="22"/>
      <c r="D347" s="22"/>
      <c r="E347" s="18"/>
      <c r="F347" s="39"/>
      <c r="G347" s="39"/>
    </row>
    <row r="348" spans="3:7" s="12" customFormat="1" x14ac:dyDescent="0.3">
      <c r="C348" s="22"/>
      <c r="D348" s="22"/>
      <c r="E348" s="18"/>
      <c r="F348" s="39"/>
      <c r="G348" s="39"/>
    </row>
    <row r="349" spans="3:7" s="12" customFormat="1" x14ac:dyDescent="0.3">
      <c r="C349" s="22"/>
      <c r="D349" s="22"/>
      <c r="E349" s="18"/>
      <c r="F349" s="39"/>
      <c r="G349" s="39"/>
    </row>
  </sheetData>
  <autoFilter ref="A1:O83" xr:uid="{00000000-0001-0000-0300-000000000000}">
    <filterColumn colId="4">
      <filters>
        <filter val="2"/>
        <filter val="3"/>
      </filters>
    </filterColumn>
  </autoFilter>
  <sortState xmlns:xlrd2="http://schemas.microsoft.com/office/spreadsheetml/2017/richdata2" ref="A2:O349">
    <sortCondition ref="E2:E349"/>
    <sortCondition ref="A2:A349"/>
  </sortState>
  <conditionalFormatting sqref="A350:A1048576 A1">
    <cfRule type="duplicateValues" dxfId="1" priority="1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8" scale="76" fitToHeight="0" orientation="landscape" horizontalDpi="1200" verticalDpi="1200" r:id="rId1"/>
  <headerFooter>
    <oddHeader>&amp;L&amp;G&amp;C&amp;F</oddHeader>
    <oddFooter>&amp;Lv1.0&amp;C&amp;P of &amp;N&amp;RE&amp;&amp;OE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3AF1-FCC6-46B6-A04D-E7D42DB0A1CD}">
  <sheetPr filterMode="1">
    <pageSetUpPr fitToPage="1"/>
  </sheetPr>
  <dimension ref="A1:O348"/>
  <sheetViews>
    <sheetView zoomScaleNormal="100" workbookViewId="0">
      <pane ySplit="1" topLeftCell="A42" activePane="bottomLeft" state="frozen"/>
      <selection pane="bottomLeft" activeCell="H42" sqref="H42"/>
    </sheetView>
  </sheetViews>
  <sheetFormatPr defaultColWidth="9.109375" defaultRowHeight="14.4" x14ac:dyDescent="0.3"/>
  <cols>
    <col min="1" max="1" width="12.109375" style="21" customWidth="1"/>
    <col min="2" max="2" width="71" style="21" customWidth="1"/>
    <col min="3" max="3" width="7.6640625" style="22" customWidth="1"/>
    <col min="4" max="4" width="7.5546875" style="22" customWidth="1"/>
    <col min="5" max="5" width="7.109375" style="18" customWidth="1"/>
    <col min="6" max="6" width="12.33203125" style="16" customWidth="1"/>
    <col min="7" max="7" width="15.33203125" style="16" customWidth="1"/>
    <col min="8" max="8" width="31.6640625" style="21" customWidth="1"/>
    <col min="9" max="9" width="15.109375" style="12" customWidth="1"/>
    <col min="10" max="10" width="18.6640625" style="12" customWidth="1"/>
    <col min="11" max="13" width="10" style="12" customWidth="1"/>
    <col min="14" max="14" width="7.88671875" style="12" customWidth="1"/>
    <col min="15" max="15" width="32.33203125" style="12" customWidth="1"/>
    <col min="16" max="16384" width="9.109375" style="12"/>
  </cols>
  <sheetData>
    <row r="1" spans="1:15" ht="39" customHeight="1" x14ac:dyDescent="0.3">
      <c r="A1" s="25" t="s">
        <v>302</v>
      </c>
      <c r="B1" s="20" t="s">
        <v>301</v>
      </c>
      <c r="C1" s="23" t="s">
        <v>296</v>
      </c>
      <c r="D1" s="24" t="s">
        <v>308</v>
      </c>
      <c r="E1" s="20" t="s">
        <v>0</v>
      </c>
      <c r="F1" s="17" t="s">
        <v>300</v>
      </c>
      <c r="G1" s="17" t="s">
        <v>1</v>
      </c>
      <c r="H1" s="25" t="s">
        <v>4</v>
      </c>
      <c r="I1" s="35" t="s">
        <v>366</v>
      </c>
      <c r="J1" s="35" t="s">
        <v>367</v>
      </c>
      <c r="K1" s="36" t="s">
        <v>368</v>
      </c>
      <c r="L1" s="36" t="s">
        <v>369</v>
      </c>
      <c r="M1" s="36" t="s">
        <v>370</v>
      </c>
      <c r="N1" s="35" t="s">
        <v>371</v>
      </c>
      <c r="O1" s="35" t="s">
        <v>372</v>
      </c>
    </row>
    <row r="2" spans="1:15" hidden="1" x14ac:dyDescent="0.3">
      <c r="A2" t="s">
        <v>49</v>
      </c>
      <c r="B2" t="s">
        <v>50</v>
      </c>
      <c r="C2" s="31">
        <v>1</v>
      </c>
      <c r="D2" s="31">
        <v>0</v>
      </c>
      <c r="E2" s="32">
        <v>0</v>
      </c>
      <c r="F2" s="37">
        <v>0</v>
      </c>
      <c r="G2" s="37">
        <f>C2*F2</f>
        <v>0</v>
      </c>
      <c r="H2" s="12"/>
    </row>
    <row r="3" spans="1:15" hidden="1" x14ac:dyDescent="0.3">
      <c r="A3" t="s">
        <v>242</v>
      </c>
      <c r="B3" t="s">
        <v>243</v>
      </c>
      <c r="C3" s="31">
        <v>6</v>
      </c>
      <c r="D3" s="31">
        <v>0</v>
      </c>
      <c r="E3" s="32">
        <v>0</v>
      </c>
      <c r="F3" s="37">
        <v>0</v>
      </c>
      <c r="G3" s="37">
        <f>C3*F3</f>
        <v>0</v>
      </c>
      <c r="H3" s="12"/>
    </row>
    <row r="4" spans="1:15" hidden="1" x14ac:dyDescent="0.3">
      <c r="A4" t="s">
        <v>244</v>
      </c>
      <c r="B4" t="s">
        <v>245</v>
      </c>
      <c r="C4" s="31">
        <v>6</v>
      </c>
      <c r="D4" s="31">
        <v>0</v>
      </c>
      <c r="E4" s="32">
        <v>0</v>
      </c>
      <c r="F4" s="37">
        <v>0</v>
      </c>
      <c r="G4" s="37">
        <f>C4*F4</f>
        <v>0</v>
      </c>
      <c r="H4" s="12"/>
    </row>
    <row r="5" spans="1:15" hidden="1" x14ac:dyDescent="0.3">
      <c r="A5" t="s">
        <v>73</v>
      </c>
      <c r="B5" t="s">
        <v>74</v>
      </c>
      <c r="C5" s="31">
        <v>1</v>
      </c>
      <c r="D5" s="31">
        <v>0</v>
      </c>
      <c r="E5" s="32">
        <v>1</v>
      </c>
      <c r="F5" s="37">
        <v>0</v>
      </c>
      <c r="G5" s="37">
        <f>C5*F5</f>
        <v>0</v>
      </c>
      <c r="H5" s="12"/>
    </row>
    <row r="6" spans="1:15" hidden="1" x14ac:dyDescent="0.3">
      <c r="A6" t="s">
        <v>75</v>
      </c>
      <c r="B6" t="s">
        <v>76</v>
      </c>
      <c r="C6" s="31">
        <v>7</v>
      </c>
      <c r="D6" s="31">
        <v>0</v>
      </c>
      <c r="E6" s="32">
        <v>1</v>
      </c>
      <c r="F6" s="37">
        <v>0</v>
      </c>
      <c r="G6" s="37">
        <f>C6*F6</f>
        <v>0</v>
      </c>
      <c r="H6" s="12"/>
    </row>
    <row r="7" spans="1:15" hidden="1" x14ac:dyDescent="0.3">
      <c r="A7" t="s">
        <v>79</v>
      </c>
      <c r="B7" t="s">
        <v>80</v>
      </c>
      <c r="C7" s="31">
        <v>1</v>
      </c>
      <c r="D7" s="31">
        <v>0</v>
      </c>
      <c r="E7" s="32">
        <v>1</v>
      </c>
      <c r="F7" s="37">
        <v>0</v>
      </c>
      <c r="G7" s="37">
        <f>C7*F7</f>
        <v>0</v>
      </c>
      <c r="H7" s="12"/>
    </row>
    <row r="8" spans="1:15" hidden="1" x14ac:dyDescent="0.3">
      <c r="A8" t="s">
        <v>81</v>
      </c>
      <c r="B8" t="s">
        <v>82</v>
      </c>
      <c r="C8" s="31">
        <v>7</v>
      </c>
      <c r="D8" s="31">
        <v>0</v>
      </c>
      <c r="E8" s="32">
        <v>1</v>
      </c>
      <c r="F8" s="37">
        <v>0</v>
      </c>
      <c r="G8" s="37">
        <f>C8*F8</f>
        <v>0</v>
      </c>
      <c r="H8" s="12"/>
    </row>
    <row r="9" spans="1:15" hidden="1" x14ac:dyDescent="0.3">
      <c r="A9" t="s">
        <v>83</v>
      </c>
      <c r="B9" t="s">
        <v>323</v>
      </c>
      <c r="C9" s="31">
        <v>7</v>
      </c>
      <c r="D9" s="31">
        <v>0</v>
      </c>
      <c r="E9" s="32">
        <v>1</v>
      </c>
      <c r="F9" s="37">
        <v>0</v>
      </c>
      <c r="G9" s="37">
        <f>C9*F9</f>
        <v>0</v>
      </c>
      <c r="H9" s="12"/>
    </row>
    <row r="10" spans="1:15" hidden="1" x14ac:dyDescent="0.3">
      <c r="A10" t="s">
        <v>108</v>
      </c>
      <c r="B10" t="s">
        <v>109</v>
      </c>
      <c r="C10" s="31">
        <v>3</v>
      </c>
      <c r="D10" s="31">
        <v>0</v>
      </c>
      <c r="E10" s="32">
        <v>1</v>
      </c>
      <c r="F10" s="37">
        <v>0</v>
      </c>
      <c r="G10" s="37">
        <f>C10*F10</f>
        <v>0</v>
      </c>
      <c r="H10" s="12"/>
    </row>
    <row r="11" spans="1:15" hidden="1" x14ac:dyDescent="0.3">
      <c r="A11" t="s">
        <v>9</v>
      </c>
      <c r="B11" t="s">
        <v>10</v>
      </c>
      <c r="C11" s="31">
        <v>2</v>
      </c>
      <c r="D11" s="31">
        <v>0</v>
      </c>
      <c r="E11" s="32">
        <v>1</v>
      </c>
      <c r="F11" s="37">
        <v>0</v>
      </c>
      <c r="G11" s="37">
        <f>C11*F11</f>
        <v>0</v>
      </c>
      <c r="H11" s="12"/>
    </row>
    <row r="12" spans="1:15" hidden="1" x14ac:dyDescent="0.3">
      <c r="A12" t="s">
        <v>13</v>
      </c>
      <c r="B12" t="s">
        <v>14</v>
      </c>
      <c r="C12" s="31">
        <v>8</v>
      </c>
      <c r="D12" s="31">
        <v>0</v>
      </c>
      <c r="E12" s="32">
        <v>1</v>
      </c>
      <c r="F12" s="37">
        <v>0</v>
      </c>
      <c r="G12" s="37">
        <f>C12*F12</f>
        <v>0</v>
      </c>
      <c r="H12" s="12"/>
    </row>
    <row r="13" spans="1:15" hidden="1" x14ac:dyDescent="0.3">
      <c r="A13" t="s">
        <v>110</v>
      </c>
      <c r="B13" t="s">
        <v>111</v>
      </c>
      <c r="C13" s="31">
        <v>7</v>
      </c>
      <c r="D13" s="31">
        <v>0</v>
      </c>
      <c r="E13" s="32">
        <v>1</v>
      </c>
      <c r="F13" s="37">
        <v>0</v>
      </c>
      <c r="G13" s="37">
        <f>C13*F13</f>
        <v>0</v>
      </c>
      <c r="H13" s="12"/>
    </row>
    <row r="14" spans="1:15" hidden="1" x14ac:dyDescent="0.3">
      <c r="A14" t="s">
        <v>112</v>
      </c>
      <c r="B14" t="s">
        <v>113</v>
      </c>
      <c r="C14" s="31">
        <v>7</v>
      </c>
      <c r="D14" s="31">
        <v>0</v>
      </c>
      <c r="E14" s="32">
        <v>1</v>
      </c>
      <c r="F14" s="37">
        <v>0</v>
      </c>
      <c r="G14" s="37">
        <f>C14*F14</f>
        <v>0</v>
      </c>
      <c r="H14" s="12"/>
    </row>
    <row r="15" spans="1:15" hidden="1" x14ac:dyDescent="0.3">
      <c r="A15" t="s">
        <v>114</v>
      </c>
      <c r="B15" t="s">
        <v>324</v>
      </c>
      <c r="C15" s="31">
        <v>7</v>
      </c>
      <c r="D15" s="31">
        <v>0</v>
      </c>
      <c r="E15" s="32">
        <v>1</v>
      </c>
      <c r="F15" s="37">
        <v>0</v>
      </c>
      <c r="G15" s="37">
        <f>C15*F15</f>
        <v>0</v>
      </c>
      <c r="H15" s="12"/>
    </row>
    <row r="16" spans="1:15" hidden="1" x14ac:dyDescent="0.3">
      <c r="A16" t="s">
        <v>115</v>
      </c>
      <c r="B16" t="s">
        <v>116</v>
      </c>
      <c r="C16" s="31">
        <v>7</v>
      </c>
      <c r="D16" s="31">
        <v>0</v>
      </c>
      <c r="E16" s="32">
        <v>1</v>
      </c>
      <c r="F16" s="37">
        <v>0</v>
      </c>
      <c r="G16" s="37">
        <f>C16*F16</f>
        <v>0</v>
      </c>
      <c r="H16" s="12"/>
    </row>
    <row r="17" spans="1:8" hidden="1" x14ac:dyDescent="0.3">
      <c r="A17" t="s">
        <v>135</v>
      </c>
      <c r="B17" t="s">
        <v>136</v>
      </c>
      <c r="C17" s="31">
        <v>1</v>
      </c>
      <c r="D17" s="31">
        <v>0</v>
      </c>
      <c r="E17" s="32">
        <v>1</v>
      </c>
      <c r="F17" s="37">
        <v>0</v>
      </c>
      <c r="G17" s="37">
        <f>C17*F17</f>
        <v>0</v>
      </c>
      <c r="H17" s="12"/>
    </row>
    <row r="18" spans="1:8" hidden="1" x14ac:dyDescent="0.3">
      <c r="A18" t="s">
        <v>157</v>
      </c>
      <c r="B18" t="s">
        <v>158</v>
      </c>
      <c r="C18" s="31">
        <v>7</v>
      </c>
      <c r="D18" s="31">
        <v>0</v>
      </c>
      <c r="E18" s="32">
        <v>1</v>
      </c>
      <c r="F18" s="37">
        <v>0</v>
      </c>
      <c r="G18" s="37">
        <f>C18*F18</f>
        <v>0</v>
      </c>
      <c r="H18" s="12"/>
    </row>
    <row r="19" spans="1:8" hidden="1" x14ac:dyDescent="0.3">
      <c r="A19" t="s">
        <v>159</v>
      </c>
      <c r="B19" t="s">
        <v>160</v>
      </c>
      <c r="C19" s="31">
        <v>1</v>
      </c>
      <c r="D19" s="31">
        <v>0</v>
      </c>
      <c r="E19" s="32">
        <v>1</v>
      </c>
      <c r="F19" s="37">
        <v>0</v>
      </c>
      <c r="G19" s="37">
        <f>C19*F19</f>
        <v>0</v>
      </c>
      <c r="H19" s="12"/>
    </row>
    <row r="20" spans="1:8" hidden="1" x14ac:dyDescent="0.3">
      <c r="A20" t="s">
        <v>161</v>
      </c>
      <c r="B20" t="s">
        <v>162</v>
      </c>
      <c r="C20" s="31">
        <v>1</v>
      </c>
      <c r="D20" s="31">
        <v>0</v>
      </c>
      <c r="E20" s="32">
        <v>1</v>
      </c>
      <c r="F20" s="37">
        <v>0</v>
      </c>
      <c r="G20" s="37">
        <f>C20*F20</f>
        <v>0</v>
      </c>
      <c r="H20" s="12"/>
    </row>
    <row r="21" spans="1:8" hidden="1" x14ac:dyDescent="0.3">
      <c r="A21" t="s">
        <v>175</v>
      </c>
      <c r="B21" t="s">
        <v>176</v>
      </c>
      <c r="C21" s="31">
        <v>7</v>
      </c>
      <c r="D21" s="31">
        <v>0</v>
      </c>
      <c r="E21" s="32">
        <v>1</v>
      </c>
      <c r="F21" s="37">
        <v>0</v>
      </c>
      <c r="G21" s="37">
        <f>C21*F21</f>
        <v>0</v>
      </c>
      <c r="H21" s="12"/>
    </row>
    <row r="22" spans="1:8" hidden="1" x14ac:dyDescent="0.3">
      <c r="A22" t="s">
        <v>39</v>
      </c>
      <c r="B22" t="s">
        <v>40</v>
      </c>
      <c r="C22" s="31">
        <v>44</v>
      </c>
      <c r="D22" s="31">
        <v>0</v>
      </c>
      <c r="E22" s="32">
        <v>1</v>
      </c>
      <c r="F22" s="37">
        <v>0</v>
      </c>
      <c r="G22" s="37">
        <f>C22*F22</f>
        <v>0</v>
      </c>
      <c r="H22" s="12"/>
    </row>
    <row r="23" spans="1:8" hidden="1" x14ac:dyDescent="0.3">
      <c r="A23" t="s">
        <v>177</v>
      </c>
      <c r="B23" t="s">
        <v>178</v>
      </c>
      <c r="C23" s="31">
        <v>12</v>
      </c>
      <c r="D23" s="31">
        <v>0</v>
      </c>
      <c r="E23" s="32">
        <v>1</v>
      </c>
      <c r="F23" s="37">
        <v>0</v>
      </c>
      <c r="G23" s="37">
        <f>C23*F23</f>
        <v>0</v>
      </c>
      <c r="H23" s="12"/>
    </row>
    <row r="24" spans="1:8" hidden="1" x14ac:dyDescent="0.3">
      <c r="A24" t="s">
        <v>41</v>
      </c>
      <c r="B24" t="s">
        <v>42</v>
      </c>
      <c r="C24" s="31">
        <v>41</v>
      </c>
      <c r="D24" s="31">
        <v>0</v>
      </c>
      <c r="E24" s="32">
        <v>1</v>
      </c>
      <c r="F24" s="37">
        <v>0</v>
      </c>
      <c r="G24" s="37">
        <f>C24*F24</f>
        <v>0</v>
      </c>
      <c r="H24" s="12"/>
    </row>
    <row r="25" spans="1:8" hidden="1" x14ac:dyDescent="0.3">
      <c r="A25" t="s">
        <v>183</v>
      </c>
      <c r="B25" t="s">
        <v>184</v>
      </c>
      <c r="C25" s="31">
        <v>1</v>
      </c>
      <c r="D25" s="31">
        <v>0</v>
      </c>
      <c r="E25" s="32">
        <v>1</v>
      </c>
      <c r="F25" s="37">
        <v>0</v>
      </c>
      <c r="G25" s="37">
        <f>C25*F25</f>
        <v>0</v>
      </c>
      <c r="H25" s="12"/>
    </row>
    <row r="26" spans="1:8" hidden="1" x14ac:dyDescent="0.3">
      <c r="A26" t="s">
        <v>185</v>
      </c>
      <c r="B26" t="s">
        <v>186</v>
      </c>
      <c r="C26" s="31">
        <v>7</v>
      </c>
      <c r="D26" s="31">
        <v>0</v>
      </c>
      <c r="E26" s="32">
        <v>1</v>
      </c>
      <c r="F26" s="37">
        <v>0</v>
      </c>
      <c r="G26" s="37">
        <f>C26*F26</f>
        <v>0</v>
      </c>
      <c r="H26" s="12"/>
    </row>
    <row r="27" spans="1:8" hidden="1" x14ac:dyDescent="0.3">
      <c r="A27" t="s">
        <v>187</v>
      </c>
      <c r="B27" t="s">
        <v>188</v>
      </c>
      <c r="C27" s="31">
        <v>7</v>
      </c>
      <c r="D27" s="31">
        <v>0</v>
      </c>
      <c r="E27" s="32">
        <v>1</v>
      </c>
      <c r="F27" s="37">
        <v>0</v>
      </c>
      <c r="G27" s="37">
        <f>C27*F27</f>
        <v>0</v>
      </c>
      <c r="H27" s="12"/>
    </row>
    <row r="28" spans="1:8" hidden="1" x14ac:dyDescent="0.3">
      <c r="A28" t="s">
        <v>189</v>
      </c>
      <c r="B28" t="s">
        <v>190</v>
      </c>
      <c r="C28" s="31">
        <v>7</v>
      </c>
      <c r="D28" s="31">
        <v>0</v>
      </c>
      <c r="E28" s="32">
        <v>1</v>
      </c>
      <c r="F28" s="37">
        <v>0</v>
      </c>
      <c r="G28" s="37">
        <f>C28*F28</f>
        <v>0</v>
      </c>
      <c r="H28" s="12"/>
    </row>
    <row r="29" spans="1:8" hidden="1" x14ac:dyDescent="0.3">
      <c r="A29" t="s">
        <v>191</v>
      </c>
      <c r="B29" t="s">
        <v>192</v>
      </c>
      <c r="C29" s="31">
        <v>2</v>
      </c>
      <c r="D29" s="31">
        <v>0</v>
      </c>
      <c r="E29" s="32">
        <v>1</v>
      </c>
      <c r="F29" s="37">
        <v>0</v>
      </c>
      <c r="G29" s="37">
        <f>C29*F29</f>
        <v>0</v>
      </c>
      <c r="H29" s="12"/>
    </row>
    <row r="30" spans="1:8" hidden="1" x14ac:dyDescent="0.3">
      <c r="A30" t="s">
        <v>197</v>
      </c>
      <c r="B30" t="s">
        <v>198</v>
      </c>
      <c r="C30" s="31">
        <v>2</v>
      </c>
      <c r="D30" s="31">
        <v>0</v>
      </c>
      <c r="E30" s="32">
        <v>1</v>
      </c>
      <c r="F30" s="37">
        <v>0</v>
      </c>
      <c r="G30" s="37">
        <f>C30*F30</f>
        <v>0</v>
      </c>
      <c r="H30" s="12"/>
    </row>
    <row r="31" spans="1:8" hidden="1" x14ac:dyDescent="0.3">
      <c r="A31" t="s">
        <v>45</v>
      </c>
      <c r="B31" t="s">
        <v>46</v>
      </c>
      <c r="C31" s="31">
        <v>4</v>
      </c>
      <c r="D31" s="31">
        <v>0</v>
      </c>
      <c r="E31" s="32">
        <v>1</v>
      </c>
      <c r="F31" s="37">
        <v>0</v>
      </c>
      <c r="G31" s="37">
        <f>C31*F31</f>
        <v>0</v>
      </c>
      <c r="H31" s="12"/>
    </row>
    <row r="32" spans="1:8" hidden="1" x14ac:dyDescent="0.3">
      <c r="A32" t="s">
        <v>220</v>
      </c>
      <c r="B32" t="s">
        <v>221</v>
      </c>
      <c r="C32" s="31">
        <v>7</v>
      </c>
      <c r="D32" s="31">
        <v>0</v>
      </c>
      <c r="E32" s="32">
        <v>1</v>
      </c>
      <c r="F32" s="37">
        <v>0</v>
      </c>
      <c r="G32" s="37">
        <f>C32*F32</f>
        <v>0</v>
      </c>
      <c r="H32" s="12"/>
    </row>
    <row r="33" spans="1:15" hidden="1" x14ac:dyDescent="0.3">
      <c r="A33" t="s">
        <v>47</v>
      </c>
      <c r="B33" t="s">
        <v>48</v>
      </c>
      <c r="C33" s="31">
        <v>2</v>
      </c>
      <c r="D33" s="31">
        <v>0</v>
      </c>
      <c r="E33" s="32">
        <v>1</v>
      </c>
      <c r="F33" s="37">
        <v>0</v>
      </c>
      <c r="G33" s="37">
        <f>C33*F33</f>
        <v>0</v>
      </c>
      <c r="H33" s="12"/>
    </row>
    <row r="34" spans="1:15" hidden="1" x14ac:dyDescent="0.3">
      <c r="A34" t="s">
        <v>222</v>
      </c>
      <c r="B34" t="s">
        <v>223</v>
      </c>
      <c r="C34" s="31">
        <v>4</v>
      </c>
      <c r="D34" s="31">
        <v>0</v>
      </c>
      <c r="E34" s="32">
        <v>1</v>
      </c>
      <c r="F34" s="37">
        <v>0</v>
      </c>
      <c r="G34" s="37">
        <f>C34*F34</f>
        <v>0</v>
      </c>
      <c r="H34" s="12"/>
    </row>
    <row r="35" spans="1:15" hidden="1" x14ac:dyDescent="0.3">
      <c r="A35" t="s">
        <v>226</v>
      </c>
      <c r="B35" t="s">
        <v>227</v>
      </c>
      <c r="C35" s="31">
        <v>6</v>
      </c>
      <c r="D35" s="31">
        <v>0</v>
      </c>
      <c r="E35" s="32">
        <v>1</v>
      </c>
      <c r="F35" s="37">
        <v>0</v>
      </c>
      <c r="G35" s="37">
        <f>C35*F35</f>
        <v>0</v>
      </c>
      <c r="H35" s="12"/>
    </row>
    <row r="36" spans="1:15" hidden="1" x14ac:dyDescent="0.3">
      <c r="A36" t="s">
        <v>238</v>
      </c>
      <c r="B36" t="s">
        <v>239</v>
      </c>
      <c r="C36" s="31">
        <v>1</v>
      </c>
      <c r="D36" s="31">
        <v>0</v>
      </c>
      <c r="E36" s="32">
        <v>1</v>
      </c>
      <c r="F36" s="37">
        <v>0</v>
      </c>
      <c r="G36" s="37">
        <f>C36*F36</f>
        <v>0</v>
      </c>
      <c r="H36" s="12"/>
    </row>
    <row r="37" spans="1:15" hidden="1" x14ac:dyDescent="0.3">
      <c r="A37" t="s">
        <v>266</v>
      </c>
      <c r="B37" t="s">
        <v>267</v>
      </c>
      <c r="C37" s="31">
        <v>1</v>
      </c>
      <c r="D37" s="31">
        <v>0</v>
      </c>
      <c r="E37" s="32">
        <v>1</v>
      </c>
      <c r="F37" s="37">
        <v>0</v>
      </c>
      <c r="G37" s="37">
        <f>C37*F37</f>
        <v>0</v>
      </c>
      <c r="H37" s="12"/>
    </row>
    <row r="38" spans="1:15" hidden="1" x14ac:dyDescent="0.3">
      <c r="A38" t="s">
        <v>268</v>
      </c>
      <c r="B38" t="s">
        <v>269</v>
      </c>
      <c r="C38" s="31">
        <v>7</v>
      </c>
      <c r="D38" s="31">
        <v>0</v>
      </c>
      <c r="E38" s="32">
        <v>1</v>
      </c>
      <c r="F38" s="37">
        <v>0</v>
      </c>
      <c r="G38" s="37">
        <f>C38*F38</f>
        <v>0</v>
      </c>
      <c r="H38" s="12"/>
    </row>
    <row r="39" spans="1:15" hidden="1" x14ac:dyDescent="0.3">
      <c r="A39" t="s">
        <v>287</v>
      </c>
      <c r="B39" t="s">
        <v>288</v>
      </c>
      <c r="C39" s="31">
        <v>1</v>
      </c>
      <c r="D39" s="31">
        <v>0</v>
      </c>
      <c r="E39" s="32">
        <v>1</v>
      </c>
      <c r="F39" s="37">
        <v>0</v>
      </c>
      <c r="G39" s="37">
        <f>C39*F39</f>
        <v>0</v>
      </c>
      <c r="H39" s="12"/>
    </row>
    <row r="40" spans="1:15" hidden="1" x14ac:dyDescent="0.3">
      <c r="A40" t="s">
        <v>289</v>
      </c>
      <c r="B40" t="s">
        <v>290</v>
      </c>
      <c r="C40" s="31">
        <v>8</v>
      </c>
      <c r="D40" s="31">
        <v>0</v>
      </c>
      <c r="E40" s="32">
        <v>1</v>
      </c>
      <c r="F40" s="37">
        <v>0</v>
      </c>
      <c r="G40" s="37">
        <f>C40*F40</f>
        <v>0</v>
      </c>
      <c r="H40" s="12"/>
    </row>
    <row r="41" spans="1:15" hidden="1" x14ac:dyDescent="0.3">
      <c r="A41" t="s">
        <v>291</v>
      </c>
      <c r="B41" t="s">
        <v>292</v>
      </c>
      <c r="C41" s="31">
        <v>1</v>
      </c>
      <c r="D41" s="31">
        <v>0</v>
      </c>
      <c r="E41" s="32">
        <v>1</v>
      </c>
      <c r="F41" s="37">
        <v>0</v>
      </c>
      <c r="G41" s="37">
        <f>C41*F41</f>
        <v>0</v>
      </c>
      <c r="H41" s="12"/>
    </row>
    <row r="42" spans="1:15" x14ac:dyDescent="0.3">
      <c r="A42" s="46" t="s">
        <v>7</v>
      </c>
      <c r="B42" s="46" t="s">
        <v>8</v>
      </c>
      <c r="C42" s="47">
        <v>6</v>
      </c>
      <c r="D42" s="47">
        <v>0</v>
      </c>
      <c r="E42" s="48">
        <v>2</v>
      </c>
      <c r="F42" s="49">
        <v>40</v>
      </c>
      <c r="G42" s="49">
        <f>C42*F42</f>
        <v>240</v>
      </c>
      <c r="H42" s="41"/>
      <c r="I42" s="41"/>
      <c r="J42" s="41"/>
      <c r="K42" s="42">
        <v>900</v>
      </c>
      <c r="L42" s="42">
        <v>1200</v>
      </c>
      <c r="M42" s="42">
        <v>20</v>
      </c>
      <c r="N42" s="41"/>
      <c r="O42" s="41"/>
    </row>
    <row r="43" spans="1:15" x14ac:dyDescent="0.3">
      <c r="A43" s="46" t="s">
        <v>90</v>
      </c>
      <c r="B43" s="46" t="s">
        <v>91</v>
      </c>
      <c r="C43" s="47">
        <v>2</v>
      </c>
      <c r="D43" s="47">
        <v>0</v>
      </c>
      <c r="E43" s="48">
        <v>2</v>
      </c>
      <c r="F43" s="49">
        <v>35</v>
      </c>
      <c r="G43" s="49">
        <f>C43*F43</f>
        <v>70</v>
      </c>
      <c r="H43" s="41"/>
      <c r="I43" s="41"/>
      <c r="J43" s="41"/>
      <c r="K43" s="42">
        <v>600</v>
      </c>
      <c r="L43" s="42">
        <v>900</v>
      </c>
      <c r="M43" s="42">
        <v>20</v>
      </c>
      <c r="N43" s="41"/>
      <c r="O43" s="41"/>
    </row>
    <row r="44" spans="1:15" x14ac:dyDescent="0.3">
      <c r="A44" s="46" t="s">
        <v>92</v>
      </c>
      <c r="B44" s="46" t="s">
        <v>93</v>
      </c>
      <c r="C44" s="47">
        <v>6</v>
      </c>
      <c r="D44" s="47">
        <v>0</v>
      </c>
      <c r="E44" s="48">
        <v>2</v>
      </c>
      <c r="F44" s="49">
        <v>30</v>
      </c>
      <c r="G44" s="49">
        <f>C44*F44</f>
        <v>180</v>
      </c>
      <c r="H44" s="41"/>
      <c r="I44" s="42" t="s">
        <v>373</v>
      </c>
      <c r="J44" s="42" t="s">
        <v>373</v>
      </c>
      <c r="K44" s="42">
        <v>150</v>
      </c>
      <c r="L44" s="42">
        <v>150</v>
      </c>
      <c r="M44" s="42">
        <v>20</v>
      </c>
      <c r="N44" s="41"/>
      <c r="O44" s="41"/>
    </row>
    <row r="45" spans="1:15" x14ac:dyDescent="0.3">
      <c r="A45" s="46" t="s">
        <v>94</v>
      </c>
      <c r="B45" s="46" t="s">
        <v>95</v>
      </c>
      <c r="C45" s="47">
        <v>3</v>
      </c>
      <c r="D45" s="47">
        <v>4</v>
      </c>
      <c r="E45" s="48">
        <v>2</v>
      </c>
      <c r="F45" s="49">
        <v>250</v>
      </c>
      <c r="G45" s="49">
        <f>C45*F45</f>
        <v>750</v>
      </c>
      <c r="H45" s="41"/>
      <c r="I45" s="42" t="s">
        <v>374</v>
      </c>
      <c r="J45" s="42" t="s">
        <v>374</v>
      </c>
      <c r="K45" s="42"/>
      <c r="L45" s="42"/>
      <c r="M45" s="42"/>
      <c r="N45" s="41"/>
      <c r="O45" s="41"/>
    </row>
    <row r="46" spans="1:15" x14ac:dyDescent="0.3">
      <c r="A46" s="46" t="s">
        <v>102</v>
      </c>
      <c r="B46" s="46" t="s">
        <v>103</v>
      </c>
      <c r="C46" s="47">
        <v>6</v>
      </c>
      <c r="D46" s="47">
        <v>0</v>
      </c>
      <c r="E46" s="48">
        <v>2</v>
      </c>
      <c r="F46" s="49">
        <v>0</v>
      </c>
      <c r="G46" s="49">
        <f>C46*F46</f>
        <v>0</v>
      </c>
      <c r="H46" s="42" t="s">
        <v>375</v>
      </c>
      <c r="I46" s="42" t="s">
        <v>373</v>
      </c>
      <c r="J46" s="42" t="s">
        <v>373</v>
      </c>
      <c r="K46" s="43"/>
      <c r="L46" s="43"/>
      <c r="M46" s="43"/>
      <c r="N46" s="41"/>
      <c r="O46" s="41"/>
    </row>
    <row r="47" spans="1:15" x14ac:dyDescent="0.3">
      <c r="A47" s="46" t="s">
        <v>21</v>
      </c>
      <c r="B47" s="46" t="s">
        <v>22</v>
      </c>
      <c r="C47" s="47">
        <v>8</v>
      </c>
      <c r="D47" s="47">
        <v>0</v>
      </c>
      <c r="E47" s="48">
        <v>2</v>
      </c>
      <c r="F47" s="49">
        <v>0</v>
      </c>
      <c r="G47" s="49">
        <f>C47*F47</f>
        <v>0</v>
      </c>
      <c r="H47" s="42" t="s">
        <v>376</v>
      </c>
      <c r="I47" s="42" t="s">
        <v>377</v>
      </c>
      <c r="J47" s="42" t="s">
        <v>373</v>
      </c>
      <c r="K47" s="42">
        <v>450</v>
      </c>
      <c r="L47" s="42">
        <v>310</v>
      </c>
      <c r="M47" s="42">
        <v>105</v>
      </c>
      <c r="N47" s="41"/>
      <c r="O47" s="41"/>
    </row>
    <row r="48" spans="1:15" x14ac:dyDescent="0.3">
      <c r="A48" s="46" t="s">
        <v>23</v>
      </c>
      <c r="B48" s="46" t="s">
        <v>24</v>
      </c>
      <c r="C48" s="47">
        <v>1</v>
      </c>
      <c r="D48" s="47">
        <v>0</v>
      </c>
      <c r="E48" s="48">
        <v>2</v>
      </c>
      <c r="F48" s="49">
        <v>0</v>
      </c>
      <c r="G48" s="49">
        <f>C48*F48</f>
        <v>0</v>
      </c>
      <c r="H48" s="42" t="s">
        <v>376</v>
      </c>
      <c r="I48" s="42" t="s">
        <v>377</v>
      </c>
      <c r="J48" s="42" t="s">
        <v>373</v>
      </c>
      <c r="K48" s="42">
        <v>350</v>
      </c>
      <c r="L48" s="42">
        <v>190</v>
      </c>
      <c r="M48" s="42">
        <v>140</v>
      </c>
      <c r="N48" s="41"/>
      <c r="O48" s="41"/>
    </row>
    <row r="49" spans="1:15" x14ac:dyDescent="0.3">
      <c r="A49" s="46" t="s">
        <v>25</v>
      </c>
      <c r="B49" s="46" t="s">
        <v>26</v>
      </c>
      <c r="C49" s="47">
        <v>6</v>
      </c>
      <c r="D49" s="47">
        <v>0</v>
      </c>
      <c r="E49" s="48">
        <v>2</v>
      </c>
      <c r="F49" s="49">
        <v>0</v>
      </c>
      <c r="G49" s="49">
        <f>C49*F49</f>
        <v>0</v>
      </c>
      <c r="H49" s="42" t="s">
        <v>376</v>
      </c>
      <c r="I49" s="42" t="s">
        <v>378</v>
      </c>
      <c r="J49" s="42" t="s">
        <v>379</v>
      </c>
      <c r="K49" s="42">
        <v>235</v>
      </c>
      <c r="L49" s="42">
        <v>130</v>
      </c>
      <c r="M49" s="42">
        <v>115</v>
      </c>
      <c r="N49" s="41"/>
      <c r="O49" s="41"/>
    </row>
    <row r="50" spans="1:15" x14ac:dyDescent="0.3">
      <c r="A50" s="46" t="s">
        <v>27</v>
      </c>
      <c r="B50" s="46" t="s">
        <v>28</v>
      </c>
      <c r="C50" s="47">
        <v>8</v>
      </c>
      <c r="D50" s="47">
        <v>0</v>
      </c>
      <c r="E50" s="48">
        <v>2</v>
      </c>
      <c r="F50" s="49">
        <v>0</v>
      </c>
      <c r="G50" s="49">
        <f>C50*F50</f>
        <v>0</v>
      </c>
      <c r="H50" s="42" t="s">
        <v>376</v>
      </c>
      <c r="I50" s="42" t="s">
        <v>378</v>
      </c>
      <c r="J50" s="42" t="s">
        <v>380</v>
      </c>
      <c r="K50" s="42">
        <v>235</v>
      </c>
      <c r="L50" s="42">
        <v>130</v>
      </c>
      <c r="M50" s="42">
        <v>115</v>
      </c>
      <c r="N50" s="41"/>
      <c r="O50" s="41"/>
    </row>
    <row r="51" spans="1:15" x14ac:dyDescent="0.3">
      <c r="A51" s="46" t="s">
        <v>29</v>
      </c>
      <c r="B51" s="46" t="s">
        <v>30</v>
      </c>
      <c r="C51" s="47">
        <v>7</v>
      </c>
      <c r="D51" s="47">
        <v>0</v>
      </c>
      <c r="E51" s="48">
        <v>2</v>
      </c>
      <c r="F51" s="49">
        <v>80</v>
      </c>
      <c r="G51" s="49">
        <f>C51*F51</f>
        <v>560</v>
      </c>
      <c r="H51" s="42" t="s">
        <v>373</v>
      </c>
      <c r="I51" s="42" t="s">
        <v>381</v>
      </c>
      <c r="J51" s="42" t="s">
        <v>382</v>
      </c>
      <c r="K51" s="42">
        <v>480</v>
      </c>
      <c r="L51" s="42">
        <v>560</v>
      </c>
      <c r="M51" s="42">
        <v>150</v>
      </c>
      <c r="N51" s="41"/>
      <c r="O51" s="41"/>
    </row>
    <row r="52" spans="1:15" x14ac:dyDescent="0.3">
      <c r="A52" s="46" t="s">
        <v>143</v>
      </c>
      <c r="B52" s="46" t="s">
        <v>144</v>
      </c>
      <c r="C52" s="47">
        <v>6</v>
      </c>
      <c r="D52" s="47">
        <v>0</v>
      </c>
      <c r="E52" s="48">
        <v>2</v>
      </c>
      <c r="F52" s="49">
        <v>30</v>
      </c>
      <c r="G52" s="49">
        <f>C52*F52</f>
        <v>180</v>
      </c>
      <c r="H52" s="41"/>
      <c r="I52" s="42" t="s">
        <v>383</v>
      </c>
      <c r="J52" s="42" t="s">
        <v>384</v>
      </c>
      <c r="K52" s="42">
        <v>170</v>
      </c>
      <c r="L52" s="42">
        <v>280</v>
      </c>
      <c r="M52" s="42">
        <v>130</v>
      </c>
      <c r="N52" s="41"/>
      <c r="O52" s="41"/>
    </row>
    <row r="53" spans="1:15" x14ac:dyDescent="0.3">
      <c r="A53" s="46" t="s">
        <v>147</v>
      </c>
      <c r="B53" s="46" t="s">
        <v>148</v>
      </c>
      <c r="C53" s="47">
        <v>14</v>
      </c>
      <c r="D53" s="47">
        <v>0</v>
      </c>
      <c r="E53" s="48">
        <v>2</v>
      </c>
      <c r="F53" s="49">
        <v>85</v>
      </c>
      <c r="G53" s="49">
        <f>C53*F53</f>
        <v>1190</v>
      </c>
      <c r="H53" s="41"/>
      <c r="I53" s="42" t="s">
        <v>385</v>
      </c>
      <c r="J53" s="42" t="s">
        <v>386</v>
      </c>
      <c r="K53" s="42">
        <v>70</v>
      </c>
      <c r="L53" s="42">
        <v>70</v>
      </c>
      <c r="M53" s="42">
        <v>30</v>
      </c>
      <c r="N53" s="41"/>
      <c r="O53" s="41"/>
    </row>
    <row r="54" spans="1:15" x14ac:dyDescent="0.3">
      <c r="A54" s="46" t="s">
        <v>69</v>
      </c>
      <c r="B54" s="46" t="s">
        <v>70</v>
      </c>
      <c r="C54" s="47">
        <v>1</v>
      </c>
      <c r="D54" s="47">
        <v>0</v>
      </c>
      <c r="E54" s="48">
        <v>3</v>
      </c>
      <c r="F54" s="49">
        <v>1500</v>
      </c>
      <c r="G54" s="49">
        <f>C54*F54</f>
        <v>1500</v>
      </c>
      <c r="H54" s="41"/>
      <c r="I54" s="41"/>
      <c r="J54" s="41"/>
      <c r="K54" s="42">
        <v>150</v>
      </c>
      <c r="L54" s="42">
        <v>300</v>
      </c>
      <c r="M54" s="42">
        <v>290</v>
      </c>
      <c r="N54" s="44" t="s">
        <v>387</v>
      </c>
      <c r="O54" s="42" t="s">
        <v>388</v>
      </c>
    </row>
    <row r="55" spans="1:15" x14ac:dyDescent="0.3">
      <c r="A55" s="46" t="s">
        <v>71</v>
      </c>
      <c r="B55" s="46" t="s">
        <v>72</v>
      </c>
      <c r="C55" s="47">
        <v>1</v>
      </c>
      <c r="D55" s="47">
        <v>0</v>
      </c>
      <c r="E55" s="48">
        <v>3</v>
      </c>
      <c r="F55" s="49">
        <v>11000</v>
      </c>
      <c r="G55" s="49">
        <f>C55*F55</f>
        <v>11000</v>
      </c>
      <c r="H55" s="41"/>
      <c r="I55" s="41"/>
      <c r="J55" s="41"/>
      <c r="K55" s="42">
        <v>580</v>
      </c>
      <c r="L55" s="42">
        <v>650</v>
      </c>
      <c r="M55" s="42">
        <v>500</v>
      </c>
      <c r="N55" s="44" t="s">
        <v>387</v>
      </c>
      <c r="O55" s="42" t="s">
        <v>388</v>
      </c>
    </row>
    <row r="56" spans="1:15" x14ac:dyDescent="0.3">
      <c r="A56" s="46" t="s">
        <v>84</v>
      </c>
      <c r="B56" s="46" t="s">
        <v>85</v>
      </c>
      <c r="C56" s="47">
        <v>1</v>
      </c>
      <c r="D56" s="47">
        <v>0</v>
      </c>
      <c r="E56" s="48">
        <v>3</v>
      </c>
      <c r="F56" s="49">
        <v>100</v>
      </c>
      <c r="G56" s="49">
        <f>C56*F56</f>
        <v>100</v>
      </c>
      <c r="H56" s="41"/>
      <c r="I56" s="42" t="s">
        <v>373</v>
      </c>
      <c r="J56" s="42" t="s">
        <v>373</v>
      </c>
      <c r="K56" s="42">
        <v>400</v>
      </c>
      <c r="L56" s="42">
        <v>170</v>
      </c>
      <c r="M56" s="42">
        <v>490</v>
      </c>
      <c r="N56" s="41"/>
      <c r="O56" s="41"/>
    </row>
    <row r="57" spans="1:15" x14ac:dyDescent="0.3">
      <c r="A57" s="46" t="s">
        <v>86</v>
      </c>
      <c r="B57" s="46" t="s">
        <v>87</v>
      </c>
      <c r="C57" s="47">
        <v>9</v>
      </c>
      <c r="D57" s="47">
        <v>0</v>
      </c>
      <c r="E57" s="48">
        <v>3</v>
      </c>
      <c r="F57" s="49">
        <v>110</v>
      </c>
      <c r="G57" s="49">
        <f>C57*F57</f>
        <v>990</v>
      </c>
      <c r="H57" s="41"/>
      <c r="I57" s="42" t="s">
        <v>389</v>
      </c>
      <c r="J57" s="42" t="s">
        <v>373</v>
      </c>
      <c r="K57" s="42">
        <v>640</v>
      </c>
      <c r="L57" s="42">
        <v>210</v>
      </c>
      <c r="M57" s="42">
        <v>340</v>
      </c>
      <c r="N57" s="41"/>
      <c r="O57" s="41"/>
    </row>
    <row r="58" spans="1:15" x14ac:dyDescent="0.3">
      <c r="A58" s="46" t="s">
        <v>88</v>
      </c>
      <c r="B58" s="46" t="s">
        <v>89</v>
      </c>
      <c r="C58" s="47">
        <v>8</v>
      </c>
      <c r="D58" s="47">
        <v>0</v>
      </c>
      <c r="E58" s="48">
        <v>3</v>
      </c>
      <c r="F58" s="49">
        <v>130</v>
      </c>
      <c r="G58" s="49">
        <f>C58*F58</f>
        <v>1040</v>
      </c>
      <c r="H58" s="41"/>
      <c r="I58" s="42" t="s">
        <v>389</v>
      </c>
      <c r="J58" s="42" t="s">
        <v>373</v>
      </c>
      <c r="K58" s="42">
        <v>520</v>
      </c>
      <c r="L58" s="42">
        <v>425</v>
      </c>
      <c r="M58" s="42">
        <v>390</v>
      </c>
      <c r="N58" s="41"/>
      <c r="O58" s="41"/>
    </row>
    <row r="59" spans="1:15" x14ac:dyDescent="0.3">
      <c r="A59" s="46" t="s">
        <v>98</v>
      </c>
      <c r="B59" s="46" t="s">
        <v>99</v>
      </c>
      <c r="C59" s="47">
        <v>1</v>
      </c>
      <c r="D59" s="47">
        <v>0</v>
      </c>
      <c r="E59" s="48">
        <v>3</v>
      </c>
      <c r="F59" s="49">
        <v>0</v>
      </c>
      <c r="G59" s="49">
        <f>C59*F59</f>
        <v>0</v>
      </c>
      <c r="H59" s="42" t="s">
        <v>375</v>
      </c>
      <c r="I59" s="42" t="s">
        <v>373</v>
      </c>
      <c r="J59" s="42" t="s">
        <v>373</v>
      </c>
      <c r="K59" s="43"/>
      <c r="L59" s="43"/>
      <c r="M59" s="43"/>
      <c r="N59" s="41"/>
      <c r="O59" s="41"/>
    </row>
    <row r="60" spans="1:15" x14ac:dyDescent="0.3">
      <c r="A60" s="46" t="s">
        <v>17</v>
      </c>
      <c r="B60" s="46" t="s">
        <v>18</v>
      </c>
      <c r="C60" s="47">
        <v>3</v>
      </c>
      <c r="D60" s="47">
        <v>4</v>
      </c>
      <c r="E60" s="48">
        <v>3</v>
      </c>
      <c r="F60" s="49">
        <v>90</v>
      </c>
      <c r="G60" s="49">
        <f>C60*F60</f>
        <v>270</v>
      </c>
      <c r="H60" s="41"/>
      <c r="I60" s="41"/>
      <c r="J60" s="41"/>
      <c r="K60" s="42">
        <v>840</v>
      </c>
      <c r="L60" s="42">
        <v>490</v>
      </c>
      <c r="M60" s="42">
        <v>610</v>
      </c>
      <c r="N60" s="41"/>
      <c r="O60" s="41"/>
    </row>
    <row r="61" spans="1:15" x14ac:dyDescent="0.3">
      <c r="A61" s="46" t="s">
        <v>125</v>
      </c>
      <c r="B61" s="46" t="s">
        <v>126</v>
      </c>
      <c r="C61" s="47">
        <v>2</v>
      </c>
      <c r="D61" s="47">
        <v>0</v>
      </c>
      <c r="E61" s="48">
        <v>3</v>
      </c>
      <c r="F61" s="49">
        <v>400</v>
      </c>
      <c r="G61" s="49">
        <f>C61*F61</f>
        <v>800</v>
      </c>
      <c r="H61" s="41"/>
      <c r="I61" s="41"/>
      <c r="J61" s="41"/>
      <c r="K61" s="42">
        <v>750</v>
      </c>
      <c r="L61" s="42">
        <v>825</v>
      </c>
      <c r="M61" s="42">
        <v>680</v>
      </c>
      <c r="N61" s="41"/>
      <c r="O61" s="41"/>
    </row>
    <row r="62" spans="1:15" x14ac:dyDescent="0.3">
      <c r="A62" s="46" t="s">
        <v>129</v>
      </c>
      <c r="B62" s="46" t="s">
        <v>130</v>
      </c>
      <c r="C62" s="47">
        <v>1</v>
      </c>
      <c r="D62" s="47">
        <v>0</v>
      </c>
      <c r="E62" s="48">
        <v>3</v>
      </c>
      <c r="F62" s="49">
        <v>700</v>
      </c>
      <c r="G62" s="49">
        <f>C62*F62</f>
        <v>700</v>
      </c>
      <c r="H62" s="41"/>
      <c r="I62" s="41"/>
      <c r="J62" s="41"/>
      <c r="K62" s="42">
        <v>750</v>
      </c>
      <c r="L62" s="42">
        <v>1460</v>
      </c>
      <c r="M62" s="42">
        <v>680</v>
      </c>
      <c r="N62" s="41"/>
      <c r="O62" s="41"/>
    </row>
    <row r="63" spans="1:15" ht="28.8" x14ac:dyDescent="0.3">
      <c r="A63" s="46" t="s">
        <v>137</v>
      </c>
      <c r="B63" s="46" t="s">
        <v>138</v>
      </c>
      <c r="C63" s="47">
        <v>8</v>
      </c>
      <c r="D63" s="47">
        <v>0</v>
      </c>
      <c r="E63" s="48">
        <v>3</v>
      </c>
      <c r="F63" s="49">
        <v>140</v>
      </c>
      <c r="G63" s="49">
        <f>C63*F63</f>
        <v>1120</v>
      </c>
      <c r="H63" s="42" t="s">
        <v>390</v>
      </c>
      <c r="I63" s="42" t="s">
        <v>373</v>
      </c>
      <c r="J63" s="42" t="s">
        <v>373</v>
      </c>
      <c r="K63" s="42">
        <v>210</v>
      </c>
      <c r="L63" s="42">
        <v>270</v>
      </c>
      <c r="M63" s="42">
        <v>40</v>
      </c>
      <c r="N63" s="41"/>
      <c r="O63" s="41"/>
    </row>
    <row r="64" spans="1:15" x14ac:dyDescent="0.3">
      <c r="A64" s="46" t="s">
        <v>139</v>
      </c>
      <c r="B64" s="46" t="s">
        <v>140</v>
      </c>
      <c r="C64" s="47">
        <v>7</v>
      </c>
      <c r="D64" s="47">
        <v>0</v>
      </c>
      <c r="E64" s="48">
        <v>3</v>
      </c>
      <c r="F64" s="49">
        <v>0</v>
      </c>
      <c r="G64" s="49">
        <f>C64*F64</f>
        <v>0</v>
      </c>
      <c r="H64" s="42" t="s">
        <v>375</v>
      </c>
      <c r="I64" s="42" t="s">
        <v>373</v>
      </c>
      <c r="J64" s="42" t="s">
        <v>373</v>
      </c>
      <c r="K64" s="43"/>
      <c r="L64" s="43"/>
      <c r="M64" s="43"/>
      <c r="N64" s="41"/>
      <c r="O64" s="41"/>
    </row>
    <row r="65" spans="1:15" x14ac:dyDescent="0.3">
      <c r="A65" s="46" t="s">
        <v>141</v>
      </c>
      <c r="B65" s="46" t="s">
        <v>142</v>
      </c>
      <c r="C65" s="47">
        <v>8</v>
      </c>
      <c r="D65" s="47">
        <v>0</v>
      </c>
      <c r="E65" s="48">
        <v>3</v>
      </c>
      <c r="F65" s="49">
        <v>0</v>
      </c>
      <c r="G65" s="49">
        <f>C65*F65</f>
        <v>0</v>
      </c>
      <c r="H65" s="42" t="s">
        <v>375</v>
      </c>
      <c r="I65" s="42" t="s">
        <v>373</v>
      </c>
      <c r="J65" s="42" t="s">
        <v>373</v>
      </c>
      <c r="K65" s="43"/>
      <c r="L65" s="43"/>
      <c r="M65" s="43"/>
      <c r="N65" s="44" t="s">
        <v>387</v>
      </c>
      <c r="O65" s="42" t="s">
        <v>391</v>
      </c>
    </row>
    <row r="66" spans="1:15" x14ac:dyDescent="0.3">
      <c r="A66" s="46" t="s">
        <v>312</v>
      </c>
      <c r="B66" s="46" t="s">
        <v>332</v>
      </c>
      <c r="C66" s="47">
        <v>1</v>
      </c>
      <c r="D66" s="47">
        <v>0</v>
      </c>
      <c r="E66" s="48">
        <v>3</v>
      </c>
      <c r="F66" s="49">
        <v>900</v>
      </c>
      <c r="G66" s="49">
        <f>C66*F66</f>
        <v>900</v>
      </c>
      <c r="H66" s="42" t="s">
        <v>392</v>
      </c>
      <c r="I66" s="42" t="s">
        <v>393</v>
      </c>
      <c r="J66" s="42" t="s">
        <v>394</v>
      </c>
      <c r="K66" s="42">
        <v>60</v>
      </c>
      <c r="L66" s="42">
        <v>220</v>
      </c>
      <c r="M66" s="42">
        <v>80</v>
      </c>
      <c r="N66" s="44" t="s">
        <v>387</v>
      </c>
      <c r="O66" s="42" t="s">
        <v>395</v>
      </c>
    </row>
    <row r="67" spans="1:15" x14ac:dyDescent="0.3">
      <c r="A67" s="46" t="s">
        <v>337</v>
      </c>
      <c r="B67" s="46" t="s">
        <v>338</v>
      </c>
      <c r="C67" s="47">
        <v>0</v>
      </c>
      <c r="D67" s="47">
        <v>1</v>
      </c>
      <c r="E67" s="48">
        <v>3</v>
      </c>
      <c r="F67" s="49">
        <v>0</v>
      </c>
      <c r="G67" s="49">
        <f>C67*F67</f>
        <v>0</v>
      </c>
      <c r="H67" s="42" t="s">
        <v>396</v>
      </c>
      <c r="I67" s="42" t="s">
        <v>373</v>
      </c>
      <c r="J67" s="42" t="s">
        <v>373</v>
      </c>
      <c r="K67" s="42">
        <v>100</v>
      </c>
      <c r="L67" s="42">
        <v>290</v>
      </c>
      <c r="M67" s="42">
        <v>210</v>
      </c>
      <c r="N67" s="44" t="s">
        <v>387</v>
      </c>
      <c r="O67" s="42" t="s">
        <v>388</v>
      </c>
    </row>
    <row r="68" spans="1:15" x14ac:dyDescent="0.3">
      <c r="A68" s="46" t="s">
        <v>31</v>
      </c>
      <c r="B68" s="46" t="s">
        <v>32</v>
      </c>
      <c r="C68" s="47">
        <v>7</v>
      </c>
      <c r="D68" s="47">
        <v>0</v>
      </c>
      <c r="E68" s="48">
        <v>3</v>
      </c>
      <c r="F68" s="49">
        <v>0</v>
      </c>
      <c r="G68" s="49">
        <f>C68*F68</f>
        <v>0</v>
      </c>
      <c r="H68" s="42" t="s">
        <v>376</v>
      </c>
      <c r="I68" s="42" t="s">
        <v>373</v>
      </c>
      <c r="J68" s="42" t="s">
        <v>373</v>
      </c>
      <c r="K68" s="42">
        <v>90</v>
      </c>
      <c r="L68" s="42">
        <v>130</v>
      </c>
      <c r="M68" s="42">
        <v>30</v>
      </c>
      <c r="N68" s="44" t="s">
        <v>373</v>
      </c>
      <c r="O68" s="42" t="s">
        <v>373</v>
      </c>
    </row>
    <row r="69" spans="1:15" ht="28.8" x14ac:dyDescent="0.3">
      <c r="A69" s="46" t="s">
        <v>163</v>
      </c>
      <c r="B69" s="46" t="s">
        <v>164</v>
      </c>
      <c r="C69" s="47">
        <v>3</v>
      </c>
      <c r="D69" s="47">
        <v>4</v>
      </c>
      <c r="E69" s="48">
        <v>3</v>
      </c>
      <c r="F69" s="49">
        <v>11000</v>
      </c>
      <c r="G69" s="49">
        <f>C69*F69</f>
        <v>33000</v>
      </c>
      <c r="H69" s="42" t="s">
        <v>397</v>
      </c>
      <c r="I69" s="42" t="s">
        <v>398</v>
      </c>
      <c r="J69" s="42" t="s">
        <v>399</v>
      </c>
      <c r="K69" s="42">
        <v>300</v>
      </c>
      <c r="L69" s="42">
        <v>310</v>
      </c>
      <c r="M69" s="42">
        <v>200</v>
      </c>
      <c r="N69" s="44" t="s">
        <v>387</v>
      </c>
      <c r="O69" s="42" t="s">
        <v>391</v>
      </c>
    </row>
    <row r="70" spans="1:15" x14ac:dyDescent="0.3">
      <c r="A70" s="46" t="s">
        <v>213</v>
      </c>
      <c r="B70" s="46" t="s">
        <v>339</v>
      </c>
      <c r="C70" s="47">
        <v>1</v>
      </c>
      <c r="D70" s="47">
        <v>1</v>
      </c>
      <c r="E70" s="48">
        <v>3</v>
      </c>
      <c r="F70" s="49">
        <v>300</v>
      </c>
      <c r="G70" s="49">
        <f>C70*F70</f>
        <v>300</v>
      </c>
      <c r="H70" s="41"/>
      <c r="I70" s="42" t="s">
        <v>381</v>
      </c>
      <c r="J70" s="42" t="s">
        <v>400</v>
      </c>
      <c r="K70" s="42">
        <v>10</v>
      </c>
      <c r="L70" s="42">
        <v>1530</v>
      </c>
      <c r="M70" s="42">
        <v>640</v>
      </c>
      <c r="N70" s="41"/>
      <c r="O70" s="41"/>
    </row>
    <row r="71" spans="1:15" x14ac:dyDescent="0.3">
      <c r="A71" s="46" t="s">
        <v>55</v>
      </c>
      <c r="B71" s="46" t="s">
        <v>56</v>
      </c>
      <c r="C71" s="47">
        <v>1</v>
      </c>
      <c r="D71" s="47">
        <v>0</v>
      </c>
      <c r="E71" s="48">
        <v>3</v>
      </c>
      <c r="F71" s="49">
        <v>200</v>
      </c>
      <c r="G71" s="49">
        <f>C71*F71</f>
        <v>200</v>
      </c>
      <c r="H71" s="41"/>
      <c r="I71" s="41"/>
      <c r="J71" s="41"/>
      <c r="K71" s="42">
        <v>450</v>
      </c>
      <c r="L71" s="42">
        <v>700</v>
      </c>
      <c r="M71" s="42">
        <v>700</v>
      </c>
      <c r="N71" s="41"/>
      <c r="O71" s="41"/>
    </row>
    <row r="72" spans="1:15" x14ac:dyDescent="0.3">
      <c r="A72" s="46" t="s">
        <v>270</v>
      </c>
      <c r="B72" s="46" t="s">
        <v>271</v>
      </c>
      <c r="C72" s="47">
        <v>1</v>
      </c>
      <c r="D72" s="47">
        <v>0</v>
      </c>
      <c r="E72" s="48">
        <v>3</v>
      </c>
      <c r="F72" s="49">
        <v>0</v>
      </c>
      <c r="G72" s="49">
        <f>C72*F72</f>
        <v>0</v>
      </c>
      <c r="H72" s="42" t="s">
        <v>375</v>
      </c>
      <c r="I72" s="42" t="s">
        <v>373</v>
      </c>
      <c r="J72" s="42" t="s">
        <v>373</v>
      </c>
      <c r="K72" s="43"/>
      <c r="L72" s="43"/>
      <c r="M72" s="43"/>
      <c r="N72" s="41"/>
      <c r="O72" s="41"/>
    </row>
    <row r="73" spans="1:15" ht="28.8" x14ac:dyDescent="0.3">
      <c r="A73" s="46" t="s">
        <v>275</v>
      </c>
      <c r="B73" s="46" t="s">
        <v>276</v>
      </c>
      <c r="C73" s="47">
        <v>0</v>
      </c>
      <c r="D73" s="47">
        <v>6</v>
      </c>
      <c r="E73" s="48">
        <v>3</v>
      </c>
      <c r="F73" s="49">
        <v>500</v>
      </c>
      <c r="G73" s="49">
        <f>C73*F73</f>
        <v>0</v>
      </c>
      <c r="H73" s="41"/>
      <c r="I73" s="45" t="s">
        <v>401</v>
      </c>
      <c r="J73" s="45" t="s">
        <v>402</v>
      </c>
      <c r="K73" s="42">
        <v>995</v>
      </c>
      <c r="L73" s="42">
        <v>550</v>
      </c>
      <c r="M73" s="42">
        <v>550</v>
      </c>
      <c r="N73" s="41"/>
      <c r="O73" s="41"/>
    </row>
    <row r="74" spans="1:15" x14ac:dyDescent="0.3">
      <c r="A74" s="46" t="s">
        <v>65</v>
      </c>
      <c r="B74" s="46" t="s">
        <v>66</v>
      </c>
      <c r="C74" s="47">
        <v>2</v>
      </c>
      <c r="D74" s="47">
        <v>0</v>
      </c>
      <c r="E74" s="48">
        <v>3</v>
      </c>
      <c r="F74" s="49">
        <v>170</v>
      </c>
      <c r="G74" s="49">
        <f>C74*F74</f>
        <v>340</v>
      </c>
      <c r="H74" s="41"/>
      <c r="I74" s="41"/>
      <c r="J74" s="41"/>
      <c r="K74" s="42">
        <v>820</v>
      </c>
      <c r="L74" s="42">
        <v>460</v>
      </c>
      <c r="M74" s="42">
        <v>440</v>
      </c>
      <c r="N74" s="41"/>
      <c r="O74" s="41"/>
    </row>
    <row r="75" spans="1:15" x14ac:dyDescent="0.3">
      <c r="A75" s="46" t="s">
        <v>277</v>
      </c>
      <c r="B75" s="46" t="s">
        <v>278</v>
      </c>
      <c r="C75" s="47">
        <v>1</v>
      </c>
      <c r="D75" s="47">
        <v>0</v>
      </c>
      <c r="E75" s="48">
        <v>3</v>
      </c>
      <c r="F75" s="49">
        <v>4900</v>
      </c>
      <c r="G75" s="49">
        <f>C75*F75</f>
        <v>4900</v>
      </c>
      <c r="H75" s="41"/>
      <c r="I75" s="42" t="s">
        <v>403</v>
      </c>
      <c r="J75" s="42" t="s">
        <v>404</v>
      </c>
      <c r="K75" s="42">
        <v>930</v>
      </c>
      <c r="L75" s="42">
        <v>2190</v>
      </c>
      <c r="M75" s="42">
        <v>970</v>
      </c>
      <c r="N75" s="44" t="s">
        <v>387</v>
      </c>
      <c r="O75" s="42" t="s">
        <v>391</v>
      </c>
    </row>
    <row r="76" spans="1:15" x14ac:dyDescent="0.3">
      <c r="A76" s="46" t="s">
        <v>61</v>
      </c>
      <c r="B76" s="46" t="s">
        <v>62</v>
      </c>
      <c r="C76" s="47">
        <v>3</v>
      </c>
      <c r="D76" s="47">
        <v>4</v>
      </c>
      <c r="E76" s="48">
        <v>3</v>
      </c>
      <c r="F76" s="49">
        <v>4900</v>
      </c>
      <c r="G76" s="49">
        <f>C76*F76</f>
        <v>14700</v>
      </c>
      <c r="H76" s="41"/>
      <c r="I76" s="42" t="s">
        <v>403</v>
      </c>
      <c r="J76" s="42" t="s">
        <v>404</v>
      </c>
      <c r="K76" s="42">
        <v>930</v>
      </c>
      <c r="L76" s="42">
        <v>2190</v>
      </c>
      <c r="M76" s="42">
        <v>970</v>
      </c>
      <c r="N76" s="44" t="s">
        <v>387</v>
      </c>
      <c r="O76" s="42" t="s">
        <v>391</v>
      </c>
    </row>
    <row r="77" spans="1:15" x14ac:dyDescent="0.3">
      <c r="A77" s="46" t="s">
        <v>63</v>
      </c>
      <c r="B77" s="46" t="s">
        <v>64</v>
      </c>
      <c r="C77" s="47">
        <v>0</v>
      </c>
      <c r="D77" s="47">
        <v>1</v>
      </c>
      <c r="E77" s="48">
        <v>3</v>
      </c>
      <c r="F77" s="49">
        <v>3500</v>
      </c>
      <c r="G77" s="49">
        <f>C77*F77</f>
        <v>0</v>
      </c>
      <c r="H77" s="41"/>
      <c r="I77" s="41"/>
      <c r="J77" s="41"/>
      <c r="K77" s="42">
        <v>1100</v>
      </c>
      <c r="L77" s="42">
        <v>800</v>
      </c>
      <c r="M77" s="42">
        <v>610</v>
      </c>
      <c r="N77" s="44" t="s">
        <v>387</v>
      </c>
      <c r="O77" s="42" t="s">
        <v>391</v>
      </c>
    </row>
    <row r="78" spans="1:15" ht="28.8" x14ac:dyDescent="0.3">
      <c r="A78" s="46" t="s">
        <v>313</v>
      </c>
      <c r="B78" s="46" t="s">
        <v>314</v>
      </c>
      <c r="C78" s="47">
        <v>0</v>
      </c>
      <c r="D78" s="47">
        <v>1</v>
      </c>
      <c r="E78" s="48">
        <v>3</v>
      </c>
      <c r="F78" s="49">
        <v>13000</v>
      </c>
      <c r="G78" s="49">
        <f>C78*F78</f>
        <v>0</v>
      </c>
      <c r="H78" s="42" t="s">
        <v>396</v>
      </c>
      <c r="I78" s="42" t="s">
        <v>405</v>
      </c>
      <c r="J78" s="42" t="s">
        <v>406</v>
      </c>
      <c r="K78" s="42">
        <v>130</v>
      </c>
      <c r="L78" s="42">
        <v>230</v>
      </c>
      <c r="M78" s="42">
        <v>260</v>
      </c>
      <c r="N78" s="44" t="s">
        <v>387</v>
      </c>
      <c r="O78" s="42" t="s">
        <v>407</v>
      </c>
    </row>
    <row r="79" spans="1:15" x14ac:dyDescent="0.3">
      <c r="A79" s="12"/>
      <c r="B79" s="12"/>
      <c r="H79" s="12"/>
    </row>
    <row r="80" spans="1:15" x14ac:dyDescent="0.3">
      <c r="A80" s="12"/>
      <c r="B80" s="12"/>
      <c r="H80" s="12"/>
    </row>
    <row r="81" spans="3:7" s="12" customFormat="1" x14ac:dyDescent="0.3">
      <c r="C81" s="22"/>
      <c r="D81" s="22"/>
      <c r="E81" s="18"/>
      <c r="F81" s="16"/>
      <c r="G81" s="16"/>
    </row>
    <row r="82" spans="3:7" s="12" customFormat="1" x14ac:dyDescent="0.3">
      <c r="C82" s="22"/>
      <c r="D82" s="22"/>
      <c r="E82" s="18"/>
      <c r="F82" s="16"/>
      <c r="G82" s="16"/>
    </row>
    <row r="83" spans="3:7" s="12" customFormat="1" x14ac:dyDescent="0.3">
      <c r="C83" s="22"/>
      <c r="D83" s="22"/>
      <c r="E83" s="18"/>
      <c r="F83" s="16"/>
      <c r="G83" s="16"/>
    </row>
    <row r="84" spans="3:7" s="12" customFormat="1" x14ac:dyDescent="0.3">
      <c r="C84" s="22"/>
      <c r="D84" s="22"/>
      <c r="E84" s="18"/>
      <c r="F84" s="16"/>
      <c r="G84" s="16"/>
    </row>
    <row r="85" spans="3:7" s="12" customFormat="1" x14ac:dyDescent="0.3">
      <c r="C85" s="22"/>
      <c r="D85" s="22"/>
      <c r="E85" s="18"/>
      <c r="F85" s="16"/>
      <c r="G85" s="16"/>
    </row>
    <row r="86" spans="3:7" s="12" customFormat="1" x14ac:dyDescent="0.3">
      <c r="C86" s="22"/>
      <c r="D86" s="22"/>
      <c r="E86" s="18"/>
      <c r="F86" s="16"/>
      <c r="G86" s="16"/>
    </row>
    <row r="87" spans="3:7" s="12" customFormat="1" x14ac:dyDescent="0.3">
      <c r="C87" s="22"/>
      <c r="D87" s="22"/>
      <c r="E87" s="18"/>
      <c r="F87" s="16"/>
      <c r="G87" s="16"/>
    </row>
    <row r="88" spans="3:7" s="12" customFormat="1" x14ac:dyDescent="0.3">
      <c r="C88" s="22"/>
      <c r="D88" s="22"/>
      <c r="E88" s="18"/>
      <c r="F88" s="16"/>
      <c r="G88" s="16"/>
    </row>
    <row r="89" spans="3:7" s="12" customFormat="1" x14ac:dyDescent="0.3">
      <c r="C89" s="22"/>
      <c r="D89" s="22"/>
      <c r="E89" s="18"/>
      <c r="F89" s="16"/>
      <c r="G89" s="16"/>
    </row>
    <row r="90" spans="3:7" s="12" customFormat="1" x14ac:dyDescent="0.3">
      <c r="C90" s="22"/>
      <c r="D90" s="22"/>
      <c r="E90" s="18"/>
      <c r="F90" s="16"/>
      <c r="G90" s="16"/>
    </row>
    <row r="91" spans="3:7" s="12" customFormat="1" x14ac:dyDescent="0.3">
      <c r="C91" s="22"/>
      <c r="D91" s="22"/>
      <c r="E91" s="18"/>
      <c r="F91" s="16"/>
      <c r="G91" s="16"/>
    </row>
    <row r="92" spans="3:7" s="12" customFormat="1" x14ac:dyDescent="0.3">
      <c r="C92" s="22"/>
      <c r="D92" s="22"/>
      <c r="E92" s="18"/>
      <c r="F92" s="16"/>
      <c r="G92" s="16"/>
    </row>
    <row r="93" spans="3:7" s="12" customFormat="1" x14ac:dyDescent="0.3">
      <c r="C93" s="22"/>
      <c r="D93" s="22"/>
      <c r="E93" s="18"/>
      <c r="F93" s="16"/>
      <c r="G93" s="16"/>
    </row>
    <row r="94" spans="3:7" s="12" customFormat="1" x14ac:dyDescent="0.3">
      <c r="C94" s="22"/>
      <c r="D94" s="22"/>
      <c r="E94" s="18"/>
      <c r="F94" s="16"/>
      <c r="G94" s="16"/>
    </row>
    <row r="95" spans="3:7" s="12" customFormat="1" x14ac:dyDescent="0.3">
      <c r="C95" s="22"/>
      <c r="D95" s="22"/>
      <c r="E95" s="18"/>
      <c r="F95" s="16"/>
      <c r="G95" s="16"/>
    </row>
    <row r="96" spans="3:7" s="12" customFormat="1" x14ac:dyDescent="0.3">
      <c r="C96" s="22"/>
      <c r="D96" s="22"/>
      <c r="E96" s="18"/>
      <c r="F96" s="16"/>
      <c r="G96" s="16"/>
    </row>
    <row r="97" spans="3:7" s="12" customFormat="1" x14ac:dyDescent="0.3">
      <c r="C97" s="22"/>
      <c r="D97" s="22"/>
      <c r="E97" s="18"/>
      <c r="F97" s="16"/>
      <c r="G97" s="16"/>
    </row>
    <row r="98" spans="3:7" s="12" customFormat="1" x14ac:dyDescent="0.3">
      <c r="C98" s="22"/>
      <c r="D98" s="22"/>
      <c r="E98" s="18"/>
      <c r="F98" s="16"/>
      <c r="G98" s="16"/>
    </row>
    <row r="99" spans="3:7" s="12" customFormat="1" x14ac:dyDescent="0.3">
      <c r="C99" s="22"/>
      <c r="D99" s="22"/>
      <c r="E99" s="18"/>
      <c r="F99" s="16"/>
      <c r="G99" s="16"/>
    </row>
    <row r="100" spans="3:7" s="12" customFormat="1" x14ac:dyDescent="0.3">
      <c r="C100" s="22"/>
      <c r="D100" s="22"/>
      <c r="E100" s="18"/>
      <c r="F100" s="16"/>
      <c r="G100" s="16"/>
    </row>
    <row r="101" spans="3:7" s="12" customFormat="1" x14ac:dyDescent="0.3">
      <c r="C101" s="22"/>
      <c r="D101" s="22"/>
      <c r="E101" s="18"/>
      <c r="F101" s="16"/>
      <c r="G101" s="16"/>
    </row>
    <row r="102" spans="3:7" s="12" customFormat="1" x14ac:dyDescent="0.3">
      <c r="C102" s="22"/>
      <c r="D102" s="22"/>
      <c r="E102" s="18"/>
      <c r="F102" s="16"/>
      <c r="G102" s="16"/>
    </row>
    <row r="103" spans="3:7" s="12" customFormat="1" x14ac:dyDescent="0.3">
      <c r="C103" s="22"/>
      <c r="D103" s="22"/>
      <c r="E103" s="18"/>
      <c r="F103" s="16"/>
      <c r="G103" s="16"/>
    </row>
    <row r="104" spans="3:7" s="12" customFormat="1" x14ac:dyDescent="0.3">
      <c r="C104" s="22"/>
      <c r="D104" s="22"/>
      <c r="E104" s="18"/>
      <c r="F104" s="16"/>
      <c r="G104" s="16"/>
    </row>
    <row r="105" spans="3:7" s="12" customFormat="1" x14ac:dyDescent="0.3">
      <c r="C105" s="22"/>
      <c r="D105" s="22"/>
      <c r="E105" s="18"/>
      <c r="F105" s="16"/>
      <c r="G105" s="16"/>
    </row>
    <row r="106" spans="3:7" s="12" customFormat="1" x14ac:dyDescent="0.3">
      <c r="C106" s="22"/>
      <c r="D106" s="22"/>
      <c r="E106" s="18"/>
      <c r="F106" s="16"/>
      <c r="G106" s="16"/>
    </row>
    <row r="107" spans="3:7" s="12" customFormat="1" x14ac:dyDescent="0.3">
      <c r="C107" s="22"/>
      <c r="D107" s="22"/>
      <c r="E107" s="18"/>
      <c r="F107" s="16"/>
      <c r="G107" s="16"/>
    </row>
    <row r="108" spans="3:7" s="12" customFormat="1" x14ac:dyDescent="0.3">
      <c r="C108" s="22"/>
      <c r="D108" s="22"/>
      <c r="E108" s="18"/>
      <c r="F108" s="16"/>
      <c r="G108" s="16"/>
    </row>
    <row r="109" spans="3:7" s="12" customFormat="1" x14ac:dyDescent="0.3">
      <c r="C109" s="22"/>
      <c r="D109" s="22"/>
      <c r="E109" s="18"/>
      <c r="F109" s="16"/>
      <c r="G109" s="16"/>
    </row>
    <row r="110" spans="3:7" s="12" customFormat="1" x14ac:dyDescent="0.3">
      <c r="C110" s="22"/>
      <c r="D110" s="22"/>
      <c r="E110" s="18"/>
      <c r="F110" s="16"/>
      <c r="G110" s="16"/>
    </row>
    <row r="111" spans="3:7" s="12" customFormat="1" x14ac:dyDescent="0.3">
      <c r="C111" s="22"/>
      <c r="D111" s="22"/>
      <c r="E111" s="18"/>
      <c r="F111" s="16"/>
      <c r="G111" s="16"/>
    </row>
    <row r="112" spans="3:7" s="12" customFormat="1" x14ac:dyDescent="0.3">
      <c r="C112" s="22"/>
      <c r="D112" s="22"/>
      <c r="E112" s="18"/>
      <c r="F112" s="16"/>
      <c r="G112" s="16"/>
    </row>
    <row r="113" spans="3:7" s="12" customFormat="1" x14ac:dyDescent="0.3">
      <c r="C113" s="22"/>
      <c r="D113" s="22"/>
      <c r="E113" s="18"/>
      <c r="F113" s="16"/>
      <c r="G113" s="16"/>
    </row>
    <row r="114" spans="3:7" s="12" customFormat="1" x14ac:dyDescent="0.3">
      <c r="C114" s="22"/>
      <c r="D114" s="22"/>
      <c r="E114" s="18"/>
      <c r="F114" s="16"/>
      <c r="G114" s="16"/>
    </row>
    <row r="115" spans="3:7" s="12" customFormat="1" x14ac:dyDescent="0.3">
      <c r="C115" s="22"/>
      <c r="D115" s="22"/>
      <c r="E115" s="18"/>
      <c r="F115" s="16"/>
      <c r="G115" s="16"/>
    </row>
    <row r="116" spans="3:7" s="12" customFormat="1" x14ac:dyDescent="0.3">
      <c r="C116" s="22"/>
      <c r="D116" s="22"/>
      <c r="E116" s="18"/>
      <c r="F116" s="16"/>
      <c r="G116" s="16"/>
    </row>
    <row r="117" spans="3:7" s="12" customFormat="1" x14ac:dyDescent="0.3">
      <c r="C117" s="22"/>
      <c r="D117" s="22"/>
      <c r="E117" s="18"/>
      <c r="F117" s="16"/>
      <c r="G117" s="16"/>
    </row>
    <row r="118" spans="3:7" s="12" customFormat="1" x14ac:dyDescent="0.3">
      <c r="C118" s="22"/>
      <c r="D118" s="22"/>
      <c r="E118" s="18"/>
      <c r="F118" s="16"/>
      <c r="G118" s="16"/>
    </row>
    <row r="119" spans="3:7" s="12" customFormat="1" x14ac:dyDescent="0.3">
      <c r="C119" s="22"/>
      <c r="D119" s="22"/>
      <c r="E119" s="18"/>
      <c r="F119" s="16"/>
      <c r="G119" s="16"/>
    </row>
    <row r="120" spans="3:7" s="12" customFormat="1" x14ac:dyDescent="0.3">
      <c r="C120" s="22"/>
      <c r="D120" s="22"/>
      <c r="E120" s="18"/>
      <c r="F120" s="16"/>
      <c r="G120" s="16"/>
    </row>
    <row r="121" spans="3:7" s="12" customFormat="1" x14ac:dyDescent="0.3">
      <c r="C121" s="22"/>
      <c r="D121" s="22"/>
      <c r="E121" s="18"/>
      <c r="F121" s="16"/>
      <c r="G121" s="16"/>
    </row>
    <row r="122" spans="3:7" s="12" customFormat="1" x14ac:dyDescent="0.3">
      <c r="C122" s="22"/>
      <c r="D122" s="22"/>
      <c r="E122" s="18"/>
      <c r="F122" s="16"/>
      <c r="G122" s="16"/>
    </row>
    <row r="123" spans="3:7" s="12" customFormat="1" x14ac:dyDescent="0.3">
      <c r="C123" s="22"/>
      <c r="D123" s="22"/>
      <c r="E123" s="18"/>
      <c r="F123" s="16"/>
      <c r="G123" s="16"/>
    </row>
    <row r="124" spans="3:7" s="12" customFormat="1" x14ac:dyDescent="0.3">
      <c r="C124" s="22"/>
      <c r="D124" s="22"/>
      <c r="E124" s="18"/>
      <c r="F124" s="16"/>
      <c r="G124" s="16"/>
    </row>
    <row r="125" spans="3:7" s="12" customFormat="1" x14ac:dyDescent="0.3">
      <c r="C125" s="22"/>
      <c r="D125" s="22"/>
      <c r="E125" s="18"/>
      <c r="F125" s="16"/>
      <c r="G125" s="16"/>
    </row>
    <row r="126" spans="3:7" s="12" customFormat="1" x14ac:dyDescent="0.3">
      <c r="C126" s="22"/>
      <c r="D126" s="22"/>
      <c r="E126" s="18"/>
      <c r="F126" s="16"/>
      <c r="G126" s="16"/>
    </row>
    <row r="127" spans="3:7" s="12" customFormat="1" x14ac:dyDescent="0.3">
      <c r="C127" s="22"/>
      <c r="D127" s="22"/>
      <c r="E127" s="18"/>
      <c r="F127" s="16"/>
      <c r="G127" s="16"/>
    </row>
    <row r="128" spans="3:7" s="12" customFormat="1" x14ac:dyDescent="0.3">
      <c r="C128" s="22"/>
      <c r="D128" s="22"/>
      <c r="E128" s="18"/>
      <c r="F128" s="16"/>
      <c r="G128" s="16"/>
    </row>
    <row r="129" spans="3:7" s="12" customFormat="1" x14ac:dyDescent="0.3">
      <c r="C129" s="22"/>
      <c r="D129" s="22"/>
      <c r="E129" s="18"/>
      <c r="F129" s="16"/>
      <c r="G129" s="16"/>
    </row>
    <row r="130" spans="3:7" s="12" customFormat="1" x14ac:dyDescent="0.3">
      <c r="C130" s="22"/>
      <c r="D130" s="22"/>
      <c r="E130" s="18"/>
      <c r="F130" s="16"/>
      <c r="G130" s="16"/>
    </row>
    <row r="131" spans="3:7" s="12" customFormat="1" x14ac:dyDescent="0.3">
      <c r="C131" s="22"/>
      <c r="D131" s="22"/>
      <c r="E131" s="18"/>
      <c r="F131" s="16"/>
      <c r="G131" s="16"/>
    </row>
    <row r="132" spans="3:7" s="12" customFormat="1" x14ac:dyDescent="0.3">
      <c r="C132" s="22"/>
      <c r="D132" s="22"/>
      <c r="E132" s="18"/>
      <c r="F132" s="16"/>
      <c r="G132" s="16"/>
    </row>
    <row r="133" spans="3:7" s="12" customFormat="1" x14ac:dyDescent="0.3">
      <c r="C133" s="22"/>
      <c r="D133" s="22"/>
      <c r="E133" s="18"/>
      <c r="F133" s="16"/>
      <c r="G133" s="16"/>
    </row>
    <row r="134" spans="3:7" s="12" customFormat="1" x14ac:dyDescent="0.3">
      <c r="C134" s="22"/>
      <c r="D134" s="22"/>
      <c r="E134" s="18"/>
      <c r="F134" s="16"/>
      <c r="G134" s="16"/>
    </row>
    <row r="135" spans="3:7" s="12" customFormat="1" x14ac:dyDescent="0.3">
      <c r="C135" s="22"/>
      <c r="D135" s="22"/>
      <c r="E135" s="18"/>
      <c r="F135" s="16"/>
      <c r="G135" s="16"/>
    </row>
    <row r="136" spans="3:7" s="12" customFormat="1" x14ac:dyDescent="0.3">
      <c r="C136" s="22"/>
      <c r="D136" s="22"/>
      <c r="E136" s="18"/>
      <c r="F136" s="16"/>
      <c r="G136" s="16"/>
    </row>
    <row r="137" spans="3:7" s="12" customFormat="1" x14ac:dyDescent="0.3">
      <c r="C137" s="22"/>
      <c r="D137" s="22"/>
      <c r="E137" s="18"/>
      <c r="F137" s="16"/>
      <c r="G137" s="16"/>
    </row>
    <row r="138" spans="3:7" s="12" customFormat="1" x14ac:dyDescent="0.3">
      <c r="C138" s="22"/>
      <c r="D138" s="22"/>
      <c r="E138" s="18"/>
      <c r="F138" s="16"/>
      <c r="G138" s="16"/>
    </row>
    <row r="139" spans="3:7" s="12" customFormat="1" x14ac:dyDescent="0.3">
      <c r="C139" s="22"/>
      <c r="D139" s="22"/>
      <c r="E139" s="18"/>
      <c r="F139" s="16"/>
      <c r="G139" s="16"/>
    </row>
    <row r="140" spans="3:7" s="12" customFormat="1" x14ac:dyDescent="0.3">
      <c r="C140" s="22"/>
      <c r="D140" s="22"/>
      <c r="E140" s="18"/>
      <c r="F140" s="16"/>
      <c r="G140" s="16"/>
    </row>
    <row r="141" spans="3:7" s="12" customFormat="1" x14ac:dyDescent="0.3">
      <c r="C141" s="22"/>
      <c r="D141" s="22"/>
      <c r="E141" s="18"/>
      <c r="F141" s="16"/>
      <c r="G141" s="16"/>
    </row>
    <row r="142" spans="3:7" s="12" customFormat="1" x14ac:dyDescent="0.3">
      <c r="C142" s="22"/>
      <c r="D142" s="22"/>
      <c r="E142" s="18"/>
      <c r="F142" s="16"/>
      <c r="G142" s="16"/>
    </row>
    <row r="143" spans="3:7" s="12" customFormat="1" x14ac:dyDescent="0.3">
      <c r="C143" s="22"/>
      <c r="D143" s="22"/>
      <c r="E143" s="18"/>
      <c r="F143" s="16"/>
      <c r="G143" s="16"/>
    </row>
    <row r="144" spans="3:7" s="12" customFormat="1" x14ac:dyDescent="0.3">
      <c r="C144" s="22"/>
      <c r="D144" s="22"/>
      <c r="E144" s="18"/>
      <c r="F144" s="16"/>
      <c r="G144" s="16"/>
    </row>
    <row r="145" spans="3:7" s="12" customFormat="1" x14ac:dyDescent="0.3">
      <c r="C145" s="22"/>
      <c r="D145" s="22"/>
      <c r="E145" s="18"/>
      <c r="F145" s="16"/>
      <c r="G145" s="16"/>
    </row>
    <row r="146" spans="3:7" s="12" customFormat="1" x14ac:dyDescent="0.3">
      <c r="C146" s="22"/>
      <c r="D146" s="22"/>
      <c r="E146" s="18"/>
      <c r="F146" s="16"/>
      <c r="G146" s="16"/>
    </row>
    <row r="147" spans="3:7" s="12" customFormat="1" x14ac:dyDescent="0.3">
      <c r="C147" s="22"/>
      <c r="D147" s="22"/>
      <c r="E147" s="18"/>
      <c r="F147" s="16"/>
      <c r="G147" s="16"/>
    </row>
    <row r="148" spans="3:7" s="12" customFormat="1" x14ac:dyDescent="0.3">
      <c r="C148" s="22"/>
      <c r="D148" s="22"/>
      <c r="E148" s="18"/>
      <c r="F148" s="16"/>
      <c r="G148" s="16"/>
    </row>
    <row r="149" spans="3:7" s="12" customFormat="1" x14ac:dyDescent="0.3">
      <c r="C149" s="22"/>
      <c r="D149" s="22"/>
      <c r="E149" s="18"/>
      <c r="F149" s="16"/>
      <c r="G149" s="16"/>
    </row>
    <row r="150" spans="3:7" s="12" customFormat="1" x14ac:dyDescent="0.3">
      <c r="C150" s="22"/>
      <c r="D150" s="22"/>
      <c r="E150" s="18"/>
      <c r="F150" s="16"/>
      <c r="G150" s="16"/>
    </row>
    <row r="151" spans="3:7" s="12" customFormat="1" x14ac:dyDescent="0.3">
      <c r="C151" s="22"/>
      <c r="D151" s="22"/>
      <c r="E151" s="18"/>
      <c r="F151" s="16"/>
      <c r="G151" s="16"/>
    </row>
    <row r="152" spans="3:7" s="12" customFormat="1" x14ac:dyDescent="0.3">
      <c r="C152" s="22"/>
      <c r="D152" s="22"/>
      <c r="E152" s="18"/>
      <c r="F152" s="16"/>
      <c r="G152" s="16"/>
    </row>
    <row r="153" spans="3:7" s="12" customFormat="1" x14ac:dyDescent="0.3">
      <c r="C153" s="22"/>
      <c r="D153" s="22"/>
      <c r="E153" s="18"/>
      <c r="F153" s="16"/>
      <c r="G153" s="16"/>
    </row>
    <row r="154" spans="3:7" s="12" customFormat="1" x14ac:dyDescent="0.3">
      <c r="C154" s="22"/>
      <c r="D154" s="22"/>
      <c r="E154" s="18"/>
      <c r="F154" s="16"/>
      <c r="G154" s="16"/>
    </row>
    <row r="155" spans="3:7" s="12" customFormat="1" x14ac:dyDescent="0.3">
      <c r="C155" s="22"/>
      <c r="D155" s="22"/>
      <c r="E155" s="18"/>
      <c r="F155" s="16"/>
      <c r="G155" s="16"/>
    </row>
    <row r="156" spans="3:7" s="12" customFormat="1" x14ac:dyDescent="0.3">
      <c r="C156" s="22"/>
      <c r="D156" s="22"/>
      <c r="E156" s="18"/>
      <c r="F156" s="16"/>
      <c r="G156" s="16"/>
    </row>
    <row r="157" spans="3:7" s="12" customFormat="1" x14ac:dyDescent="0.3">
      <c r="C157" s="22"/>
      <c r="D157" s="22"/>
      <c r="E157" s="18"/>
      <c r="F157" s="16"/>
      <c r="G157" s="16"/>
    </row>
    <row r="158" spans="3:7" s="12" customFormat="1" x14ac:dyDescent="0.3">
      <c r="C158" s="22"/>
      <c r="D158" s="22"/>
      <c r="E158" s="18"/>
      <c r="F158" s="16"/>
      <c r="G158" s="16"/>
    </row>
    <row r="159" spans="3:7" s="12" customFormat="1" x14ac:dyDescent="0.3">
      <c r="C159" s="22"/>
      <c r="D159" s="22"/>
      <c r="E159" s="18"/>
      <c r="F159" s="16"/>
      <c r="G159" s="16"/>
    </row>
    <row r="160" spans="3:7" s="12" customFormat="1" x14ac:dyDescent="0.3">
      <c r="C160" s="22"/>
      <c r="D160" s="22"/>
      <c r="E160" s="18"/>
      <c r="F160" s="16"/>
      <c r="G160" s="16"/>
    </row>
    <row r="161" spans="3:7" s="12" customFormat="1" x14ac:dyDescent="0.3">
      <c r="C161" s="22"/>
      <c r="D161" s="22"/>
      <c r="E161" s="18"/>
      <c r="F161" s="16"/>
      <c r="G161" s="16"/>
    </row>
    <row r="162" spans="3:7" s="12" customFormat="1" x14ac:dyDescent="0.3">
      <c r="C162" s="22"/>
      <c r="D162" s="22"/>
      <c r="E162" s="18"/>
      <c r="F162" s="16"/>
      <c r="G162" s="16"/>
    </row>
    <row r="163" spans="3:7" s="12" customFormat="1" x14ac:dyDescent="0.3">
      <c r="C163" s="22"/>
      <c r="D163" s="22"/>
      <c r="E163" s="18"/>
      <c r="F163" s="16"/>
      <c r="G163" s="16"/>
    </row>
    <row r="164" spans="3:7" s="12" customFormat="1" x14ac:dyDescent="0.3">
      <c r="C164" s="22"/>
      <c r="D164" s="22"/>
      <c r="E164" s="18"/>
      <c r="F164" s="16"/>
      <c r="G164" s="16"/>
    </row>
    <row r="165" spans="3:7" s="12" customFormat="1" x14ac:dyDescent="0.3">
      <c r="C165" s="22"/>
      <c r="D165" s="22"/>
      <c r="E165" s="18"/>
      <c r="F165" s="16"/>
      <c r="G165" s="16"/>
    </row>
    <row r="166" spans="3:7" s="12" customFormat="1" x14ac:dyDescent="0.3">
      <c r="C166" s="22"/>
      <c r="D166" s="22"/>
      <c r="E166" s="18"/>
      <c r="F166" s="16"/>
      <c r="G166" s="16"/>
    </row>
    <row r="167" spans="3:7" s="12" customFormat="1" x14ac:dyDescent="0.3">
      <c r="C167" s="22"/>
      <c r="D167" s="22"/>
      <c r="E167" s="18"/>
      <c r="F167" s="16"/>
      <c r="G167" s="16"/>
    </row>
    <row r="168" spans="3:7" s="12" customFormat="1" x14ac:dyDescent="0.3">
      <c r="C168" s="22"/>
      <c r="D168" s="22"/>
      <c r="E168" s="18"/>
      <c r="F168" s="16"/>
      <c r="G168" s="16"/>
    </row>
    <row r="169" spans="3:7" s="12" customFormat="1" x14ac:dyDescent="0.3">
      <c r="C169" s="22"/>
      <c r="D169" s="22"/>
      <c r="E169" s="18"/>
      <c r="F169" s="16"/>
      <c r="G169" s="16"/>
    </row>
    <row r="170" spans="3:7" s="12" customFormat="1" x14ac:dyDescent="0.3">
      <c r="C170" s="22"/>
      <c r="D170" s="22"/>
      <c r="E170" s="18"/>
      <c r="F170" s="16"/>
      <c r="G170" s="16"/>
    </row>
    <row r="171" spans="3:7" s="12" customFormat="1" x14ac:dyDescent="0.3">
      <c r="C171" s="22"/>
      <c r="D171" s="22"/>
      <c r="E171" s="18"/>
      <c r="F171" s="16"/>
      <c r="G171" s="16"/>
    </row>
    <row r="172" spans="3:7" s="12" customFormat="1" x14ac:dyDescent="0.3">
      <c r="C172" s="22"/>
      <c r="D172" s="22"/>
      <c r="E172" s="18"/>
      <c r="F172" s="16"/>
      <c r="G172" s="16"/>
    </row>
    <row r="173" spans="3:7" s="12" customFormat="1" x14ac:dyDescent="0.3">
      <c r="C173" s="22"/>
      <c r="D173" s="22"/>
      <c r="E173" s="18"/>
      <c r="F173" s="16"/>
      <c r="G173" s="16"/>
    </row>
    <row r="174" spans="3:7" s="12" customFormat="1" x14ac:dyDescent="0.3">
      <c r="C174" s="22"/>
      <c r="D174" s="22"/>
      <c r="E174" s="18"/>
      <c r="F174" s="16"/>
      <c r="G174" s="16"/>
    </row>
    <row r="175" spans="3:7" s="12" customFormat="1" x14ac:dyDescent="0.3">
      <c r="C175" s="22"/>
      <c r="D175" s="22"/>
      <c r="E175" s="18"/>
      <c r="F175" s="16"/>
      <c r="G175" s="16"/>
    </row>
    <row r="176" spans="3:7" s="12" customFormat="1" x14ac:dyDescent="0.3">
      <c r="C176" s="22"/>
      <c r="D176" s="22"/>
      <c r="E176" s="18"/>
      <c r="F176" s="16"/>
      <c r="G176" s="16"/>
    </row>
    <row r="177" spans="3:7" s="12" customFormat="1" x14ac:dyDescent="0.3">
      <c r="C177" s="22"/>
      <c r="D177" s="22"/>
      <c r="E177" s="18"/>
      <c r="F177" s="16"/>
      <c r="G177" s="16"/>
    </row>
    <row r="178" spans="3:7" s="12" customFormat="1" x14ac:dyDescent="0.3">
      <c r="C178" s="22"/>
      <c r="D178" s="22"/>
      <c r="E178" s="18"/>
      <c r="F178" s="16"/>
      <c r="G178" s="16"/>
    </row>
    <row r="179" spans="3:7" s="12" customFormat="1" x14ac:dyDescent="0.3">
      <c r="C179" s="22"/>
      <c r="D179" s="22"/>
      <c r="E179" s="18"/>
      <c r="F179" s="16"/>
      <c r="G179" s="16"/>
    </row>
    <row r="180" spans="3:7" s="12" customFormat="1" x14ac:dyDescent="0.3">
      <c r="C180" s="22"/>
      <c r="D180" s="22"/>
      <c r="E180" s="18"/>
      <c r="F180" s="16"/>
      <c r="G180" s="16"/>
    </row>
    <row r="181" spans="3:7" s="12" customFormat="1" x14ac:dyDescent="0.3">
      <c r="C181" s="22"/>
      <c r="D181" s="22"/>
      <c r="E181" s="18"/>
      <c r="F181" s="16"/>
      <c r="G181" s="16"/>
    </row>
    <row r="182" spans="3:7" s="12" customFormat="1" x14ac:dyDescent="0.3">
      <c r="C182" s="22"/>
      <c r="D182" s="22"/>
      <c r="E182" s="18"/>
      <c r="F182" s="16"/>
      <c r="G182" s="16"/>
    </row>
    <row r="183" spans="3:7" s="12" customFormat="1" x14ac:dyDescent="0.3">
      <c r="C183" s="22"/>
      <c r="D183" s="22"/>
      <c r="E183" s="18"/>
      <c r="F183" s="16"/>
      <c r="G183" s="16"/>
    </row>
    <row r="184" spans="3:7" s="12" customFormat="1" x14ac:dyDescent="0.3">
      <c r="C184" s="22"/>
      <c r="D184" s="22"/>
      <c r="E184" s="18"/>
      <c r="F184" s="16"/>
      <c r="G184" s="16"/>
    </row>
    <row r="185" spans="3:7" s="12" customFormat="1" x14ac:dyDescent="0.3">
      <c r="C185" s="22"/>
      <c r="D185" s="22"/>
      <c r="E185" s="18"/>
      <c r="F185" s="16"/>
      <c r="G185" s="16"/>
    </row>
    <row r="186" spans="3:7" s="12" customFormat="1" x14ac:dyDescent="0.3">
      <c r="C186" s="22"/>
      <c r="D186" s="22"/>
      <c r="E186" s="18"/>
      <c r="F186" s="16"/>
      <c r="G186" s="16"/>
    </row>
    <row r="187" spans="3:7" s="12" customFormat="1" x14ac:dyDescent="0.3">
      <c r="C187" s="22"/>
      <c r="D187" s="22"/>
      <c r="E187" s="18"/>
      <c r="F187" s="16"/>
      <c r="G187" s="16"/>
    </row>
    <row r="188" spans="3:7" s="12" customFormat="1" x14ac:dyDescent="0.3">
      <c r="C188" s="22"/>
      <c r="D188" s="22"/>
      <c r="E188" s="18"/>
      <c r="F188" s="16"/>
      <c r="G188" s="16"/>
    </row>
    <row r="189" spans="3:7" s="12" customFormat="1" x14ac:dyDescent="0.3">
      <c r="C189" s="22"/>
      <c r="D189" s="22"/>
      <c r="E189" s="18"/>
      <c r="F189" s="16"/>
      <c r="G189" s="16"/>
    </row>
    <row r="190" spans="3:7" s="12" customFormat="1" x14ac:dyDescent="0.3">
      <c r="C190" s="22"/>
      <c r="D190" s="22"/>
      <c r="E190" s="18"/>
      <c r="F190" s="16"/>
      <c r="G190" s="16"/>
    </row>
    <row r="191" spans="3:7" s="12" customFormat="1" x14ac:dyDescent="0.3">
      <c r="C191" s="22"/>
      <c r="D191" s="22"/>
      <c r="E191" s="18"/>
      <c r="F191" s="16"/>
      <c r="G191" s="16"/>
    </row>
    <row r="192" spans="3:7" s="12" customFormat="1" x14ac:dyDescent="0.3">
      <c r="C192" s="22"/>
      <c r="D192" s="22"/>
      <c r="E192" s="18"/>
      <c r="F192" s="16"/>
      <c r="G192" s="16"/>
    </row>
    <row r="193" spans="3:7" s="12" customFormat="1" x14ac:dyDescent="0.3">
      <c r="C193" s="22"/>
      <c r="D193" s="22"/>
      <c r="E193" s="18"/>
      <c r="F193" s="16"/>
      <c r="G193" s="16"/>
    </row>
    <row r="194" spans="3:7" s="12" customFormat="1" x14ac:dyDescent="0.3">
      <c r="C194" s="22"/>
      <c r="D194" s="22"/>
      <c r="E194" s="18"/>
      <c r="F194" s="16"/>
      <c r="G194" s="16"/>
    </row>
    <row r="195" spans="3:7" s="12" customFormat="1" x14ac:dyDescent="0.3">
      <c r="C195" s="22"/>
      <c r="D195" s="22"/>
      <c r="E195" s="18"/>
      <c r="F195" s="16"/>
      <c r="G195" s="16"/>
    </row>
    <row r="196" spans="3:7" s="12" customFormat="1" x14ac:dyDescent="0.3">
      <c r="C196" s="22"/>
      <c r="D196" s="22"/>
      <c r="E196" s="18"/>
      <c r="F196" s="16"/>
      <c r="G196" s="16"/>
    </row>
    <row r="197" spans="3:7" s="12" customFormat="1" x14ac:dyDescent="0.3">
      <c r="C197" s="22"/>
      <c r="D197" s="22"/>
      <c r="E197" s="18"/>
      <c r="F197" s="16"/>
      <c r="G197" s="16"/>
    </row>
    <row r="198" spans="3:7" s="12" customFormat="1" x14ac:dyDescent="0.3">
      <c r="C198" s="22"/>
      <c r="D198" s="22"/>
      <c r="E198" s="18"/>
      <c r="F198" s="16"/>
      <c r="G198" s="16"/>
    </row>
    <row r="199" spans="3:7" s="12" customFormat="1" x14ac:dyDescent="0.3">
      <c r="C199" s="22"/>
      <c r="D199" s="22"/>
      <c r="E199" s="18"/>
      <c r="F199" s="16"/>
      <c r="G199" s="16"/>
    </row>
    <row r="200" spans="3:7" s="12" customFormat="1" x14ac:dyDescent="0.3">
      <c r="C200" s="22"/>
      <c r="D200" s="22"/>
      <c r="E200" s="18"/>
      <c r="F200" s="16"/>
      <c r="G200" s="16"/>
    </row>
    <row r="201" spans="3:7" s="12" customFormat="1" x14ac:dyDescent="0.3">
      <c r="C201" s="22"/>
      <c r="D201" s="22"/>
      <c r="E201" s="18"/>
      <c r="F201" s="16"/>
      <c r="G201" s="16"/>
    </row>
    <row r="202" spans="3:7" s="12" customFormat="1" x14ac:dyDescent="0.3">
      <c r="C202" s="22"/>
      <c r="D202" s="22"/>
      <c r="E202" s="18"/>
      <c r="F202" s="16"/>
      <c r="G202" s="16"/>
    </row>
    <row r="203" spans="3:7" s="12" customFormat="1" x14ac:dyDescent="0.3">
      <c r="C203" s="22"/>
      <c r="D203" s="22"/>
      <c r="E203" s="18"/>
      <c r="F203" s="16"/>
      <c r="G203" s="16"/>
    </row>
    <row r="204" spans="3:7" s="12" customFormat="1" x14ac:dyDescent="0.3">
      <c r="C204" s="22"/>
      <c r="D204" s="22"/>
      <c r="E204" s="18"/>
      <c r="F204" s="16"/>
      <c r="G204" s="16"/>
    </row>
    <row r="205" spans="3:7" s="12" customFormat="1" x14ac:dyDescent="0.3">
      <c r="C205" s="22"/>
      <c r="D205" s="22"/>
      <c r="E205" s="18"/>
      <c r="F205" s="16"/>
      <c r="G205" s="16"/>
    </row>
    <row r="206" spans="3:7" s="12" customFormat="1" x14ac:dyDescent="0.3">
      <c r="C206" s="22"/>
      <c r="D206" s="22"/>
      <c r="E206" s="18"/>
      <c r="F206" s="16"/>
      <c r="G206" s="16"/>
    </row>
    <row r="207" spans="3:7" s="12" customFormat="1" x14ac:dyDescent="0.3">
      <c r="C207" s="22"/>
      <c r="D207" s="22"/>
      <c r="E207" s="18"/>
      <c r="F207" s="16"/>
      <c r="G207" s="16"/>
    </row>
    <row r="208" spans="3:7" s="12" customFormat="1" x14ac:dyDescent="0.3">
      <c r="C208" s="22"/>
      <c r="D208" s="22"/>
      <c r="E208" s="18"/>
      <c r="F208" s="16"/>
      <c r="G208" s="16"/>
    </row>
    <row r="209" spans="3:7" s="12" customFormat="1" x14ac:dyDescent="0.3">
      <c r="C209" s="22"/>
      <c r="D209" s="22"/>
      <c r="E209" s="18"/>
      <c r="F209" s="16"/>
      <c r="G209" s="16"/>
    </row>
    <row r="210" spans="3:7" s="12" customFormat="1" x14ac:dyDescent="0.3">
      <c r="C210" s="22"/>
      <c r="D210" s="22"/>
      <c r="E210" s="18"/>
      <c r="F210" s="16"/>
      <c r="G210" s="16"/>
    </row>
    <row r="211" spans="3:7" s="12" customFormat="1" x14ac:dyDescent="0.3">
      <c r="C211" s="22"/>
      <c r="D211" s="22"/>
      <c r="E211" s="18"/>
      <c r="F211" s="16"/>
      <c r="G211" s="16"/>
    </row>
    <row r="212" spans="3:7" s="12" customFormat="1" x14ac:dyDescent="0.3">
      <c r="C212" s="22"/>
      <c r="D212" s="22"/>
      <c r="E212" s="18"/>
      <c r="F212" s="16"/>
      <c r="G212" s="16"/>
    </row>
    <row r="213" spans="3:7" s="12" customFormat="1" x14ac:dyDescent="0.3">
      <c r="C213" s="22"/>
      <c r="D213" s="22"/>
      <c r="E213" s="18"/>
      <c r="F213" s="16"/>
      <c r="G213" s="16"/>
    </row>
    <row r="214" spans="3:7" s="12" customFormat="1" x14ac:dyDescent="0.3">
      <c r="C214" s="22"/>
      <c r="D214" s="22"/>
      <c r="E214" s="18"/>
      <c r="F214" s="16"/>
      <c r="G214" s="16"/>
    </row>
    <row r="215" spans="3:7" s="12" customFormat="1" x14ac:dyDescent="0.3">
      <c r="C215" s="22"/>
      <c r="D215" s="22"/>
      <c r="E215" s="18"/>
      <c r="F215" s="16"/>
      <c r="G215" s="16"/>
    </row>
    <row r="216" spans="3:7" s="12" customFormat="1" x14ac:dyDescent="0.3">
      <c r="C216" s="22"/>
      <c r="D216" s="22"/>
      <c r="E216" s="18"/>
      <c r="F216" s="16"/>
      <c r="G216" s="16"/>
    </row>
    <row r="217" spans="3:7" s="12" customFormat="1" x14ac:dyDescent="0.3">
      <c r="C217" s="22"/>
      <c r="D217" s="22"/>
      <c r="E217" s="18"/>
      <c r="F217" s="16"/>
      <c r="G217" s="16"/>
    </row>
    <row r="218" spans="3:7" s="12" customFormat="1" x14ac:dyDescent="0.3">
      <c r="C218" s="22"/>
      <c r="D218" s="22"/>
      <c r="E218" s="18"/>
      <c r="F218" s="16"/>
      <c r="G218" s="16"/>
    </row>
    <row r="219" spans="3:7" s="12" customFormat="1" x14ac:dyDescent="0.3">
      <c r="C219" s="22"/>
      <c r="D219" s="22"/>
      <c r="E219" s="18"/>
      <c r="F219" s="16"/>
      <c r="G219" s="16"/>
    </row>
    <row r="220" spans="3:7" s="12" customFormat="1" x14ac:dyDescent="0.3">
      <c r="C220" s="22"/>
      <c r="D220" s="22"/>
      <c r="E220" s="18"/>
      <c r="F220" s="16"/>
      <c r="G220" s="16"/>
    </row>
    <row r="221" spans="3:7" s="12" customFormat="1" x14ac:dyDescent="0.3">
      <c r="C221" s="22"/>
      <c r="D221" s="22"/>
      <c r="E221" s="18"/>
      <c r="F221" s="16"/>
      <c r="G221" s="16"/>
    </row>
    <row r="222" spans="3:7" s="12" customFormat="1" x14ac:dyDescent="0.3">
      <c r="C222" s="22"/>
      <c r="D222" s="22"/>
      <c r="E222" s="18"/>
      <c r="F222" s="16"/>
      <c r="G222" s="16"/>
    </row>
    <row r="223" spans="3:7" s="12" customFormat="1" x14ac:dyDescent="0.3">
      <c r="C223" s="22"/>
      <c r="D223" s="22"/>
      <c r="E223" s="18"/>
      <c r="F223" s="16"/>
      <c r="G223" s="16"/>
    </row>
    <row r="224" spans="3:7" s="12" customFormat="1" x14ac:dyDescent="0.3">
      <c r="C224" s="22"/>
      <c r="D224" s="22"/>
      <c r="E224" s="18"/>
      <c r="F224" s="16"/>
      <c r="G224" s="16"/>
    </row>
    <row r="225" spans="3:7" s="12" customFormat="1" x14ac:dyDescent="0.3">
      <c r="C225" s="22"/>
      <c r="D225" s="22"/>
      <c r="E225" s="18"/>
      <c r="F225" s="16"/>
      <c r="G225" s="16"/>
    </row>
    <row r="226" spans="3:7" s="12" customFormat="1" x14ac:dyDescent="0.3">
      <c r="C226" s="22"/>
      <c r="D226" s="22"/>
      <c r="E226" s="18"/>
      <c r="F226" s="16"/>
      <c r="G226" s="16"/>
    </row>
    <row r="227" spans="3:7" s="12" customFormat="1" x14ac:dyDescent="0.3">
      <c r="C227" s="22"/>
      <c r="D227" s="22"/>
      <c r="E227" s="18"/>
      <c r="F227" s="16"/>
      <c r="G227" s="16"/>
    </row>
    <row r="228" spans="3:7" s="12" customFormat="1" x14ac:dyDescent="0.3">
      <c r="C228" s="22"/>
      <c r="D228" s="22"/>
      <c r="E228" s="18"/>
      <c r="F228" s="16"/>
      <c r="G228" s="16"/>
    </row>
    <row r="229" spans="3:7" s="12" customFormat="1" x14ac:dyDescent="0.3">
      <c r="C229" s="22"/>
      <c r="D229" s="22"/>
      <c r="E229" s="18"/>
      <c r="F229" s="16"/>
      <c r="G229" s="16"/>
    </row>
    <row r="230" spans="3:7" s="12" customFormat="1" x14ac:dyDescent="0.3">
      <c r="C230" s="22"/>
      <c r="D230" s="22"/>
      <c r="E230" s="18"/>
      <c r="F230" s="16"/>
      <c r="G230" s="16"/>
    </row>
    <row r="231" spans="3:7" s="12" customFormat="1" x14ac:dyDescent="0.3">
      <c r="C231" s="22"/>
      <c r="D231" s="22"/>
      <c r="E231" s="18"/>
      <c r="F231" s="16"/>
      <c r="G231" s="16"/>
    </row>
    <row r="232" spans="3:7" s="12" customFormat="1" x14ac:dyDescent="0.3">
      <c r="C232" s="22"/>
      <c r="D232" s="22"/>
      <c r="E232" s="18"/>
      <c r="F232" s="16"/>
      <c r="G232" s="16"/>
    </row>
    <row r="233" spans="3:7" s="12" customFormat="1" x14ac:dyDescent="0.3">
      <c r="C233" s="22"/>
      <c r="D233" s="22"/>
      <c r="E233" s="18"/>
      <c r="F233" s="16"/>
      <c r="G233" s="16"/>
    </row>
    <row r="234" spans="3:7" s="12" customFormat="1" x14ac:dyDescent="0.3">
      <c r="C234" s="22"/>
      <c r="D234" s="22"/>
      <c r="E234" s="18"/>
      <c r="F234" s="16"/>
      <c r="G234" s="16"/>
    </row>
    <row r="235" spans="3:7" s="12" customFormat="1" x14ac:dyDescent="0.3">
      <c r="C235" s="22"/>
      <c r="D235" s="22"/>
      <c r="E235" s="18"/>
      <c r="F235" s="16"/>
      <c r="G235" s="16"/>
    </row>
    <row r="236" spans="3:7" s="12" customFormat="1" x14ac:dyDescent="0.3">
      <c r="C236" s="22"/>
      <c r="D236" s="22"/>
      <c r="E236" s="18"/>
      <c r="F236" s="16"/>
      <c r="G236" s="16"/>
    </row>
    <row r="237" spans="3:7" s="12" customFormat="1" x14ac:dyDescent="0.3">
      <c r="C237" s="22"/>
      <c r="D237" s="22"/>
      <c r="E237" s="18"/>
      <c r="F237" s="16"/>
      <c r="G237" s="16"/>
    </row>
    <row r="238" spans="3:7" s="12" customFormat="1" x14ac:dyDescent="0.3">
      <c r="C238" s="22"/>
      <c r="D238" s="22"/>
      <c r="E238" s="18"/>
      <c r="F238" s="16"/>
      <c r="G238" s="16"/>
    </row>
    <row r="239" spans="3:7" s="12" customFormat="1" x14ac:dyDescent="0.3">
      <c r="C239" s="22"/>
      <c r="D239" s="22"/>
      <c r="E239" s="18"/>
      <c r="F239" s="16"/>
      <c r="G239" s="16"/>
    </row>
    <row r="240" spans="3:7" s="12" customFormat="1" x14ac:dyDescent="0.3">
      <c r="C240" s="22"/>
      <c r="D240" s="22"/>
      <c r="E240" s="18"/>
      <c r="F240" s="16"/>
      <c r="G240" s="16"/>
    </row>
    <row r="241" spans="3:7" s="12" customFormat="1" x14ac:dyDescent="0.3">
      <c r="C241" s="22"/>
      <c r="D241" s="22"/>
      <c r="E241" s="18"/>
      <c r="F241" s="16"/>
      <c r="G241" s="16"/>
    </row>
    <row r="242" spans="3:7" s="12" customFormat="1" x14ac:dyDescent="0.3">
      <c r="C242" s="22"/>
      <c r="D242" s="22"/>
      <c r="E242" s="18"/>
      <c r="F242" s="16"/>
      <c r="G242" s="16"/>
    </row>
    <row r="243" spans="3:7" s="12" customFormat="1" x14ac:dyDescent="0.3">
      <c r="C243" s="22"/>
      <c r="D243" s="22"/>
      <c r="E243" s="18"/>
      <c r="F243" s="16"/>
      <c r="G243" s="16"/>
    </row>
    <row r="244" spans="3:7" s="12" customFormat="1" x14ac:dyDescent="0.3">
      <c r="C244" s="22"/>
      <c r="D244" s="22"/>
      <c r="E244" s="18"/>
      <c r="F244" s="16"/>
      <c r="G244" s="16"/>
    </row>
    <row r="245" spans="3:7" s="12" customFormat="1" x14ac:dyDescent="0.3">
      <c r="C245" s="22"/>
      <c r="D245" s="22"/>
      <c r="E245" s="18"/>
      <c r="F245" s="16"/>
      <c r="G245" s="16"/>
    </row>
    <row r="246" spans="3:7" s="12" customFormat="1" x14ac:dyDescent="0.3">
      <c r="C246" s="22"/>
      <c r="D246" s="22"/>
      <c r="E246" s="18"/>
      <c r="F246" s="16"/>
      <c r="G246" s="16"/>
    </row>
    <row r="247" spans="3:7" s="12" customFormat="1" x14ac:dyDescent="0.3">
      <c r="C247" s="22"/>
      <c r="D247" s="22"/>
      <c r="E247" s="18"/>
      <c r="F247" s="16"/>
      <c r="G247" s="16"/>
    </row>
    <row r="248" spans="3:7" s="12" customFormat="1" x14ac:dyDescent="0.3">
      <c r="C248" s="22"/>
      <c r="D248" s="22"/>
      <c r="E248" s="18"/>
      <c r="F248" s="16"/>
      <c r="G248" s="16"/>
    </row>
    <row r="249" spans="3:7" s="12" customFormat="1" x14ac:dyDescent="0.3">
      <c r="C249" s="22"/>
      <c r="D249" s="22"/>
      <c r="E249" s="18"/>
      <c r="F249" s="16"/>
      <c r="G249" s="16"/>
    </row>
    <row r="250" spans="3:7" s="12" customFormat="1" x14ac:dyDescent="0.3">
      <c r="C250" s="22"/>
      <c r="D250" s="22"/>
      <c r="E250" s="18"/>
      <c r="F250" s="16"/>
      <c r="G250" s="16"/>
    </row>
    <row r="251" spans="3:7" s="12" customFormat="1" x14ac:dyDescent="0.3">
      <c r="C251" s="22"/>
      <c r="D251" s="22"/>
      <c r="E251" s="18"/>
      <c r="F251" s="16"/>
      <c r="G251" s="16"/>
    </row>
    <row r="252" spans="3:7" s="12" customFormat="1" x14ac:dyDescent="0.3">
      <c r="C252" s="22"/>
      <c r="D252" s="22"/>
      <c r="E252" s="18"/>
      <c r="F252" s="16"/>
      <c r="G252" s="16"/>
    </row>
    <row r="253" spans="3:7" s="12" customFormat="1" x14ac:dyDescent="0.3">
      <c r="C253" s="22"/>
      <c r="D253" s="22"/>
      <c r="E253" s="18"/>
      <c r="F253" s="16"/>
      <c r="G253" s="16"/>
    </row>
    <row r="254" spans="3:7" s="12" customFormat="1" x14ac:dyDescent="0.3">
      <c r="C254" s="22"/>
      <c r="D254" s="22"/>
      <c r="E254" s="18"/>
      <c r="F254" s="16"/>
      <c r="G254" s="16"/>
    </row>
    <row r="255" spans="3:7" s="12" customFormat="1" x14ac:dyDescent="0.3">
      <c r="C255" s="22"/>
      <c r="D255" s="22"/>
      <c r="E255" s="18"/>
      <c r="F255" s="16"/>
      <c r="G255" s="16"/>
    </row>
    <row r="256" spans="3:7" s="12" customFormat="1" x14ac:dyDescent="0.3">
      <c r="C256" s="22"/>
      <c r="D256" s="22"/>
      <c r="E256" s="18"/>
      <c r="F256" s="16"/>
      <c r="G256" s="16"/>
    </row>
    <row r="257" spans="3:7" s="12" customFormat="1" x14ac:dyDescent="0.3">
      <c r="C257" s="22"/>
      <c r="D257" s="22"/>
      <c r="E257" s="18"/>
      <c r="F257" s="16"/>
      <c r="G257" s="16"/>
    </row>
    <row r="258" spans="3:7" s="12" customFormat="1" x14ac:dyDescent="0.3">
      <c r="C258" s="22"/>
      <c r="D258" s="22"/>
      <c r="E258" s="18"/>
      <c r="F258" s="16"/>
      <c r="G258" s="16"/>
    </row>
    <row r="259" spans="3:7" s="12" customFormat="1" x14ac:dyDescent="0.3">
      <c r="C259" s="22"/>
      <c r="D259" s="22"/>
      <c r="E259" s="18"/>
      <c r="F259" s="16"/>
      <c r="G259" s="16"/>
    </row>
    <row r="260" spans="3:7" s="12" customFormat="1" x14ac:dyDescent="0.3">
      <c r="C260" s="22"/>
      <c r="D260" s="22"/>
      <c r="E260" s="18"/>
      <c r="F260" s="16"/>
      <c r="G260" s="16"/>
    </row>
    <row r="261" spans="3:7" s="12" customFormat="1" x14ac:dyDescent="0.3">
      <c r="C261" s="22"/>
      <c r="D261" s="22"/>
      <c r="E261" s="18"/>
      <c r="F261" s="16"/>
      <c r="G261" s="16"/>
    </row>
    <row r="262" spans="3:7" s="12" customFormat="1" x14ac:dyDescent="0.3">
      <c r="C262" s="22"/>
      <c r="D262" s="22"/>
      <c r="E262" s="18"/>
      <c r="F262" s="16"/>
      <c r="G262" s="16"/>
    </row>
    <row r="263" spans="3:7" s="12" customFormat="1" x14ac:dyDescent="0.3">
      <c r="C263" s="22"/>
      <c r="D263" s="22"/>
      <c r="E263" s="18"/>
      <c r="F263" s="16"/>
      <c r="G263" s="16"/>
    </row>
    <row r="264" spans="3:7" s="12" customFormat="1" x14ac:dyDescent="0.3">
      <c r="C264" s="22"/>
      <c r="D264" s="22"/>
      <c r="E264" s="18"/>
      <c r="F264" s="16"/>
      <c r="G264" s="16"/>
    </row>
    <row r="265" spans="3:7" s="12" customFormat="1" x14ac:dyDescent="0.3">
      <c r="C265" s="22"/>
      <c r="D265" s="22"/>
      <c r="E265" s="18"/>
      <c r="F265" s="16"/>
      <c r="G265" s="16"/>
    </row>
    <row r="266" spans="3:7" s="12" customFormat="1" x14ac:dyDescent="0.3">
      <c r="C266" s="22"/>
      <c r="D266" s="22"/>
      <c r="E266" s="18"/>
      <c r="F266" s="16"/>
      <c r="G266" s="16"/>
    </row>
    <row r="267" spans="3:7" s="12" customFormat="1" x14ac:dyDescent="0.3">
      <c r="C267" s="22"/>
      <c r="D267" s="22"/>
      <c r="E267" s="18"/>
      <c r="F267" s="16"/>
      <c r="G267" s="16"/>
    </row>
    <row r="268" spans="3:7" s="12" customFormat="1" x14ac:dyDescent="0.3">
      <c r="C268" s="22"/>
      <c r="D268" s="22"/>
      <c r="E268" s="18"/>
      <c r="F268" s="16"/>
      <c r="G268" s="16"/>
    </row>
    <row r="269" spans="3:7" s="12" customFormat="1" x14ac:dyDescent="0.3">
      <c r="C269" s="22"/>
      <c r="D269" s="22"/>
      <c r="E269" s="18"/>
      <c r="F269" s="16"/>
      <c r="G269" s="16"/>
    </row>
    <row r="270" spans="3:7" s="12" customFormat="1" x14ac:dyDescent="0.3">
      <c r="C270" s="22"/>
      <c r="D270" s="22"/>
      <c r="E270" s="18"/>
      <c r="F270" s="16"/>
      <c r="G270" s="16"/>
    </row>
    <row r="271" spans="3:7" s="12" customFormat="1" x14ac:dyDescent="0.3">
      <c r="C271" s="22"/>
      <c r="D271" s="22"/>
      <c r="E271" s="18"/>
      <c r="F271" s="16"/>
      <c r="G271" s="16"/>
    </row>
    <row r="272" spans="3:7" s="12" customFormat="1" x14ac:dyDescent="0.3">
      <c r="C272" s="22"/>
      <c r="D272" s="22"/>
      <c r="E272" s="18"/>
      <c r="F272" s="16"/>
      <c r="G272" s="16"/>
    </row>
    <row r="273" spans="3:7" s="12" customFormat="1" x14ac:dyDescent="0.3">
      <c r="C273" s="22"/>
      <c r="D273" s="22"/>
      <c r="E273" s="18"/>
      <c r="F273" s="16"/>
      <c r="G273" s="16"/>
    </row>
    <row r="274" spans="3:7" s="12" customFormat="1" x14ac:dyDescent="0.3">
      <c r="C274" s="22"/>
      <c r="D274" s="22"/>
      <c r="E274" s="18"/>
      <c r="F274" s="16"/>
      <c r="G274" s="16"/>
    </row>
    <row r="275" spans="3:7" s="12" customFormat="1" x14ac:dyDescent="0.3">
      <c r="C275" s="22"/>
      <c r="D275" s="22"/>
      <c r="E275" s="18"/>
      <c r="F275" s="16"/>
      <c r="G275" s="16"/>
    </row>
    <row r="276" spans="3:7" s="12" customFormat="1" x14ac:dyDescent="0.3">
      <c r="C276" s="22"/>
      <c r="D276" s="22"/>
      <c r="E276" s="18"/>
      <c r="F276" s="16"/>
      <c r="G276" s="16"/>
    </row>
    <row r="277" spans="3:7" s="12" customFormat="1" x14ac:dyDescent="0.3">
      <c r="C277" s="22"/>
      <c r="D277" s="22"/>
      <c r="E277" s="18"/>
      <c r="F277" s="16"/>
      <c r="G277" s="16"/>
    </row>
    <row r="278" spans="3:7" s="12" customFormat="1" x14ac:dyDescent="0.3">
      <c r="C278" s="22"/>
      <c r="D278" s="22"/>
      <c r="E278" s="18"/>
      <c r="F278" s="16"/>
      <c r="G278" s="16"/>
    </row>
    <row r="279" spans="3:7" s="12" customFormat="1" x14ac:dyDescent="0.3">
      <c r="C279" s="22"/>
      <c r="D279" s="22"/>
      <c r="E279" s="18"/>
      <c r="F279" s="16"/>
      <c r="G279" s="16"/>
    </row>
    <row r="280" spans="3:7" s="12" customFormat="1" x14ac:dyDescent="0.3">
      <c r="C280" s="22"/>
      <c r="D280" s="22"/>
      <c r="E280" s="18"/>
      <c r="F280" s="16"/>
      <c r="G280" s="16"/>
    </row>
    <row r="281" spans="3:7" s="12" customFormat="1" x14ac:dyDescent="0.3">
      <c r="C281" s="22"/>
      <c r="D281" s="22"/>
      <c r="E281" s="18"/>
      <c r="F281" s="16"/>
      <c r="G281" s="16"/>
    </row>
    <row r="282" spans="3:7" s="12" customFormat="1" x14ac:dyDescent="0.3">
      <c r="C282" s="22"/>
      <c r="D282" s="22"/>
      <c r="E282" s="18"/>
      <c r="F282" s="16"/>
      <c r="G282" s="16"/>
    </row>
    <row r="283" spans="3:7" s="12" customFormat="1" x14ac:dyDescent="0.3">
      <c r="C283" s="22"/>
      <c r="D283" s="22"/>
      <c r="E283" s="18"/>
      <c r="F283" s="16"/>
      <c r="G283" s="16"/>
    </row>
    <row r="284" spans="3:7" s="12" customFormat="1" x14ac:dyDescent="0.3">
      <c r="C284" s="22"/>
      <c r="D284" s="22"/>
      <c r="E284" s="18"/>
      <c r="F284" s="16"/>
      <c r="G284" s="16"/>
    </row>
    <row r="285" spans="3:7" s="12" customFormat="1" x14ac:dyDescent="0.3">
      <c r="C285" s="22"/>
      <c r="D285" s="22"/>
      <c r="E285" s="18"/>
      <c r="F285" s="16"/>
      <c r="G285" s="16"/>
    </row>
    <row r="286" spans="3:7" s="12" customFormat="1" x14ac:dyDescent="0.3">
      <c r="C286" s="22"/>
      <c r="D286" s="22"/>
      <c r="E286" s="18"/>
      <c r="F286" s="16"/>
      <c r="G286" s="16"/>
    </row>
    <row r="287" spans="3:7" s="12" customFormat="1" x14ac:dyDescent="0.3">
      <c r="C287" s="22"/>
      <c r="D287" s="22"/>
      <c r="E287" s="18"/>
      <c r="F287" s="16"/>
      <c r="G287" s="16"/>
    </row>
    <row r="288" spans="3:7" s="12" customFormat="1" x14ac:dyDescent="0.3">
      <c r="C288" s="22"/>
      <c r="D288" s="22"/>
      <c r="E288" s="18"/>
      <c r="F288" s="16"/>
      <c r="G288" s="16"/>
    </row>
    <row r="289" spans="3:7" s="12" customFormat="1" x14ac:dyDescent="0.3">
      <c r="C289" s="22"/>
      <c r="D289" s="22"/>
      <c r="E289" s="18"/>
      <c r="F289" s="16"/>
      <c r="G289" s="16"/>
    </row>
    <row r="290" spans="3:7" s="12" customFormat="1" x14ac:dyDescent="0.3">
      <c r="C290" s="22"/>
      <c r="D290" s="22"/>
      <c r="E290" s="18"/>
      <c r="F290" s="16"/>
      <c r="G290" s="16"/>
    </row>
    <row r="291" spans="3:7" s="12" customFormat="1" x14ac:dyDescent="0.3">
      <c r="C291" s="22"/>
      <c r="D291" s="22"/>
      <c r="E291" s="18"/>
      <c r="F291" s="16"/>
      <c r="G291" s="16"/>
    </row>
    <row r="292" spans="3:7" s="12" customFormat="1" x14ac:dyDescent="0.3">
      <c r="C292" s="22"/>
      <c r="D292" s="22"/>
      <c r="E292" s="18"/>
      <c r="F292" s="16"/>
      <c r="G292" s="16"/>
    </row>
    <row r="293" spans="3:7" s="12" customFormat="1" x14ac:dyDescent="0.3">
      <c r="C293" s="22"/>
      <c r="D293" s="22"/>
      <c r="E293" s="18"/>
      <c r="F293" s="16"/>
      <c r="G293" s="16"/>
    </row>
    <row r="294" spans="3:7" s="12" customFormat="1" x14ac:dyDescent="0.3">
      <c r="C294" s="22"/>
      <c r="D294" s="22"/>
      <c r="E294" s="18"/>
      <c r="F294" s="16"/>
      <c r="G294" s="16"/>
    </row>
    <row r="295" spans="3:7" s="12" customFormat="1" x14ac:dyDescent="0.3">
      <c r="C295" s="22"/>
      <c r="D295" s="22"/>
      <c r="E295" s="18"/>
      <c r="F295" s="16"/>
      <c r="G295" s="16"/>
    </row>
    <row r="296" spans="3:7" s="12" customFormat="1" x14ac:dyDescent="0.3">
      <c r="C296" s="22"/>
      <c r="D296" s="22"/>
      <c r="E296" s="18"/>
      <c r="F296" s="16"/>
      <c r="G296" s="16"/>
    </row>
    <row r="297" spans="3:7" s="12" customFormat="1" x14ac:dyDescent="0.3">
      <c r="C297" s="22"/>
      <c r="D297" s="22"/>
      <c r="E297" s="18"/>
      <c r="F297" s="16"/>
      <c r="G297" s="16"/>
    </row>
    <row r="298" spans="3:7" s="12" customFormat="1" x14ac:dyDescent="0.3">
      <c r="C298" s="22"/>
      <c r="D298" s="22"/>
      <c r="E298" s="18"/>
      <c r="F298" s="16"/>
      <c r="G298" s="16"/>
    </row>
    <row r="299" spans="3:7" s="12" customFormat="1" x14ac:dyDescent="0.3">
      <c r="C299" s="22"/>
      <c r="D299" s="22"/>
      <c r="E299" s="18"/>
      <c r="F299" s="16"/>
      <c r="G299" s="16"/>
    </row>
    <row r="300" spans="3:7" s="12" customFormat="1" x14ac:dyDescent="0.3">
      <c r="C300" s="22"/>
      <c r="D300" s="22"/>
      <c r="E300" s="18"/>
      <c r="F300" s="16"/>
      <c r="G300" s="16"/>
    </row>
    <row r="301" spans="3:7" s="12" customFormat="1" x14ac:dyDescent="0.3">
      <c r="C301" s="22"/>
      <c r="D301" s="22"/>
      <c r="E301" s="18"/>
      <c r="F301" s="16"/>
      <c r="G301" s="16"/>
    </row>
    <row r="302" spans="3:7" s="12" customFormat="1" x14ac:dyDescent="0.3">
      <c r="C302" s="22"/>
      <c r="D302" s="22"/>
      <c r="E302" s="18"/>
      <c r="F302" s="16"/>
      <c r="G302" s="16"/>
    </row>
    <row r="303" spans="3:7" s="12" customFormat="1" x14ac:dyDescent="0.3">
      <c r="C303" s="22"/>
      <c r="D303" s="22"/>
      <c r="E303" s="18"/>
      <c r="F303" s="16"/>
      <c r="G303" s="16"/>
    </row>
    <row r="304" spans="3:7" s="12" customFormat="1" x14ac:dyDescent="0.3">
      <c r="C304" s="22"/>
      <c r="D304" s="22"/>
      <c r="E304" s="18"/>
      <c r="F304" s="16"/>
      <c r="G304" s="16"/>
    </row>
    <row r="305" spans="3:7" s="12" customFormat="1" x14ac:dyDescent="0.3">
      <c r="C305" s="22"/>
      <c r="D305" s="22"/>
      <c r="E305" s="18"/>
      <c r="F305" s="16"/>
      <c r="G305" s="16"/>
    </row>
    <row r="306" spans="3:7" s="12" customFormat="1" x14ac:dyDescent="0.3">
      <c r="C306" s="22"/>
      <c r="D306" s="22"/>
      <c r="E306" s="18"/>
      <c r="F306" s="16"/>
      <c r="G306" s="16"/>
    </row>
    <row r="307" spans="3:7" s="12" customFormat="1" x14ac:dyDescent="0.3">
      <c r="C307" s="22"/>
      <c r="D307" s="22"/>
      <c r="E307" s="18"/>
      <c r="F307" s="16"/>
      <c r="G307" s="16"/>
    </row>
    <row r="308" spans="3:7" s="12" customFormat="1" x14ac:dyDescent="0.3">
      <c r="C308" s="22"/>
      <c r="D308" s="22"/>
      <c r="E308" s="18"/>
      <c r="F308" s="16"/>
      <c r="G308" s="16"/>
    </row>
    <row r="309" spans="3:7" s="12" customFormat="1" x14ac:dyDescent="0.3">
      <c r="C309" s="22"/>
      <c r="D309" s="22"/>
      <c r="E309" s="18"/>
      <c r="F309" s="16"/>
      <c r="G309" s="16"/>
    </row>
    <row r="310" spans="3:7" s="12" customFormat="1" x14ac:dyDescent="0.3">
      <c r="C310" s="22"/>
      <c r="D310" s="22"/>
      <c r="E310" s="18"/>
      <c r="F310" s="16"/>
      <c r="G310" s="16"/>
    </row>
    <row r="311" spans="3:7" s="12" customFormat="1" x14ac:dyDescent="0.3">
      <c r="C311" s="22"/>
      <c r="D311" s="22"/>
      <c r="E311" s="18"/>
      <c r="F311" s="16"/>
      <c r="G311" s="16"/>
    </row>
    <row r="312" spans="3:7" s="12" customFormat="1" x14ac:dyDescent="0.3">
      <c r="C312" s="22"/>
      <c r="D312" s="22"/>
      <c r="E312" s="18"/>
      <c r="F312" s="16"/>
      <c r="G312" s="16"/>
    </row>
    <row r="313" spans="3:7" s="12" customFormat="1" x14ac:dyDescent="0.3">
      <c r="C313" s="22"/>
      <c r="D313" s="22"/>
      <c r="E313" s="18"/>
      <c r="F313" s="16"/>
      <c r="G313" s="16"/>
    </row>
    <row r="314" spans="3:7" s="12" customFormat="1" x14ac:dyDescent="0.3">
      <c r="C314" s="22"/>
      <c r="D314" s="22"/>
      <c r="E314" s="18"/>
      <c r="F314" s="16"/>
      <c r="G314" s="16"/>
    </row>
    <row r="315" spans="3:7" s="12" customFormat="1" x14ac:dyDescent="0.3">
      <c r="C315" s="22"/>
      <c r="D315" s="22"/>
      <c r="E315" s="18"/>
      <c r="F315" s="16"/>
      <c r="G315" s="16"/>
    </row>
    <row r="316" spans="3:7" s="12" customFormat="1" x14ac:dyDescent="0.3">
      <c r="C316" s="22"/>
      <c r="D316" s="22"/>
      <c r="E316" s="18"/>
      <c r="F316" s="16"/>
      <c r="G316" s="16"/>
    </row>
    <row r="317" spans="3:7" s="12" customFormat="1" x14ac:dyDescent="0.3">
      <c r="C317" s="22"/>
      <c r="D317" s="22"/>
      <c r="E317" s="18"/>
      <c r="F317" s="16"/>
      <c r="G317" s="16"/>
    </row>
    <row r="318" spans="3:7" s="12" customFormat="1" x14ac:dyDescent="0.3">
      <c r="C318" s="22"/>
      <c r="D318" s="22"/>
      <c r="E318" s="18"/>
      <c r="F318" s="16"/>
      <c r="G318" s="16"/>
    </row>
    <row r="319" spans="3:7" s="12" customFormat="1" x14ac:dyDescent="0.3">
      <c r="C319" s="22"/>
      <c r="D319" s="22"/>
      <c r="E319" s="18"/>
      <c r="F319" s="16"/>
      <c r="G319" s="16"/>
    </row>
    <row r="320" spans="3:7" s="12" customFormat="1" x14ac:dyDescent="0.3">
      <c r="C320" s="22"/>
      <c r="D320" s="22"/>
      <c r="E320" s="18"/>
      <c r="F320" s="16"/>
      <c r="G320" s="16"/>
    </row>
    <row r="321" spans="3:7" s="12" customFormat="1" x14ac:dyDescent="0.3">
      <c r="C321" s="22"/>
      <c r="D321" s="22"/>
      <c r="E321" s="18"/>
      <c r="F321" s="16"/>
      <c r="G321" s="16"/>
    </row>
    <row r="322" spans="3:7" s="12" customFormat="1" x14ac:dyDescent="0.3">
      <c r="C322" s="22"/>
      <c r="D322" s="22"/>
      <c r="E322" s="18"/>
      <c r="F322" s="16"/>
      <c r="G322" s="16"/>
    </row>
    <row r="323" spans="3:7" s="12" customFormat="1" x14ac:dyDescent="0.3">
      <c r="C323" s="22"/>
      <c r="D323" s="22"/>
      <c r="E323" s="18"/>
      <c r="F323" s="16"/>
      <c r="G323" s="16"/>
    </row>
    <row r="324" spans="3:7" s="12" customFormat="1" x14ac:dyDescent="0.3">
      <c r="C324" s="22"/>
      <c r="D324" s="22"/>
      <c r="E324" s="18"/>
      <c r="F324" s="16"/>
      <c r="G324" s="16"/>
    </row>
    <row r="325" spans="3:7" s="12" customFormat="1" x14ac:dyDescent="0.3">
      <c r="C325" s="22"/>
      <c r="D325" s="22"/>
      <c r="E325" s="18"/>
      <c r="F325" s="16"/>
      <c r="G325" s="16"/>
    </row>
    <row r="326" spans="3:7" s="12" customFormat="1" x14ac:dyDescent="0.3">
      <c r="C326" s="22"/>
      <c r="D326" s="22"/>
      <c r="E326" s="18"/>
      <c r="F326" s="16"/>
      <c r="G326" s="16"/>
    </row>
    <row r="327" spans="3:7" s="12" customFormat="1" x14ac:dyDescent="0.3">
      <c r="C327" s="22"/>
      <c r="D327" s="22"/>
      <c r="E327" s="18"/>
      <c r="F327" s="16"/>
      <c r="G327" s="16"/>
    </row>
    <row r="328" spans="3:7" s="12" customFormat="1" x14ac:dyDescent="0.3">
      <c r="C328" s="22"/>
      <c r="D328" s="22"/>
      <c r="E328" s="18"/>
      <c r="F328" s="16"/>
      <c r="G328" s="16"/>
    </row>
    <row r="329" spans="3:7" s="12" customFormat="1" x14ac:dyDescent="0.3">
      <c r="C329" s="22"/>
      <c r="D329" s="22"/>
      <c r="E329" s="18"/>
      <c r="F329" s="16"/>
      <c r="G329" s="16"/>
    </row>
    <row r="330" spans="3:7" s="12" customFormat="1" x14ac:dyDescent="0.3">
      <c r="C330" s="22"/>
      <c r="D330" s="22"/>
      <c r="E330" s="18"/>
      <c r="F330" s="16"/>
      <c r="G330" s="16"/>
    </row>
    <row r="331" spans="3:7" s="12" customFormat="1" x14ac:dyDescent="0.3">
      <c r="C331" s="22"/>
      <c r="D331" s="22"/>
      <c r="E331" s="18"/>
      <c r="F331" s="16"/>
      <c r="G331" s="16"/>
    </row>
    <row r="332" spans="3:7" s="12" customFormat="1" x14ac:dyDescent="0.3">
      <c r="C332" s="22"/>
      <c r="D332" s="22"/>
      <c r="E332" s="18"/>
      <c r="F332" s="16"/>
      <c r="G332" s="16"/>
    </row>
    <row r="333" spans="3:7" s="12" customFormat="1" x14ac:dyDescent="0.3">
      <c r="C333" s="22"/>
      <c r="D333" s="22"/>
      <c r="E333" s="18"/>
      <c r="F333" s="16"/>
      <c r="G333" s="16"/>
    </row>
    <row r="334" spans="3:7" s="12" customFormat="1" x14ac:dyDescent="0.3">
      <c r="C334" s="22"/>
      <c r="D334" s="22"/>
      <c r="E334" s="18"/>
      <c r="F334" s="16"/>
      <c r="G334" s="16"/>
    </row>
    <row r="335" spans="3:7" s="12" customFormat="1" x14ac:dyDescent="0.3">
      <c r="C335" s="22"/>
      <c r="D335" s="22"/>
      <c r="E335" s="18"/>
      <c r="F335" s="16"/>
      <c r="G335" s="16"/>
    </row>
    <row r="336" spans="3:7" s="12" customFormat="1" x14ac:dyDescent="0.3">
      <c r="C336" s="22"/>
      <c r="D336" s="22"/>
      <c r="E336" s="18"/>
      <c r="F336" s="16"/>
      <c r="G336" s="16"/>
    </row>
    <row r="337" spans="3:7" s="12" customFormat="1" x14ac:dyDescent="0.3">
      <c r="C337" s="22"/>
      <c r="D337" s="22"/>
      <c r="E337" s="18"/>
      <c r="F337" s="16"/>
      <c r="G337" s="16"/>
    </row>
    <row r="338" spans="3:7" s="12" customFormat="1" x14ac:dyDescent="0.3">
      <c r="C338" s="22"/>
      <c r="D338" s="22"/>
      <c r="E338" s="18"/>
      <c r="F338" s="16"/>
      <c r="G338" s="16"/>
    </row>
    <row r="339" spans="3:7" s="12" customFormat="1" x14ac:dyDescent="0.3">
      <c r="C339" s="22"/>
      <c r="D339" s="22"/>
      <c r="E339" s="18"/>
      <c r="F339" s="16"/>
      <c r="G339" s="16"/>
    </row>
    <row r="340" spans="3:7" s="12" customFormat="1" x14ac:dyDescent="0.3">
      <c r="C340" s="22"/>
      <c r="D340" s="22"/>
      <c r="E340" s="18"/>
      <c r="F340" s="16"/>
      <c r="G340" s="16"/>
    </row>
    <row r="341" spans="3:7" s="12" customFormat="1" x14ac:dyDescent="0.3">
      <c r="C341" s="22"/>
      <c r="D341" s="22"/>
      <c r="E341" s="18"/>
      <c r="F341" s="16"/>
      <c r="G341" s="16"/>
    </row>
    <row r="342" spans="3:7" s="12" customFormat="1" x14ac:dyDescent="0.3">
      <c r="C342" s="22"/>
      <c r="D342" s="22"/>
      <c r="E342" s="18"/>
      <c r="F342" s="16"/>
      <c r="G342" s="16"/>
    </row>
    <row r="343" spans="3:7" s="12" customFormat="1" x14ac:dyDescent="0.3">
      <c r="C343" s="22"/>
      <c r="D343" s="22"/>
      <c r="E343" s="18"/>
      <c r="F343" s="16"/>
      <c r="G343" s="16"/>
    </row>
    <row r="344" spans="3:7" s="12" customFormat="1" x14ac:dyDescent="0.3">
      <c r="C344" s="22"/>
      <c r="D344" s="22"/>
      <c r="E344" s="18"/>
      <c r="F344" s="16"/>
      <c r="G344" s="16"/>
    </row>
    <row r="345" spans="3:7" s="12" customFormat="1" x14ac:dyDescent="0.3">
      <c r="C345" s="22"/>
      <c r="D345" s="22"/>
      <c r="E345" s="18"/>
      <c r="F345" s="16"/>
      <c r="G345" s="16"/>
    </row>
    <row r="346" spans="3:7" s="12" customFormat="1" x14ac:dyDescent="0.3">
      <c r="C346" s="22"/>
      <c r="D346" s="22"/>
      <c r="E346" s="18"/>
      <c r="F346" s="16"/>
      <c r="G346" s="16"/>
    </row>
    <row r="347" spans="3:7" s="12" customFormat="1" x14ac:dyDescent="0.3">
      <c r="C347" s="22"/>
      <c r="D347" s="22"/>
      <c r="E347" s="18"/>
      <c r="F347" s="16"/>
      <c r="G347" s="16"/>
    </row>
    <row r="348" spans="3:7" s="12" customFormat="1" x14ac:dyDescent="0.3">
      <c r="C348" s="22"/>
      <c r="D348" s="22"/>
      <c r="E348" s="18"/>
      <c r="F348" s="16"/>
      <c r="G348" s="16"/>
    </row>
  </sheetData>
  <autoFilter ref="A1:O78" xr:uid="{92C33AF1-FCC6-46B6-A04D-E7D42DB0A1CD}">
    <filterColumn colId="4">
      <filters>
        <filter val="2"/>
        <filter val="3"/>
      </filters>
    </filterColumn>
  </autoFilter>
  <sortState xmlns:xlrd2="http://schemas.microsoft.com/office/spreadsheetml/2017/richdata2" ref="A2:O348">
    <sortCondition ref="E2:E348"/>
    <sortCondition ref="A2:A348"/>
  </sortState>
  <conditionalFormatting sqref="A349:A1048576 A1">
    <cfRule type="duplicateValues" dxfId="0" priority="1"/>
  </conditionalFormatting>
  <printOptions horizontalCentered="1"/>
  <pageMargins left="0.31496062992125984" right="0.31496062992125984" top="0.94488188976377963" bottom="0.74803149606299213" header="0.31496062992125984" footer="0.31496062992125984"/>
  <pageSetup paperSize="8" scale="76" fitToHeight="0" orientation="landscape" horizontalDpi="1200" verticalDpi="1200" r:id="rId1"/>
  <headerFooter>
    <oddHeader>&amp;L&amp;G&amp;C&amp;F</oddHeader>
    <oddFooter>&amp;Lv1.0&amp;C&amp;P of &amp;N&amp;RE&amp;&amp;OE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1AA938FE962A45A3E19DCBCF209F91" ma:contentTypeVersion="16" ma:contentTypeDescription="Create a new document." ma:contentTypeScope="" ma:versionID="12549dbb26f7f168d766577afd6a9217">
  <xsd:schema xmlns:xsd="http://www.w3.org/2001/XMLSchema" xmlns:xs="http://www.w3.org/2001/XMLSchema" xmlns:p="http://schemas.microsoft.com/office/2006/metadata/properties" xmlns:ns1="http://schemas.microsoft.com/sharepoint/v3" xmlns:ns3="32678723-8c06-45e1-8bd0-318b9868a43d" xmlns:ns4="5789755c-de38-4fe3-9623-40afa3bba1e2" targetNamespace="http://schemas.microsoft.com/office/2006/metadata/properties" ma:root="true" ma:fieldsID="32dca3094d49bb90b349b9c81b8a832a" ns1:_="" ns3:_="" ns4:_="">
    <xsd:import namespace="http://schemas.microsoft.com/sharepoint/v3"/>
    <xsd:import namespace="32678723-8c06-45e1-8bd0-318b9868a43d"/>
    <xsd:import namespace="5789755c-de38-4fe3-9623-40afa3bba1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_activity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78723-8c06-45e1-8bd0-318b9868a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755c-de38-4fe3-9623-40afa3bba1e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32678723-8c06-45e1-8bd0-318b9868a43d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B348E09-420E-445B-B180-314FC3BA8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678723-8c06-45e1-8bd0-318b9868a43d"/>
    <ds:schemaRef ds:uri="5789755c-de38-4fe3-9623-40afa3bba1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F51DCC-F40C-47E8-98CB-991951FD2F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29CD3-F982-453F-ADA9-0B0794339DFB}">
  <ds:schemaRefs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32678723-8c06-45e1-8bd0-318b9868a43d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789755c-de38-4fe3-9623-40afa3bba1e2"/>
    <ds:schemaRef ds:uri="http://schemas.microsoft.com/sharepoint/v3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Version Control</vt:lpstr>
      <vt:lpstr>Cost Summary</vt:lpstr>
      <vt:lpstr>Majors</vt:lpstr>
      <vt:lpstr>Resus</vt:lpstr>
      <vt:lpstr>Patient Assessment and Triage</vt:lpstr>
      <vt:lpstr>Majors!Print_Titles</vt:lpstr>
      <vt:lpstr>'Patient Assessment and Triage'!Print_Titles</vt:lpstr>
      <vt:lpstr>Resus!Print_Titles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Ham</dc:creator>
  <cp:lastModifiedBy>Andrew Bertram</cp:lastModifiedBy>
  <cp:lastPrinted>2024-11-05T12:17:29Z</cp:lastPrinted>
  <dcterms:created xsi:type="dcterms:W3CDTF">2020-10-23T11:44:34Z</dcterms:created>
  <dcterms:modified xsi:type="dcterms:W3CDTF">2024-11-05T12:17:44Z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0x010100831AA938FE962A45A3E19DCBCF209F91</vt:lpwstr>
  </property>
</Properties>
</file>