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/test/"/>
    </mc:Choice>
  </mc:AlternateContent>
  <xr:revisionPtr revIDLastSave="0" documentId="13_ncr:1_{6C13C815-DCAC-1440-8D2D-422BB729CECB}" xr6:coauthVersionLast="47" xr6:coauthVersionMax="47" xr10:uidLastSave="{00000000-0000-0000-0000-000000000000}"/>
  <bookViews>
    <workbookView xWindow="1160" yWindow="500" windowWidth="27640" windowHeight="17500" xr2:uid="{5EC04115-4F26-5F43-A035-0399DF9533CE}"/>
  </bookViews>
  <sheets>
    <sheet name="FI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12" i="1"/>
  <c r="K12" i="1" s="1"/>
  <c r="E11" i="1"/>
  <c r="M12" i="1" s="1"/>
  <c r="M8" i="1"/>
  <c r="M9" i="1" s="1"/>
  <c r="M10" i="1" s="1"/>
  <c r="M11" i="1" s="1"/>
  <c r="G10" i="1"/>
  <c r="G11" i="1" s="1"/>
  <c r="G8" i="1"/>
  <c r="E7" i="1"/>
  <c r="G9" i="1"/>
  <c r="K7" i="1"/>
  <c r="E9" i="1"/>
  <c r="K6" i="1"/>
  <c r="E5" i="1"/>
  <c r="E3" i="1"/>
  <c r="I4" i="1" s="1"/>
  <c r="G4" i="1"/>
  <c r="I7" i="1" l="1"/>
  <c r="I10" i="1"/>
  <c r="I11" i="1" s="1"/>
  <c r="I5" i="1"/>
  <c r="I8" i="1"/>
  <c r="I9" i="1" s="1"/>
  <c r="I6" i="1"/>
  <c r="L6" i="1" s="1"/>
  <c r="I12" i="1"/>
  <c r="L12" i="1" s="1"/>
  <c r="L7" i="1"/>
  <c r="K5" i="1"/>
  <c r="L5" i="1" s="1"/>
  <c r="K4" i="1"/>
  <c r="L4" i="1" s="1"/>
  <c r="K8" i="1" l="1"/>
  <c r="L8" i="1" l="1"/>
  <c r="K9" i="1"/>
  <c r="L9" i="1" s="1"/>
  <c r="K10" i="1" l="1"/>
  <c r="L10" i="1" s="1"/>
  <c r="K11" i="1" l="1"/>
  <c r="L11" i="1" s="1"/>
</calcChain>
</file>

<file path=xl/sharedStrings.xml><?xml version="1.0" encoding="utf-8"?>
<sst xmlns="http://schemas.openxmlformats.org/spreadsheetml/2006/main" count="23" uniqueCount="15">
  <si>
    <t>type</t>
  </si>
  <si>
    <t>subscription</t>
  </si>
  <si>
    <t>redemption</t>
  </si>
  <si>
    <t>units</t>
  </si>
  <si>
    <t>pirce</t>
  </si>
  <si>
    <t>unrealised P/L</t>
  </si>
  <si>
    <t>current price</t>
  </si>
  <si>
    <t>realised P/L</t>
  </si>
  <si>
    <t>position</t>
  </si>
  <si>
    <t>mv</t>
  </si>
  <si>
    <t>FIFO</t>
  </si>
  <si>
    <t>As of</t>
  </si>
  <si>
    <t>book cost</t>
  </si>
  <si>
    <t>settled</t>
  </si>
  <si>
    <t>book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</si>
</sst>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DCDE-4CB1-C44F-BA69-12FC166E2826}">
  <dimension ref="A1:M12"/>
  <sheetViews>
    <sheetView tabSelected="1" zoomScale="150" zoomScaleNormal="150" workbookViewId="0">
      <selection activeCell="H5" sqref="H5"/>
    </sheetView>
  </sheetViews>
  <sheetFormatPr baseColWidth="10" defaultRowHeight="16" x14ac:dyDescent="0.2"/>
  <cols>
    <col min="1" max="1" width="10.83203125" style="2"/>
    <col min="6" max="6" width="5.6640625" customWidth="1"/>
    <col min="12" max="12" width="12.83203125" bestFit="1" customWidth="1"/>
  </cols>
  <sheetData>
    <row r="1" spans="1:13" x14ac:dyDescent="0.2">
      <c r="G1" s="1" t="s">
        <v>10</v>
      </c>
      <c r="H1" s="1"/>
    </row>
    <row r="2" spans="1:13" x14ac:dyDescent="0.2">
      <c r="A2" s="2" t="s">
        <v>11</v>
      </c>
      <c r="B2" t="s">
        <v>0</v>
      </c>
      <c r="C2" t="s">
        <v>3</v>
      </c>
      <c r="D2" t="s">
        <v>4</v>
      </c>
      <c r="E2" t="s">
        <v>12</v>
      </c>
      <c r="G2" t="s">
        <v>8</v>
      </c>
      <c r="H2" t="s">
        <v>14</v>
      </c>
      <c r="I2" t="s">
        <v>12</v>
      </c>
      <c r="J2" t="s">
        <v>6</v>
      </c>
      <c r="K2" s="3" t="s">
        <v>9</v>
      </c>
      <c r="L2" t="s">
        <v>5</v>
      </c>
      <c r="M2" t="s">
        <v>7</v>
      </c>
    </row>
    <row r="3" spans="1:13" x14ac:dyDescent="0.2">
      <c r="A3" s="2">
        <v>45658</v>
      </c>
      <c r="B3" t="s">
        <v>1</v>
      </c>
      <c r="C3">
        <v>100</v>
      </c>
      <c r="D3">
        <v>10</v>
      </c>
      <c r="E3">
        <f>C3*D3</f>
        <v>1000</v>
      </c>
      <c r="G3">
        <v>0</v>
      </c>
    </row>
    <row r="4" spans="1:13" x14ac:dyDescent="0.2">
      <c r="A4" s="2">
        <v>45662</v>
      </c>
      <c r="B4" t="s">
        <v>13</v>
      </c>
      <c r="G4">
        <f>C3</f>
        <v>100</v>
      </c>
      <c r="H4">
        <f>D3</f>
        <v>10</v>
      </c>
      <c r="I4">
        <f>SUM(E3:E4)</f>
        <v>1000</v>
      </c>
      <c r="J4">
        <v>13</v>
      </c>
      <c r="K4">
        <f>G4*J4</f>
        <v>1300</v>
      </c>
      <c r="L4">
        <f>K4-I4</f>
        <v>300</v>
      </c>
      <c r="M4">
        <v>0</v>
      </c>
    </row>
    <row r="5" spans="1:13" x14ac:dyDescent="0.2">
      <c r="A5" s="2">
        <v>45689</v>
      </c>
      <c r="B5" t="s">
        <v>1</v>
      </c>
      <c r="C5">
        <v>50</v>
      </c>
      <c r="D5">
        <v>13</v>
      </c>
      <c r="E5">
        <f>C5*D5</f>
        <v>650</v>
      </c>
      <c r="G5">
        <v>100</v>
      </c>
      <c r="I5">
        <f>SUM(E3:E4)</f>
        <v>1000</v>
      </c>
      <c r="J5">
        <v>12</v>
      </c>
      <c r="K5">
        <f>J5*G5</f>
        <v>1200</v>
      </c>
      <c r="L5">
        <f>K5-I5</f>
        <v>200</v>
      </c>
      <c r="M5">
        <v>0</v>
      </c>
    </row>
    <row r="6" spans="1:13" x14ac:dyDescent="0.2">
      <c r="A6" s="2">
        <v>45693</v>
      </c>
      <c r="B6" t="s">
        <v>13</v>
      </c>
      <c r="G6">
        <v>150</v>
      </c>
      <c r="I6">
        <f>SUM(E3:E5)</f>
        <v>1650</v>
      </c>
      <c r="J6">
        <v>14</v>
      </c>
      <c r="K6">
        <f>J6*G6</f>
        <v>2100</v>
      </c>
      <c r="L6">
        <f>K6-I6</f>
        <v>450</v>
      </c>
      <c r="M6">
        <v>0</v>
      </c>
    </row>
    <row r="7" spans="1:13" x14ac:dyDescent="0.2">
      <c r="A7" s="2">
        <v>45717</v>
      </c>
      <c r="B7" t="s">
        <v>2</v>
      </c>
      <c r="C7">
        <v>-80</v>
      </c>
      <c r="D7">
        <v>15</v>
      </c>
      <c r="E7">
        <f>C7*D3</f>
        <v>-800</v>
      </c>
      <c r="G7">
        <v>150</v>
      </c>
      <c r="I7">
        <f>SUM(E3:E6)</f>
        <v>1650</v>
      </c>
      <c r="J7">
        <v>14</v>
      </c>
      <c r="K7">
        <f>J7*G7</f>
        <v>2100</v>
      </c>
      <c r="L7">
        <f>K7-I7</f>
        <v>450</v>
      </c>
      <c r="M7">
        <v>0</v>
      </c>
    </row>
    <row r="8" spans="1:13" x14ac:dyDescent="0.2">
      <c r="A8" s="2">
        <v>45721</v>
      </c>
      <c r="B8" t="s">
        <v>13</v>
      </c>
      <c r="G8">
        <f>SUM(C3:C8)</f>
        <v>70</v>
      </c>
      <c r="I8">
        <f>SUM(E3:E7)</f>
        <v>850</v>
      </c>
      <c r="J8">
        <v>17</v>
      </c>
      <c r="K8">
        <f>J8*G8</f>
        <v>1190</v>
      </c>
      <c r="L8">
        <f>K8-I8</f>
        <v>340</v>
      </c>
      <c r="M8">
        <f>(D7-D3)*(C3+C7)</f>
        <v>100</v>
      </c>
    </row>
    <row r="9" spans="1:13" x14ac:dyDescent="0.2">
      <c r="A9" s="2">
        <v>45748</v>
      </c>
      <c r="B9" t="s">
        <v>1</v>
      </c>
      <c r="C9">
        <v>50</v>
      </c>
      <c r="D9">
        <v>16</v>
      </c>
      <c r="E9">
        <f>C9*D9</f>
        <v>800</v>
      </c>
      <c r="G9">
        <f>G8</f>
        <v>70</v>
      </c>
      <c r="I9">
        <f>I8</f>
        <v>850</v>
      </c>
      <c r="J9">
        <v>16</v>
      </c>
      <c r="K9">
        <f>J9*G9</f>
        <v>1120</v>
      </c>
      <c r="L9">
        <f>K9-I9</f>
        <v>270</v>
      </c>
      <c r="M9">
        <f>M8</f>
        <v>100</v>
      </c>
    </row>
    <row r="10" spans="1:13" x14ac:dyDescent="0.2">
      <c r="A10" s="2">
        <v>45752</v>
      </c>
      <c r="B10" t="s">
        <v>13</v>
      </c>
      <c r="G10">
        <f>SUM(C3:C9)</f>
        <v>120</v>
      </c>
      <c r="I10">
        <f>SUM(E3:E9)</f>
        <v>1650</v>
      </c>
      <c r="J10">
        <v>13</v>
      </c>
      <c r="K10">
        <f>J10*G10</f>
        <v>1560</v>
      </c>
      <c r="L10">
        <f>K10-I10</f>
        <v>-90</v>
      </c>
      <c r="M10">
        <f>M9</f>
        <v>100</v>
      </c>
    </row>
    <row r="11" spans="1:13" x14ac:dyDescent="0.2">
      <c r="A11" s="2">
        <v>45778</v>
      </c>
      <c r="B11" t="s">
        <v>2</v>
      </c>
      <c r="C11">
        <v>-40</v>
      </c>
      <c r="D11">
        <v>11</v>
      </c>
      <c r="E11">
        <f>((20*D3)+(20*D5))*-1</f>
        <v>-460</v>
      </c>
      <c r="G11">
        <f>G10</f>
        <v>120</v>
      </c>
      <c r="I11">
        <f>I10</f>
        <v>1650</v>
      </c>
      <c r="J11">
        <v>11</v>
      </c>
      <c r="K11">
        <f>J11*G11</f>
        <v>1320</v>
      </c>
      <c r="L11">
        <f>K11-I11</f>
        <v>-330</v>
      </c>
      <c r="M11">
        <f>M10</f>
        <v>100</v>
      </c>
    </row>
    <row r="12" spans="1:13" x14ac:dyDescent="0.2">
      <c r="A12" s="2">
        <v>45782</v>
      </c>
      <c r="B12" t="s">
        <v>13</v>
      </c>
      <c r="G12">
        <f>SUM(C3:C11)</f>
        <v>80</v>
      </c>
      <c r="I12">
        <f>SUM(E3:E11)</f>
        <v>1190</v>
      </c>
      <c r="J12">
        <v>9</v>
      </c>
      <c r="K12">
        <f>J12*G12</f>
        <v>720</v>
      </c>
      <c r="L12">
        <f>K12-I12</f>
        <v>-470</v>
      </c>
      <c r="M12">
        <f>(D11*C11*-1)+E11</f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2025-05-10T15:49:54Z</dcterms:created>
  <dcterms:modified xsi:type="dcterms:W3CDTF">2025-05-11T03:45:28Z</dcterms:modified>
</cp:coreProperties>
</file>