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src/app/app-pl/test/"/>
    </mc:Choice>
  </mc:AlternateContent>
  <xr:revisionPtr revIDLastSave="0" documentId="13_ncr:1_{931845C7-8CBC-6C41-9FDB-6737F8E16071}" xr6:coauthVersionLast="47" xr6:coauthVersionMax="47" xr10:uidLastSave="{00000000-0000-0000-0000-000000000000}"/>
  <bookViews>
    <workbookView xWindow="1160" yWindow="500" windowWidth="27640" windowHeight="17500" xr2:uid="{5EC04115-4F26-5F43-A035-0399DF9533CE}"/>
  </bookViews>
  <sheets>
    <sheet name="FIFO" sheetId="1" r:id="rId1"/>
    <sheet name="Avg" sheetId="4" r:id="rId2"/>
    <sheet name="case2" sheetId="3" r:id="rId3"/>
    <sheet name="case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11" i="1"/>
  <c r="H12" i="1"/>
  <c r="L12" i="1"/>
  <c r="G12" i="1"/>
  <c r="H10" i="1"/>
  <c r="J8" i="1"/>
  <c r="H8" i="1"/>
  <c r="G10" i="1"/>
  <c r="G8" i="1"/>
  <c r="E11" i="1"/>
  <c r="L8" i="1"/>
  <c r="L9" i="1"/>
  <c r="L10" i="1" s="1"/>
  <c r="L11" i="1" s="1"/>
  <c r="H8" i="4"/>
  <c r="I12" i="4"/>
  <c r="H12" i="4"/>
  <c r="I11" i="4"/>
  <c r="I10" i="4"/>
  <c r="H10" i="4"/>
  <c r="I9" i="4"/>
  <c r="M8" i="4"/>
  <c r="M9" i="4" s="1"/>
  <c r="M10" i="4" s="1"/>
  <c r="M11" i="4" s="1"/>
  <c r="I8" i="4"/>
  <c r="I7" i="4"/>
  <c r="I6" i="4"/>
  <c r="I5" i="4"/>
  <c r="I4" i="4"/>
  <c r="G12" i="4"/>
  <c r="K12" i="4" s="1"/>
  <c r="E11" i="4"/>
  <c r="M12" i="4" s="1"/>
  <c r="G10" i="4"/>
  <c r="G11" i="4" s="1"/>
  <c r="K11" i="4" s="1"/>
  <c r="E9" i="4"/>
  <c r="G8" i="4"/>
  <c r="K8" i="4" s="1"/>
  <c r="K7" i="4"/>
  <c r="E7" i="4"/>
  <c r="K6" i="4"/>
  <c r="K5" i="4"/>
  <c r="E5" i="4"/>
  <c r="G4" i="4"/>
  <c r="K4" i="4" s="1"/>
  <c r="E3" i="4"/>
  <c r="H4" i="4" s="1"/>
  <c r="J12" i="1"/>
  <c r="G11" i="1"/>
  <c r="G9" i="1"/>
  <c r="E7" i="1"/>
  <c r="J7" i="1"/>
  <c r="E9" i="1"/>
  <c r="J6" i="1"/>
  <c r="E5" i="1"/>
  <c r="E3" i="1"/>
  <c r="H4" i="1" s="1"/>
  <c r="G4" i="1"/>
  <c r="H5" i="4" l="1"/>
  <c r="L5" i="4" s="1"/>
  <c r="L4" i="4"/>
  <c r="L12" i="4"/>
  <c r="H11" i="4"/>
  <c r="L11" i="4" s="1"/>
  <c r="G9" i="4"/>
  <c r="K9" i="4" s="1"/>
  <c r="H7" i="4"/>
  <c r="L7" i="4" s="1"/>
  <c r="K10" i="4"/>
  <c r="H6" i="4"/>
  <c r="L6" i="4" s="1"/>
  <c r="H9" i="4"/>
  <c r="H7" i="1"/>
  <c r="H11" i="1"/>
  <c r="H5" i="1"/>
  <c r="H9" i="1"/>
  <c r="H6" i="1"/>
  <c r="K6" i="1" s="1"/>
  <c r="K12" i="1"/>
  <c r="K7" i="1"/>
  <c r="J5" i="1"/>
  <c r="K5" i="1" s="1"/>
  <c r="J4" i="1"/>
  <c r="K4" i="1" s="1"/>
  <c r="L9" i="4" l="1"/>
  <c r="L8" i="4"/>
  <c r="L10" i="4"/>
  <c r="J9" i="1" l="1"/>
  <c r="K9" i="1" s="1"/>
  <c r="J10" i="1" l="1"/>
  <c r="K10" i="1" s="1"/>
  <c r="J11" i="1" l="1"/>
</calcChain>
</file>

<file path=xl/sharedStrings.xml><?xml version="1.0" encoding="utf-8"?>
<sst xmlns="http://schemas.openxmlformats.org/spreadsheetml/2006/main" count="67" uniqueCount="24">
  <si>
    <t>type</t>
  </si>
  <si>
    <t>subscription</t>
  </si>
  <si>
    <t>redemption</t>
  </si>
  <si>
    <t>units</t>
  </si>
  <si>
    <t>pirce</t>
  </si>
  <si>
    <t>unrealised P/L</t>
  </si>
  <si>
    <t>current price</t>
  </si>
  <si>
    <t>realised P/L</t>
  </si>
  <si>
    <t>position</t>
  </si>
  <si>
    <t>mv</t>
  </si>
  <si>
    <t>FIFO</t>
  </si>
  <si>
    <t>As of</t>
  </si>
  <si>
    <t>book cost</t>
  </si>
  <si>
    <t>settled</t>
  </si>
  <si>
    <t>case 1</t>
  </si>
  <si>
    <t>case 2</t>
  </si>
  <si>
    <t>case 3</t>
  </si>
  <si>
    <t>BUY</t>
  </si>
  <si>
    <t>SELL</t>
  </si>
  <si>
    <t>date</t>
  </si>
  <si>
    <t>price</t>
  </si>
  <si>
    <t>Avg</t>
  </si>
  <si>
    <t>book price / unit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</si>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</sst>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DCDE-4CB1-C44F-BA69-12FC166E2826}">
  <dimension ref="A1:M12"/>
  <sheetViews>
    <sheetView tabSelected="1" zoomScale="150" zoomScaleNormal="150" workbookViewId="0">
      <selection activeCell="I12" sqref="I12"/>
    </sheetView>
  </sheetViews>
  <sheetFormatPr baseColWidth="10" defaultRowHeight="16" x14ac:dyDescent="0.2"/>
  <cols>
    <col min="1" max="1" width="10.83203125" style="2"/>
    <col min="6" max="6" width="5.6640625" customWidth="1"/>
    <col min="11" max="11" width="12.83203125" bestFit="1" customWidth="1"/>
  </cols>
  <sheetData>
    <row r="1" spans="1:13" x14ac:dyDescent="0.2">
      <c r="G1" s="1" t="s">
        <v>10</v>
      </c>
    </row>
    <row r="2" spans="1:13" x14ac:dyDescent="0.2">
      <c r="A2" s="2" t="s">
        <v>11</v>
      </c>
      <c r="B2" t="s">
        <v>0</v>
      </c>
      <c r="C2" t="s">
        <v>3</v>
      </c>
      <c r="D2" t="s">
        <v>4</v>
      </c>
      <c r="E2" t="s">
        <v>12</v>
      </c>
      <c r="G2" t="s">
        <v>8</v>
      </c>
      <c r="H2" t="s">
        <v>12</v>
      </c>
      <c r="I2" t="s">
        <v>6</v>
      </c>
      <c r="J2" s="3" t="s">
        <v>9</v>
      </c>
      <c r="K2" t="s">
        <v>5</v>
      </c>
      <c r="L2" t="s">
        <v>7</v>
      </c>
    </row>
    <row r="3" spans="1:13" x14ac:dyDescent="0.2">
      <c r="A3" s="2">
        <v>45658</v>
      </c>
      <c r="B3" t="s">
        <v>1</v>
      </c>
      <c r="C3">
        <v>100</v>
      </c>
      <c r="D3">
        <v>10</v>
      </c>
      <c r="E3">
        <f>C3*D3</f>
        <v>1000</v>
      </c>
      <c r="G3">
        <v>0</v>
      </c>
    </row>
    <row r="4" spans="1:13" x14ac:dyDescent="0.2">
      <c r="A4" s="2">
        <v>45662</v>
      </c>
      <c r="B4" t="s">
        <v>13</v>
      </c>
      <c r="G4">
        <f>C3</f>
        <v>100</v>
      </c>
      <c r="H4">
        <f>SUM(E3:E4)</f>
        <v>1000</v>
      </c>
      <c r="I4">
        <v>13</v>
      </c>
      <c r="J4">
        <f>G4*I4</f>
        <v>1300</v>
      </c>
      <c r="K4">
        <f>J4-H4</f>
        <v>300</v>
      </c>
      <c r="L4">
        <v>0</v>
      </c>
      <c r="M4" t="s">
        <v>14</v>
      </c>
    </row>
    <row r="5" spans="1:13" x14ac:dyDescent="0.2">
      <c r="A5" s="2">
        <v>45689</v>
      </c>
      <c r="B5" t="s">
        <v>1</v>
      </c>
      <c r="C5">
        <v>50</v>
      </c>
      <c r="D5">
        <v>13</v>
      </c>
      <c r="E5">
        <f>C5*D5</f>
        <v>650</v>
      </c>
      <c r="G5">
        <v>100</v>
      </c>
      <c r="H5">
        <f>SUM(E3:E4)</f>
        <v>1000</v>
      </c>
      <c r="I5">
        <v>12</v>
      </c>
      <c r="J5">
        <f>I5*G5</f>
        <v>1200</v>
      </c>
      <c r="K5">
        <f>J5-H5</f>
        <v>200</v>
      </c>
      <c r="L5">
        <v>0</v>
      </c>
    </row>
    <row r="6" spans="1:13" x14ac:dyDescent="0.2">
      <c r="A6" s="2">
        <v>45693</v>
      </c>
      <c r="B6" t="s">
        <v>13</v>
      </c>
      <c r="G6">
        <v>150</v>
      </c>
      <c r="H6">
        <f>SUM(E3:E5)</f>
        <v>1650</v>
      </c>
      <c r="I6">
        <v>14</v>
      </c>
      <c r="J6">
        <f>I6*G6</f>
        <v>2100</v>
      </c>
      <c r="K6">
        <f>J6-H6</f>
        <v>450</v>
      </c>
      <c r="L6">
        <v>0</v>
      </c>
      <c r="M6" t="s">
        <v>15</v>
      </c>
    </row>
    <row r="7" spans="1:13" x14ac:dyDescent="0.2">
      <c r="A7" s="2">
        <v>45717</v>
      </c>
      <c r="B7" t="s">
        <v>2</v>
      </c>
      <c r="C7">
        <v>80</v>
      </c>
      <c r="D7">
        <v>15</v>
      </c>
      <c r="E7">
        <f>C7*D3</f>
        <v>800</v>
      </c>
      <c r="G7">
        <v>150</v>
      </c>
      <c r="H7">
        <f>SUM(E3:E6)</f>
        <v>1650</v>
      </c>
      <c r="I7">
        <v>15</v>
      </c>
      <c r="J7">
        <f>I7*G7</f>
        <v>2250</v>
      </c>
      <c r="K7">
        <f>J7-H7</f>
        <v>600</v>
      </c>
      <c r="L7">
        <v>0</v>
      </c>
    </row>
    <row r="8" spans="1:13" s="5" customFormat="1" x14ac:dyDescent="0.2">
      <c r="A8" s="4">
        <v>45721</v>
      </c>
      <c r="B8" s="5" t="s">
        <v>13</v>
      </c>
      <c r="G8" s="5">
        <f>G7-C7</f>
        <v>70</v>
      </c>
      <c r="H8" s="5">
        <f>(C3-C7)*D3+E5</f>
        <v>850</v>
      </c>
      <c r="I8" s="5">
        <v>17</v>
      </c>
      <c r="J8" s="5">
        <f>I8*G8</f>
        <v>1190</v>
      </c>
      <c r="K8" s="5">
        <f>J8-H8</f>
        <v>340</v>
      </c>
      <c r="L8" s="5">
        <f>(15 - 10) * 80</f>
        <v>400</v>
      </c>
      <c r="M8" s="5" t="s">
        <v>16</v>
      </c>
    </row>
    <row r="9" spans="1:13" x14ac:dyDescent="0.2">
      <c r="A9" s="2">
        <v>45748</v>
      </c>
      <c r="B9" t="s">
        <v>1</v>
      </c>
      <c r="C9">
        <v>50</v>
      </c>
      <c r="D9">
        <v>16</v>
      </c>
      <c r="E9">
        <f>C9*D9</f>
        <v>800</v>
      </c>
      <c r="G9">
        <f>G8</f>
        <v>70</v>
      </c>
      <c r="H9">
        <f>H8</f>
        <v>850</v>
      </c>
      <c r="I9">
        <v>16</v>
      </c>
      <c r="J9">
        <f>I9*G9</f>
        <v>1120</v>
      </c>
      <c r="K9">
        <f>J9-H9</f>
        <v>270</v>
      </c>
      <c r="L9">
        <f>L8</f>
        <v>400</v>
      </c>
    </row>
    <row r="10" spans="1:13" x14ac:dyDescent="0.2">
      <c r="A10" s="2">
        <v>45752</v>
      </c>
      <c r="B10" t="s">
        <v>13</v>
      </c>
      <c r="G10">
        <f>G9+C9</f>
        <v>120</v>
      </c>
      <c r="H10">
        <f>H9+E9</f>
        <v>1650</v>
      </c>
      <c r="I10">
        <v>13</v>
      </c>
      <c r="J10">
        <f>I10*G10</f>
        <v>1560</v>
      </c>
      <c r="K10">
        <f>J10-H10</f>
        <v>-90</v>
      </c>
      <c r="L10">
        <f>L9</f>
        <v>400</v>
      </c>
    </row>
    <row r="11" spans="1:13" x14ac:dyDescent="0.2">
      <c r="A11" s="2">
        <v>45778</v>
      </c>
      <c r="B11" t="s">
        <v>2</v>
      </c>
      <c r="C11">
        <v>40</v>
      </c>
      <c r="D11">
        <v>11</v>
      </c>
      <c r="E11">
        <f>C11*D11</f>
        <v>440</v>
      </c>
      <c r="G11">
        <f>G10</f>
        <v>120</v>
      </c>
      <c r="H11">
        <f>H10</f>
        <v>1650</v>
      </c>
      <c r="I11">
        <v>11</v>
      </c>
      <c r="J11">
        <f>I11*G11</f>
        <v>1320</v>
      </c>
      <c r="K11">
        <f>J11-H11</f>
        <v>-330</v>
      </c>
      <c r="L11">
        <f>L10</f>
        <v>400</v>
      </c>
    </row>
    <row r="12" spans="1:13" x14ac:dyDescent="0.2">
      <c r="A12" s="2">
        <v>45782</v>
      </c>
      <c r="B12" t="s">
        <v>13</v>
      </c>
      <c r="G12">
        <f>G11-C11</f>
        <v>80</v>
      </c>
      <c r="H12">
        <f>H11-(10*20)-(13*20)</f>
        <v>1190</v>
      </c>
      <c r="I12">
        <v>9</v>
      </c>
      <c r="J12">
        <f>I12*G12</f>
        <v>720</v>
      </c>
      <c r="K12">
        <f>J12-H12</f>
        <v>-470</v>
      </c>
      <c r="L12">
        <f>L11+(20*(11-10))+(20*(11-13))</f>
        <v>380</v>
      </c>
      <c r="M12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F9D9-34E1-3940-833F-E0E2C93F87D1}">
  <dimension ref="A1:N12"/>
  <sheetViews>
    <sheetView zoomScale="150" zoomScaleNormal="150" workbookViewId="0">
      <selection activeCell="H8" sqref="H8"/>
    </sheetView>
  </sheetViews>
  <sheetFormatPr baseColWidth="10" defaultRowHeight="16" x14ac:dyDescent="0.2"/>
  <cols>
    <col min="1" max="1" width="10.83203125" style="2"/>
    <col min="6" max="6" width="5.6640625" customWidth="1"/>
    <col min="12" max="12" width="12.83203125" bestFit="1" customWidth="1"/>
  </cols>
  <sheetData>
    <row r="1" spans="1:14" x14ac:dyDescent="0.2">
      <c r="G1" s="1" t="s">
        <v>21</v>
      </c>
    </row>
    <row r="2" spans="1:14" x14ac:dyDescent="0.2">
      <c r="A2" s="2" t="s">
        <v>11</v>
      </c>
      <c r="B2" t="s">
        <v>0</v>
      </c>
      <c r="C2" t="s">
        <v>3</v>
      </c>
      <c r="D2" t="s">
        <v>4</v>
      </c>
      <c r="E2" t="s">
        <v>12</v>
      </c>
      <c r="G2" t="s">
        <v>8</v>
      </c>
      <c r="H2" t="s">
        <v>12</v>
      </c>
      <c r="I2" t="s">
        <v>22</v>
      </c>
      <c r="J2" t="s">
        <v>6</v>
      </c>
      <c r="K2" s="3" t="s">
        <v>9</v>
      </c>
      <c r="L2" t="s">
        <v>5</v>
      </c>
      <c r="M2" t="s">
        <v>7</v>
      </c>
    </row>
    <row r="3" spans="1:14" x14ac:dyDescent="0.2">
      <c r="A3" s="2">
        <v>45658</v>
      </c>
      <c r="B3" t="s">
        <v>1</v>
      </c>
      <c r="C3">
        <v>100</v>
      </c>
      <c r="D3">
        <v>10</v>
      </c>
      <c r="E3">
        <f>C3*D3</f>
        <v>1000</v>
      </c>
      <c r="G3">
        <v>0</v>
      </c>
    </row>
    <row r="4" spans="1:14" x14ac:dyDescent="0.2">
      <c r="A4" s="2">
        <v>45662</v>
      </c>
      <c r="B4" t="s">
        <v>13</v>
      </c>
      <c r="G4">
        <f>C3</f>
        <v>100</v>
      </c>
      <c r="H4">
        <f>SUM(E3:E4)</f>
        <v>1000</v>
      </c>
      <c r="I4">
        <f>H4/G4</f>
        <v>10</v>
      </c>
      <c r="J4">
        <v>13</v>
      </c>
      <c r="K4">
        <f>G4*J4</f>
        <v>1300</v>
      </c>
      <c r="L4">
        <f>K4-H4</f>
        <v>300</v>
      </c>
      <c r="M4">
        <v>0</v>
      </c>
      <c r="N4" t="s">
        <v>14</v>
      </c>
    </row>
    <row r="5" spans="1:14" x14ac:dyDescent="0.2">
      <c r="A5" s="2">
        <v>45689</v>
      </c>
      <c r="B5" t="s">
        <v>1</v>
      </c>
      <c r="C5">
        <v>50</v>
      </c>
      <c r="D5">
        <v>13</v>
      </c>
      <c r="E5">
        <f>C5*D5</f>
        <v>650</v>
      </c>
      <c r="G5">
        <v>100</v>
      </c>
      <c r="H5">
        <f>SUM(E3:E4)</f>
        <v>1000</v>
      </c>
      <c r="I5">
        <f>H5/G5</f>
        <v>10</v>
      </c>
      <c r="J5">
        <v>12</v>
      </c>
      <c r="K5">
        <f>J5*G5</f>
        <v>1200</v>
      </c>
      <c r="L5">
        <f>K5-H5</f>
        <v>200</v>
      </c>
      <c r="M5">
        <v>0</v>
      </c>
    </row>
    <row r="6" spans="1:14" x14ac:dyDescent="0.2">
      <c r="A6" s="2">
        <v>45693</v>
      </c>
      <c r="B6" t="s">
        <v>13</v>
      </c>
      <c r="G6">
        <v>150</v>
      </c>
      <c r="H6">
        <f>SUM(E3:E5)</f>
        <v>1650</v>
      </c>
      <c r="I6">
        <f>H6/G6</f>
        <v>11</v>
      </c>
      <c r="J6">
        <v>14</v>
      </c>
      <c r="K6">
        <f>J6*G6</f>
        <v>2100</v>
      </c>
      <c r="L6">
        <f>K6-H6</f>
        <v>450</v>
      </c>
      <c r="M6">
        <v>0</v>
      </c>
      <c r="N6" t="s">
        <v>15</v>
      </c>
    </row>
    <row r="7" spans="1:14" x14ac:dyDescent="0.2">
      <c r="A7" s="2">
        <v>45717</v>
      </c>
      <c r="B7" t="s">
        <v>2</v>
      </c>
      <c r="C7">
        <v>-80</v>
      </c>
      <c r="D7">
        <v>15</v>
      </c>
      <c r="E7">
        <f>C7*D3</f>
        <v>-800</v>
      </c>
      <c r="G7">
        <v>150</v>
      </c>
      <c r="H7">
        <f>SUM(E3:E6)</f>
        <v>1650</v>
      </c>
      <c r="I7">
        <f>H7/G7</f>
        <v>11</v>
      </c>
      <c r="J7">
        <v>14</v>
      </c>
      <c r="K7">
        <f>J7*G7</f>
        <v>2100</v>
      </c>
      <c r="L7">
        <f>K7-H7</f>
        <v>450</v>
      </c>
      <c r="M7">
        <v>0</v>
      </c>
    </row>
    <row r="8" spans="1:14" s="5" customFormat="1" x14ac:dyDescent="0.2">
      <c r="A8" s="4">
        <v>45721</v>
      </c>
      <c r="B8" s="5" t="s">
        <v>13</v>
      </c>
      <c r="G8" s="5">
        <f>SUM(C3:C8)</f>
        <v>70</v>
      </c>
      <c r="H8" s="5">
        <f>I7*G8</f>
        <v>770</v>
      </c>
      <c r="I8" s="5">
        <f>H8/G8</f>
        <v>11</v>
      </c>
      <c r="J8" s="5">
        <v>17</v>
      </c>
      <c r="K8" s="5">
        <f>J8*G8</f>
        <v>1190</v>
      </c>
      <c r="L8" s="5">
        <f>K8-H8</f>
        <v>420</v>
      </c>
      <c r="M8" s="5">
        <f>(J8-I8)*C7*-1</f>
        <v>480</v>
      </c>
      <c r="N8" s="5" t="s">
        <v>16</v>
      </c>
    </row>
    <row r="9" spans="1:14" x14ac:dyDescent="0.2">
      <c r="A9" s="2">
        <v>45748</v>
      </c>
      <c r="B9" t="s">
        <v>1</v>
      </c>
      <c r="C9">
        <v>50</v>
      </c>
      <c r="D9">
        <v>16</v>
      </c>
      <c r="E9">
        <f>C9*D9</f>
        <v>800</v>
      </c>
      <c r="G9">
        <f>G8</f>
        <v>70</v>
      </c>
      <c r="H9">
        <f>H8</f>
        <v>770</v>
      </c>
      <c r="I9">
        <f>I8</f>
        <v>11</v>
      </c>
      <c r="J9">
        <v>16</v>
      </c>
      <c r="K9">
        <f>J9*G9</f>
        <v>1120</v>
      </c>
      <c r="L9">
        <f>K9-H9</f>
        <v>350</v>
      </c>
      <c r="M9">
        <f>M8</f>
        <v>480</v>
      </c>
    </row>
    <row r="10" spans="1:14" x14ac:dyDescent="0.2">
      <c r="A10" s="2">
        <v>45752</v>
      </c>
      <c r="B10" t="s">
        <v>13</v>
      </c>
      <c r="G10">
        <f>SUM(C3:C9)</f>
        <v>120</v>
      </c>
      <c r="H10">
        <f>H9+E9</f>
        <v>1570</v>
      </c>
      <c r="I10">
        <f>H10/G10</f>
        <v>13.083333333333334</v>
      </c>
      <c r="J10">
        <v>13</v>
      </c>
      <c r="K10">
        <f>J10*G10</f>
        <v>1560</v>
      </c>
      <c r="L10">
        <f>K10-H10</f>
        <v>-10</v>
      </c>
      <c r="M10">
        <f>M9</f>
        <v>480</v>
      </c>
    </row>
    <row r="11" spans="1:14" x14ac:dyDescent="0.2">
      <c r="A11" s="2">
        <v>45778</v>
      </c>
      <c r="B11" t="s">
        <v>2</v>
      </c>
      <c r="C11">
        <v>-40</v>
      </c>
      <c r="D11">
        <v>11</v>
      </c>
      <c r="E11">
        <f>((20*D3)+(20*D5))*-1</f>
        <v>-460</v>
      </c>
      <c r="G11">
        <f>G10</f>
        <v>120</v>
      </c>
      <c r="H11">
        <f>H10</f>
        <v>1570</v>
      </c>
      <c r="I11">
        <f>I10</f>
        <v>13.083333333333334</v>
      </c>
      <c r="J11">
        <v>11</v>
      </c>
      <c r="K11">
        <f>J11*G11</f>
        <v>1320</v>
      </c>
      <c r="L11">
        <f>K11-H11</f>
        <v>-250</v>
      </c>
      <c r="M11">
        <f>M10</f>
        <v>480</v>
      </c>
    </row>
    <row r="12" spans="1:14" x14ac:dyDescent="0.2">
      <c r="A12" s="2">
        <v>45782</v>
      </c>
      <c r="B12" t="s">
        <v>13</v>
      </c>
      <c r="G12">
        <f>SUM(C3:C11)</f>
        <v>80</v>
      </c>
      <c r="H12">
        <f>I11*G12</f>
        <v>1046.6666666666667</v>
      </c>
      <c r="I12">
        <f>I11</f>
        <v>13.083333333333334</v>
      </c>
      <c r="J12">
        <v>9</v>
      </c>
      <c r="K12">
        <f>J12*G12</f>
        <v>720</v>
      </c>
      <c r="L12">
        <f>K12-H12</f>
        <v>-326.66666666666674</v>
      </c>
      <c r="M12">
        <f>(D11*C11*-1)+E11</f>
        <v>-20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A375-4868-BC47-B7C0-342C0643E322}">
  <dimension ref="A1:D3"/>
  <sheetViews>
    <sheetView zoomScale="125" zoomScaleNormal="125" workbookViewId="0">
      <selection activeCell="D2" sqref="D2"/>
    </sheetView>
  </sheetViews>
  <sheetFormatPr baseColWidth="10" defaultRowHeight="16" x14ac:dyDescent="0.2"/>
  <sheetData>
    <row r="1" spans="1:4" x14ac:dyDescent="0.2">
      <c r="A1" s="2" t="s">
        <v>19</v>
      </c>
      <c r="B1" t="s">
        <v>0</v>
      </c>
      <c r="C1" t="s">
        <v>3</v>
      </c>
      <c r="D1" t="s">
        <v>20</v>
      </c>
    </row>
    <row r="2" spans="1:4" x14ac:dyDescent="0.2">
      <c r="A2" s="2">
        <v>45658</v>
      </c>
      <c r="B2" t="s">
        <v>17</v>
      </c>
      <c r="C2">
        <v>100</v>
      </c>
      <c r="D2">
        <v>10</v>
      </c>
    </row>
    <row r="3" spans="1:4" x14ac:dyDescent="0.2">
      <c r="A3" s="2">
        <v>45689</v>
      </c>
      <c r="B3" t="s">
        <v>17</v>
      </c>
      <c r="C3">
        <v>50</v>
      </c>
      <c r="D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3CFC-6041-F544-82FB-7C1C5C5831AB}">
  <dimension ref="A1:D6"/>
  <sheetViews>
    <sheetView zoomScale="125" zoomScaleNormal="125" workbookViewId="0">
      <selection activeCell="D2" sqref="D2"/>
    </sheetView>
  </sheetViews>
  <sheetFormatPr baseColWidth="10" defaultRowHeight="16" x14ac:dyDescent="0.2"/>
  <sheetData>
    <row r="1" spans="1:4" x14ac:dyDescent="0.2">
      <c r="A1" s="2" t="s">
        <v>19</v>
      </c>
      <c r="B1" t="s">
        <v>0</v>
      </c>
      <c r="C1" t="s">
        <v>3</v>
      </c>
      <c r="D1" t="s">
        <v>20</v>
      </c>
    </row>
    <row r="2" spans="1:4" x14ac:dyDescent="0.2">
      <c r="A2" s="2">
        <v>45658</v>
      </c>
      <c r="B2" t="s">
        <v>17</v>
      </c>
      <c r="C2">
        <v>100</v>
      </c>
      <c r="D2">
        <v>10</v>
      </c>
    </row>
    <row r="3" spans="1:4" x14ac:dyDescent="0.2">
      <c r="A3" s="2">
        <v>45689</v>
      </c>
      <c r="B3" t="s">
        <v>17</v>
      </c>
      <c r="C3">
        <v>50</v>
      </c>
      <c r="D3">
        <v>13</v>
      </c>
    </row>
    <row r="4" spans="1:4" x14ac:dyDescent="0.2">
      <c r="A4" s="2">
        <v>45717</v>
      </c>
      <c r="B4" t="s">
        <v>18</v>
      </c>
      <c r="C4">
        <v>80</v>
      </c>
      <c r="D4">
        <v>15</v>
      </c>
    </row>
    <row r="5" spans="1:4" x14ac:dyDescent="0.2">
      <c r="A5" s="2">
        <v>45748</v>
      </c>
      <c r="B5" t="s">
        <v>17</v>
      </c>
      <c r="C5">
        <v>50</v>
      </c>
      <c r="D5">
        <v>16</v>
      </c>
    </row>
    <row r="6" spans="1:4" x14ac:dyDescent="0.2">
      <c r="A6" s="2">
        <v>45778</v>
      </c>
      <c r="B6" t="s">
        <v>18</v>
      </c>
      <c r="C6">
        <v>40</v>
      </c>
      <c r="D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FIFO</vt:lpstr>
      <vt:lpstr>Avg</vt:lpstr>
      <vt:lpstr>case2</vt:lpstr>
      <vt:lpstr>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2025-05-10T15:49:54Z</dcterms:created>
  <dcterms:modified xsi:type="dcterms:W3CDTF">2025-05-11T09:57:40Z</dcterms:modified>
</cp:coreProperties>
</file>