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8_{67D7C34E-59BD-4883-8DAA-B24F0C20A069}" xr6:coauthVersionLast="47" xr6:coauthVersionMax="47" xr10:uidLastSave="{00000000-0000-0000-0000-000000000000}"/>
  <bookViews>
    <workbookView xWindow="86280" yWindow="8040" windowWidth="29040" windowHeight="15720" tabRatio="685" xr2:uid="{00000000-000D-0000-FFFF-FFFF00000000}"/>
  </bookViews>
  <sheets>
    <sheet name="Step 1.2" sheetId="13" r:id="rId1"/>
    <sheet name="Step 1.3" sheetId="17" r:id="rId2"/>
    <sheet name="Step 1.6" sheetId="14" r:id="rId3"/>
    <sheet name="Step 1.8" sheetId="15" r:id="rId4"/>
    <sheet name="Step 2.2" sheetId="1" r:id="rId5"/>
    <sheet name="Step 2.3" sheetId="4" r:id="rId6"/>
    <sheet name="Step 2.5" sheetId="2" r:id="rId7"/>
    <sheet name="Step 2.6" sheetId="3" r:id="rId8"/>
    <sheet name="Step 3.2" sheetId="5" r:id="rId9"/>
    <sheet name="Step 3.6" sheetId="12" r:id="rId10"/>
    <sheet name="Step 3.8" sheetId="6" r:id="rId11"/>
    <sheet name="Step 3.9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9" i="1" l="1"/>
  <c r="E99" i="1"/>
  <c r="F100" i="1"/>
  <c r="E100" i="1"/>
  <c r="G13" i="3"/>
  <c r="H13" i="3" s="1"/>
  <c r="F13" i="3"/>
  <c r="H12" i="3"/>
  <c r="G12" i="3"/>
  <c r="F12" i="3"/>
  <c r="G11" i="3"/>
  <c r="H11" i="3" s="1"/>
  <c r="F11" i="3"/>
  <c r="H10" i="3"/>
  <c r="G10" i="3"/>
  <c r="F10" i="3"/>
  <c r="G9" i="3"/>
  <c r="H9" i="3" s="1"/>
  <c r="F9" i="3"/>
  <c r="G8" i="3"/>
  <c r="H8" i="3" s="1"/>
  <c r="F8" i="3"/>
  <c r="G7" i="3"/>
  <c r="H7" i="3" s="1"/>
  <c r="F7" i="3"/>
  <c r="G6" i="3"/>
  <c r="H6" i="3" s="1"/>
  <c r="F6" i="3"/>
  <c r="G5" i="3"/>
  <c r="H5" i="3" s="1"/>
  <c r="F5" i="3"/>
  <c r="G4" i="3"/>
  <c r="H4" i="3" s="1"/>
  <c r="F4" i="3"/>
  <c r="G3" i="3"/>
  <c r="H3" i="3" s="1"/>
  <c r="F3" i="3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C2" i="16"/>
  <c r="C2" i="15" l="1"/>
  <c r="E3" i="5" l="1"/>
  <c r="C2" i="6" l="1"/>
  <c r="E3" i="12" l="1"/>
  <c r="D3" i="12"/>
  <c r="D306" i="5" l="1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F103" i="4" l="1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<sst xmlns="http://schemas.openxmlformats.org/spreadsheetml/2006/main" count="127" uniqueCount="56">
  <si>
    <t>Amps</t>
  </si>
  <si>
    <t>Volts</t>
  </si>
  <si>
    <t>Ohm</t>
  </si>
  <si>
    <t>IREF</t>
  </si>
  <si>
    <t>Io</t>
  </si>
  <si>
    <t>Frequency</t>
  </si>
  <si>
    <t>Hz</t>
  </si>
  <si>
    <t>A/A</t>
  </si>
  <si>
    <t>h12 = v1/v2@i1=0</t>
  </si>
  <si>
    <t>V/V</t>
  </si>
  <si>
    <t>h22 = i2/v2@i1=0</t>
  </si>
  <si>
    <t>Ro = 1/(h22 - 1/RL)</t>
  </si>
  <si>
    <t>S</t>
  </si>
  <si>
    <t>Vo</t>
  </si>
  <si>
    <t>Vin</t>
  </si>
  <si>
    <t>Note:</t>
  </si>
  <si>
    <t>V2: v2 = 0 V DC and 1 uV AC set in V2</t>
  </si>
  <si>
    <t>V2: v2 = 0 V DC and 0 V AC set in V2</t>
  </si>
  <si>
    <t>IREF: i1 = 91.0 uA DC and 1 uA AC set in IREF</t>
  </si>
  <si>
    <t>IREF: i1 = 91.0 uA DC and 0 uA AC set in IREF</t>
  </si>
  <si>
    <t>VEC(Q2)</t>
  </si>
  <si>
    <t>VEC(Q1) = VEB(Q1)</t>
  </si>
  <si>
    <t>Ad = 20*log(|Vo|/2mV)</t>
  </si>
  <si>
    <t>dB</t>
  </si>
  <si>
    <t>Volt</t>
  </si>
  <si>
    <t>GBW</t>
  </si>
  <si>
    <t>GBW in Step 3.6, Lab 2</t>
  </si>
  <si>
    <t>Vsig</t>
  </si>
  <si>
    <t>IE2</t>
  </si>
  <si>
    <t>Vsig (W1)</t>
  </si>
  <si>
    <t>Voltage Gain Av (dB)</t>
  </si>
  <si>
    <t>Vsig (CH1)</t>
  </si>
  <si>
    <t>Vo (CH2)</t>
  </si>
  <si>
    <t>W2Offset</t>
  </si>
  <si>
    <t>Differential Voltage Gain Avd of a Single-Stage Differential Amplifier (dB)</t>
  </si>
  <si>
    <t>Differential Voltage Gain Av of a 2-Stage Differential Amplifier(dB)</t>
  </si>
  <si>
    <r>
      <t>D</t>
    </r>
    <r>
      <rPr>
        <sz val="10"/>
        <rFont val="Times New Roman"/>
        <family val="1"/>
      </rPr>
      <t>C1 (V) = Vsig(Peak2Peak)</t>
    </r>
  </si>
  <si>
    <r>
      <t>D</t>
    </r>
    <r>
      <rPr>
        <sz val="10"/>
        <rFont val="Times New Roman"/>
        <family val="1"/>
      </rPr>
      <t>C2 (V) = Vo(Peak2Peak)</t>
    </r>
  </si>
  <si>
    <t>Av = 20*log(|Vo|/1mV)</t>
  </si>
  <si>
    <t>R11 = h11 = v1/i1@v2=0 (Ohm)</t>
  </si>
  <si>
    <t>Ai = h21 = i2/i1@v2=0 (A/A)</t>
  </si>
  <si>
    <t>P(V(Vin))</t>
  </si>
  <si>
    <t>M(V(Vin))</t>
  </si>
  <si>
    <t>P(I(V2))</t>
  </si>
  <si>
    <t>M(I(V2))</t>
  </si>
  <si>
    <t>Degrees</t>
  </si>
  <si>
    <t xml:space="preserve"> Frequency</t>
  </si>
  <si>
    <t>M(V(Vo))</t>
  </si>
  <si>
    <t>P(V(Vo))</t>
  </si>
  <si>
    <t>VCC =VE3 = VE4</t>
  </si>
  <si>
    <t>VC1 (= VC3 = VB3 = VB4)</t>
  </si>
  <si>
    <t>Vo (= VC2 = VC4)</t>
  </si>
  <si>
    <t>VEB3</t>
  </si>
  <si>
    <t>VBC4</t>
  </si>
  <si>
    <t>Q3 is ON if VEB3 &gt; 0.6</t>
  </si>
  <si>
    <t>Q4 is in Active Region if VBC4 &gt; -0.4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</si>
</sst>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E+00"/>
  </numFmts>
  <fonts count="10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sz val="10"/>
      <name val="Times New Roman"/>
      <family val="1"/>
    </font>
    <font>
      <b/>
      <sz val="10"/>
      <color rgb="FF0000FF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 applyProtection="1">
      <alignment horizontal="center"/>
    </xf>
    <xf numFmtId="1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/>
    <xf numFmtId="0" fontId="4" fillId="0" borderId="0" xfId="0" applyFont="1" applyAlignment="1">
      <alignment horizontal="left"/>
    </xf>
    <xf numFmtId="0" fontId="0" fillId="0" borderId="0" xfId="0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9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vertical="center"/>
    </xf>
    <xf numFmtId="11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Simulated Vo</a:t>
            </a:r>
            <a:r>
              <a:rPr lang="en-CA" baseline="0"/>
              <a:t> vs. Vsig of a Emitter Follower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1.2'!$A$3:$A$23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'Step 1.2'!$B$3:$B$23</c:f>
              <c:numCache>
                <c:formatCode>General</c:formatCode>
                <c:ptCount val="21"/>
                <c:pt idx="0">
                  <c:v>-4.6834722767337</c:v>
                </c:pt>
                <c:pt idx="1">
                  <c:v>-4.6832232526785704</c:v>
                </c:pt>
                <c:pt idx="2">
                  <c:v>-4.4783451551753002</c:v>
                </c:pt>
                <c:pt idx="3">
                  <c:v>-4.02465041111871</c:v>
                </c:pt>
                <c:pt idx="4">
                  <c:v>-3.5454047728210001</c:v>
                </c:pt>
                <c:pt idx="5">
                  <c:v>-3.0524951046691702</c:v>
                </c:pt>
                <c:pt idx="6">
                  <c:v>-2.55253925699428</c:v>
                </c:pt>
                <c:pt idx="7">
                  <c:v>-2.05256118791314</c:v>
                </c:pt>
                <c:pt idx="8">
                  <c:v>-1.5525831063434601</c:v>
                </c:pt>
                <c:pt idx="9">
                  <c:v>-1.05260505537743</c:v>
                </c:pt>
                <c:pt idx="10">
                  <c:v>-0.55262699225390599</c:v>
                </c:pt>
                <c:pt idx="11">
                  <c:v>-5.2648961961045397E-2</c:v>
                </c:pt>
                <c:pt idx="12">
                  <c:v>0.44732908013646799</c:v>
                </c:pt>
                <c:pt idx="13">
                  <c:v>0.94730709177970396</c:v>
                </c:pt>
                <c:pt idx="14">
                  <c:v>1.44728511469895</c:v>
                </c:pt>
                <c:pt idx="15">
                  <c:v>1.9472631058430401</c:v>
                </c:pt>
                <c:pt idx="16">
                  <c:v>2.4472411073457701</c:v>
                </c:pt>
                <c:pt idx="17">
                  <c:v>2.94721907982552</c:v>
                </c:pt>
                <c:pt idx="18">
                  <c:v>3.4471970608197302</c:v>
                </c:pt>
                <c:pt idx="19">
                  <c:v>3.9471750146031899</c:v>
                </c:pt>
                <c:pt idx="20">
                  <c:v>4.44715293702507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1-4ADE-AA95-2A04E77C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290064"/>
        <c:axId val="1802302128"/>
      </c:scatterChart>
      <c:valAx>
        <c:axId val="180229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02128"/>
        <c:crosses val="autoZero"/>
        <c:crossBetween val="midCat"/>
      </c:valAx>
      <c:valAx>
        <c:axId val="18023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29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Voltage Gain of a CC Amplifier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1.3'!$A$3:$A$407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1.3'!$D$3:$D$407</c:f>
              <c:numCache>
                <c:formatCode>0.00</c:formatCode>
                <c:ptCount val="405"/>
                <c:pt idx="0">
                  <c:v>-3.8154795725809667E-4</c:v>
                </c:pt>
                <c:pt idx="1">
                  <c:v>-3.8154795848188201E-4</c:v>
                </c:pt>
                <c:pt idx="2">
                  <c:v>-3.81547959759672E-4</c:v>
                </c:pt>
                <c:pt idx="3">
                  <c:v>-3.8154796109628864E-4</c:v>
                </c:pt>
                <c:pt idx="4">
                  <c:v>-3.8154796249462484E-4</c:v>
                </c:pt>
                <c:pt idx="5">
                  <c:v>-3.8154796396336013E-4</c:v>
                </c:pt>
                <c:pt idx="6">
                  <c:v>-3.815479655005656E-4</c:v>
                </c:pt>
                <c:pt idx="7">
                  <c:v>-3.8154796710720577E-4</c:v>
                </c:pt>
                <c:pt idx="8">
                  <c:v>-3.8154796878328047E-4</c:v>
                </c:pt>
                <c:pt idx="9">
                  <c:v>-3.8154797054614853E-4</c:v>
                </c:pt>
                <c:pt idx="10">
                  <c:v>-3.8154797238809494E-4</c:v>
                </c:pt>
                <c:pt idx="11">
                  <c:v>-3.8154797431683455E-4</c:v>
                </c:pt>
                <c:pt idx="12">
                  <c:v>-3.8154797633236748E-4</c:v>
                </c:pt>
                <c:pt idx="13">
                  <c:v>-3.8154797844240868E-4</c:v>
                </c:pt>
                <c:pt idx="14">
                  <c:v>-3.815479806575662E-4</c:v>
                </c:pt>
                <c:pt idx="15">
                  <c:v>-3.815479829681963E-4</c:v>
                </c:pt>
                <c:pt idx="16">
                  <c:v>-3.8154798539262208E-4</c:v>
                </c:pt>
                <c:pt idx="17">
                  <c:v>-3.8154798792795031E-4</c:v>
                </c:pt>
                <c:pt idx="18">
                  <c:v>-3.8154799057803858E-4</c:v>
                </c:pt>
                <c:pt idx="19">
                  <c:v>-3.8155136188476737E-4</c:v>
                </c:pt>
                <c:pt idx="20">
                  <c:v>-3.8155136479523552E-4</c:v>
                </c:pt>
                <c:pt idx="21">
                  <c:v>-3.8155136783492923E-4</c:v>
                </c:pt>
                <c:pt idx="22">
                  <c:v>-3.8155137101445656E-4</c:v>
                </c:pt>
                <c:pt idx="23">
                  <c:v>-3.8155137435021179E-4</c:v>
                </c:pt>
                <c:pt idx="24">
                  <c:v>-3.8155137783255126E-4</c:v>
                </c:pt>
                <c:pt idx="25">
                  <c:v>-3.8155138149040599E-4</c:v>
                </c:pt>
                <c:pt idx="26">
                  <c:v>-3.8155138530255998E-4</c:v>
                </c:pt>
                <c:pt idx="27">
                  <c:v>-3.8155138930758784E-4</c:v>
                </c:pt>
                <c:pt idx="28">
                  <c:v>-3.8155139349391729E-4</c:v>
                </c:pt>
                <c:pt idx="29">
                  <c:v>-3.8155139787119193E-4</c:v>
                </c:pt>
                <c:pt idx="30">
                  <c:v>-3.8155140245773483E-4</c:v>
                </c:pt>
                <c:pt idx="31">
                  <c:v>-3.8155140725354598E-4</c:v>
                </c:pt>
                <c:pt idx="32">
                  <c:v>-3.8155141227309093E-4</c:v>
                </c:pt>
                <c:pt idx="33">
                  <c:v>-3.8155141752794212E-4</c:v>
                </c:pt>
                <c:pt idx="34">
                  <c:v>-3.8155142302774325E-4</c:v>
                </c:pt>
                <c:pt idx="35">
                  <c:v>-3.8155142878599553E-4</c:v>
                </c:pt>
                <c:pt idx="36">
                  <c:v>-3.8155143481523568E-4</c:v>
                </c:pt>
                <c:pt idx="37">
                  <c:v>-3.8155144112124993E-4</c:v>
                </c:pt>
                <c:pt idx="38">
                  <c:v>-3.815514477233258E-4</c:v>
                </c:pt>
                <c:pt idx="39">
                  <c:v>-3.8155145463785746E-4</c:v>
                </c:pt>
                <c:pt idx="40">
                  <c:v>-3.8155146187255994E-4</c:v>
                </c:pt>
                <c:pt idx="41">
                  <c:v>-3.8155146943804128E-4</c:v>
                </c:pt>
                <c:pt idx="42">
                  <c:v>-3.815514773603394E-4</c:v>
                </c:pt>
                <c:pt idx="43">
                  <c:v>-3.8155148565584865E-4</c:v>
                </c:pt>
                <c:pt idx="44">
                  <c:v>-3.8155149433324832E-4</c:v>
                </c:pt>
                <c:pt idx="45">
                  <c:v>-3.8155824048980471E-4</c:v>
                </c:pt>
                <c:pt idx="46">
                  <c:v>-3.8155825000138434E-4</c:v>
                </c:pt>
                <c:pt idx="47">
                  <c:v>-3.8155825995657406E-4</c:v>
                </c:pt>
                <c:pt idx="48">
                  <c:v>-3.8155827036308885E-4</c:v>
                </c:pt>
                <c:pt idx="49">
                  <c:v>-3.8155828127204043E-4</c:v>
                </c:pt>
                <c:pt idx="50">
                  <c:v>-3.8155829267667803E-4</c:v>
                </c:pt>
                <c:pt idx="51">
                  <c:v>-3.8155830462232709E-4</c:v>
                </c:pt>
                <c:pt idx="52">
                  <c:v>-3.815583171215244E-4</c:v>
                </c:pt>
                <c:pt idx="53">
                  <c:v>-3.815583302022368E-4</c:v>
                </c:pt>
                <c:pt idx="54">
                  <c:v>-3.8155834390111022E-4</c:v>
                </c:pt>
                <c:pt idx="55">
                  <c:v>-3.8155835823357464E-4</c:v>
                </c:pt>
                <c:pt idx="56">
                  <c:v>-3.8155837323434723E-4</c:v>
                </c:pt>
                <c:pt idx="57">
                  <c:v>-3.8155838893139501E-4</c:v>
                </c:pt>
                <c:pt idx="58">
                  <c:v>-3.8155840536522126E-4</c:v>
                </c:pt>
                <c:pt idx="59">
                  <c:v>-3.8155842256379276E-4</c:v>
                </c:pt>
                <c:pt idx="60">
                  <c:v>-3.8155844057050623E-4</c:v>
                </c:pt>
                <c:pt idx="61">
                  <c:v>-3.8155845941139954E-4</c:v>
                </c:pt>
                <c:pt idx="62">
                  <c:v>-3.8155847912794071E-4</c:v>
                </c:pt>
                <c:pt idx="63">
                  <c:v>-3.8155849977509874E-4</c:v>
                </c:pt>
                <c:pt idx="64">
                  <c:v>-3.8156188991404571E-4</c:v>
                </c:pt>
                <c:pt idx="65">
                  <c:v>-3.8156191252562504E-4</c:v>
                </c:pt>
                <c:pt idx="66">
                  <c:v>-3.815619361864388E-4</c:v>
                </c:pt>
                <c:pt idx="67">
                  <c:v>-3.8156196096881471E-4</c:v>
                </c:pt>
                <c:pt idx="68">
                  <c:v>-3.815619868881826E-4</c:v>
                </c:pt>
                <c:pt idx="69">
                  <c:v>-3.8156538255972061E-4</c:v>
                </c:pt>
                <c:pt idx="70">
                  <c:v>-3.8156541096426956E-4</c:v>
                </c:pt>
                <c:pt idx="71">
                  <c:v>-3.8156544068807647E-4</c:v>
                </c:pt>
                <c:pt idx="72">
                  <c:v>-3.8156547180154022E-4</c:v>
                </c:pt>
                <c:pt idx="73">
                  <c:v>-3.8156550436830943E-4</c:v>
                </c:pt>
                <c:pt idx="74">
                  <c:v>-3.8156890698909775E-4</c:v>
                </c:pt>
                <c:pt idx="75">
                  <c:v>-3.8156894266306646E-4</c:v>
                </c:pt>
                <c:pt idx="76">
                  <c:v>-3.8156897999671571E-4</c:v>
                </c:pt>
                <c:pt idx="77">
                  <c:v>-3.8157238761969171E-4</c:v>
                </c:pt>
                <c:pt idx="78">
                  <c:v>-3.8157242852440243E-4</c:v>
                </c:pt>
                <c:pt idx="79">
                  <c:v>-3.8157247132988614E-4</c:v>
                </c:pt>
                <c:pt idx="80">
                  <c:v>-3.8157251614318776E-4</c:v>
                </c:pt>
                <c:pt idx="81">
                  <c:v>-3.8157593157563206E-4</c:v>
                </c:pt>
                <c:pt idx="82">
                  <c:v>-3.815759806697714E-4</c:v>
                </c:pt>
                <c:pt idx="83">
                  <c:v>-3.8157940057785745E-4</c:v>
                </c:pt>
                <c:pt idx="84">
                  <c:v>-3.8157945435497671E-4</c:v>
                </c:pt>
                <c:pt idx="85">
                  <c:v>-3.8157951063270702E-4</c:v>
                </c:pt>
                <c:pt idx="86">
                  <c:v>-3.8158293807830904E-4</c:v>
                </c:pt>
                <c:pt idx="87">
                  <c:v>-3.8158299974300918E-4</c:v>
                </c:pt>
                <c:pt idx="88">
                  <c:v>-3.8158643280992435E-4</c:v>
                </c:pt>
                <c:pt idx="89">
                  <c:v>-3.8158650035342303E-4</c:v>
                </c:pt>
                <c:pt idx="90">
                  <c:v>-3.8158993957880527E-4</c:v>
                </c:pt>
                <c:pt idx="91">
                  <c:v>-3.8159001356718759E-4</c:v>
                </c:pt>
                <c:pt idx="92">
                  <c:v>-3.8159345955087506E-4</c:v>
                </c:pt>
                <c:pt idx="93">
                  <c:v>-3.8159354061098133E-4</c:v>
                </c:pt>
                <c:pt idx="94">
                  <c:v>-3.8159699398560064E-4</c:v>
                </c:pt>
                <c:pt idx="95">
                  <c:v>-3.8160045132088822E-4</c:v>
                </c:pt>
                <c:pt idx="96">
                  <c:v>-3.8160054425624468E-4</c:v>
                </c:pt>
                <c:pt idx="97">
                  <c:v>-3.816040100693089E-4</c:v>
                </c:pt>
                <c:pt idx="98">
                  <c:v>-3.8160748041684135E-4</c:v>
                </c:pt>
                <c:pt idx="99">
                  <c:v>-3.8161095551582543E-4</c:v>
                </c:pt>
                <c:pt idx="100">
                  <c:v>-3.8161106704712557E-4</c:v>
                </c:pt>
                <c:pt idx="101">
                  <c:v>-3.8161118378312974E-4</c:v>
                </c:pt>
                <c:pt idx="102">
                  <c:v>-3.8161804303524054E-4</c:v>
                </c:pt>
                <c:pt idx="103">
                  <c:v>-3.8162153945933908E-4</c:v>
                </c:pt>
                <c:pt idx="104">
                  <c:v>-3.8162167331483668E-4</c:v>
                </c:pt>
                <c:pt idx="105">
                  <c:v>-3.8162855047916107E-4</c:v>
                </c:pt>
                <c:pt idx="106">
                  <c:v>-3.8163206563904104E-4</c:v>
                </c:pt>
                <c:pt idx="107">
                  <c:v>-3.8163558764401951E-4</c:v>
                </c:pt>
                <c:pt idx="108">
                  <c:v>-3.8164248534268191E-4</c:v>
                </c:pt>
                <c:pt idx="109">
                  <c:v>-3.8164602200126433E-4</c:v>
                </c:pt>
                <c:pt idx="110">
                  <c:v>-3.8164956650499674E-4</c:v>
                </c:pt>
                <c:pt idx="111">
                  <c:v>-3.8165311921551796E-4</c:v>
                </c:pt>
                <c:pt idx="112">
                  <c:v>-3.8166004904506871E-4</c:v>
                </c:pt>
                <c:pt idx="113">
                  <c:v>-3.8166361934570007E-4</c:v>
                </c:pt>
                <c:pt idx="114">
                  <c:v>-3.8167056758893687E-4</c:v>
                </c:pt>
                <c:pt idx="115">
                  <c:v>-3.816775256832172E-4</c:v>
                </c:pt>
                <c:pt idx="116">
                  <c:v>-3.8168112555143522E-4</c:v>
                </c:pt>
                <c:pt idx="117">
                  <c:v>-3.8168810474517177E-4</c:v>
                </c:pt>
                <c:pt idx="118">
                  <c:v>-3.8169509524036414E-4</c:v>
                </c:pt>
                <c:pt idx="119">
                  <c:v>-3.8170209755584338E-4</c:v>
                </c:pt>
                <c:pt idx="120">
                  <c:v>-3.8170911224033583E-4</c:v>
                </c:pt>
                <c:pt idx="121">
                  <c:v>-3.8171613988596473E-4</c:v>
                </c:pt>
                <c:pt idx="122">
                  <c:v>-3.8172318108196002E-4</c:v>
                </c:pt>
                <c:pt idx="123">
                  <c:v>-3.8173360499904206E-4</c:v>
                </c:pt>
                <c:pt idx="124">
                  <c:v>-3.8174067522354839E-4</c:v>
                </c:pt>
                <c:pt idx="125">
                  <c:v>-3.8175112953373161E-4</c:v>
                </c:pt>
                <c:pt idx="126">
                  <c:v>-3.8175823157667103E-4</c:v>
                </c:pt>
                <c:pt idx="127">
                  <c:v>-3.8176535064556602E-4</c:v>
                </c:pt>
                <c:pt idx="128">
                  <c:v>-3.8178259314553399E-4</c:v>
                </c:pt>
                <c:pt idx="129">
                  <c:v>-3.8178974868691677E-4</c:v>
                </c:pt>
                <c:pt idx="130">
                  <c:v>-3.8180029228334223E-4</c:v>
                </c:pt>
                <c:pt idx="131">
                  <c:v>-3.8181422485483144E-4</c:v>
                </c:pt>
                <c:pt idx="132">
                  <c:v>-3.8182481026636356E-4</c:v>
                </c:pt>
                <c:pt idx="133">
                  <c:v>-3.8183878660774694E-4</c:v>
                </c:pt>
                <c:pt idx="134">
                  <c:v>-3.8185278636694608E-4</c:v>
                </c:pt>
                <c:pt idx="135">
                  <c:v>-3.8186681065491539E-4</c:v>
                </c:pt>
                <c:pt idx="136">
                  <c:v>-3.8188086060478933E-4</c:v>
                </c:pt>
                <c:pt idx="137">
                  <c:v>-3.8189493741238678E-4</c:v>
                </c:pt>
                <c:pt idx="138">
                  <c:v>-3.8191241088112419E-4</c:v>
                </c:pt>
                <c:pt idx="139">
                  <c:v>-3.8192991376992836E-4</c:v>
                </c:pt>
                <c:pt idx="140">
                  <c:v>-3.8194744746074158E-4</c:v>
                </c:pt>
                <c:pt idx="141">
                  <c:v>-3.819650133769738E-4</c:v>
                </c:pt>
                <c:pt idx="142">
                  <c:v>-3.8198598158630762E-4</c:v>
                </c:pt>
                <c:pt idx="143">
                  <c:v>-3.8200698510320203E-4</c:v>
                </c:pt>
                <c:pt idx="144">
                  <c:v>-3.8202802557190795E-4</c:v>
                </c:pt>
                <c:pt idx="145">
                  <c:v>-3.8204910473889949E-4</c:v>
                </c:pt>
                <c:pt idx="146">
                  <c:v>-3.8207359292937994E-4</c:v>
                </c:pt>
                <c:pt idx="147">
                  <c:v>-3.8209812349819983E-4</c:v>
                </c:pt>
                <c:pt idx="148">
                  <c:v>-3.8212269842135334E-4</c:v>
                </c:pt>
                <c:pt idx="149">
                  <c:v>-3.8215068830663428E-4</c:v>
                </c:pt>
                <c:pt idx="150">
                  <c:v>-3.8217872678467579E-4</c:v>
                </c:pt>
                <c:pt idx="151">
                  <c:v>-3.8220681612078326E-4</c:v>
                </c:pt>
                <c:pt idx="152">
                  <c:v>-3.8223832721402413E-4</c:v>
                </c:pt>
                <c:pt idx="153">
                  <c:v>-3.8226989403831638E-4</c:v>
                </c:pt>
                <c:pt idx="154">
                  <c:v>-3.8230488770105717E-4</c:v>
                </c:pt>
                <c:pt idx="155">
                  <c:v>-3.8233994240276838E-4</c:v>
                </c:pt>
                <c:pt idx="156">
                  <c:v>-3.8237506098255582E-4</c:v>
                </c:pt>
                <c:pt idx="157">
                  <c:v>-3.8241361495675198E-4</c:v>
                </c:pt>
                <c:pt idx="158">
                  <c:v>-3.824589759815856E-4</c:v>
                </c:pt>
                <c:pt idx="159">
                  <c:v>-3.8249767318437671E-4</c:v>
                </c:pt>
                <c:pt idx="160">
                  <c:v>-3.8254318411806308E-4</c:v>
                </c:pt>
                <c:pt idx="161">
                  <c:v>-3.8258877528563853E-4</c:v>
                </c:pt>
                <c:pt idx="162">
                  <c:v>-3.8263781897791198E-4</c:v>
                </c:pt>
                <c:pt idx="163">
                  <c:v>-3.8268695055735378E-4</c:v>
                </c:pt>
                <c:pt idx="164">
                  <c:v>-3.82739542680309E-4</c:v>
                </c:pt>
                <c:pt idx="165">
                  <c:v>-3.8279559962574989E-4</c:v>
                </c:pt>
                <c:pt idx="166">
                  <c:v>-3.8285512588577905E-4</c:v>
                </c:pt>
                <c:pt idx="167">
                  <c:v>-3.8291475763382632E-4</c:v>
                </c:pt>
                <c:pt idx="168">
                  <c:v>-3.8297786832000656E-4</c:v>
                </c:pt>
                <c:pt idx="169">
                  <c:v>-3.8304783163369894E-4</c:v>
                </c:pt>
                <c:pt idx="170">
                  <c:v>-3.8311454736832497E-4</c:v>
                </c:pt>
                <c:pt idx="171">
                  <c:v>-3.8318812674276902E-4</c:v>
                </c:pt>
                <c:pt idx="172">
                  <c:v>-3.8326520715807133E-4</c:v>
                </c:pt>
                <c:pt idx="173">
                  <c:v>-3.8334579477472097E-4</c:v>
                </c:pt>
                <c:pt idx="174">
                  <c:v>-3.8342989607048909E-4</c:v>
                </c:pt>
                <c:pt idx="175">
                  <c:v>-3.8351751781728405E-4</c:v>
                </c:pt>
                <c:pt idx="176">
                  <c:v>-3.8360866710236821E-4</c:v>
                </c:pt>
                <c:pt idx="177">
                  <c:v>-3.8370671986721601E-4</c:v>
                </c:pt>
                <c:pt idx="178">
                  <c:v>-3.8380494681672985E-4</c:v>
                </c:pt>
                <c:pt idx="179">
                  <c:v>-3.8391346167904585E-4</c:v>
                </c:pt>
                <c:pt idx="180">
                  <c:v>-3.8402216735298594E-4</c:v>
                </c:pt>
                <c:pt idx="181">
                  <c:v>-3.8413780980038582E-4</c:v>
                </c:pt>
                <c:pt idx="182">
                  <c:v>-3.8425702981176546E-4</c:v>
                </c:pt>
                <c:pt idx="183">
                  <c:v>-3.8438320567231801E-4</c:v>
                </c:pt>
                <c:pt idx="184">
                  <c:v>-3.845163475863474E-4</c:v>
                </c:pt>
                <c:pt idx="185">
                  <c:v>-3.8465646623168042E-4</c:v>
                </c:pt>
                <c:pt idx="186">
                  <c:v>-3.8480020426088645E-4</c:v>
                </c:pt>
                <c:pt idx="187">
                  <c:v>-3.8495094190743985E-4</c:v>
                </c:pt>
                <c:pt idx="188">
                  <c:v>-3.851120599422164E-4</c:v>
                </c:pt>
                <c:pt idx="189">
                  <c:v>-3.8527683412937271E-4</c:v>
                </c:pt>
                <c:pt idx="190">
                  <c:v>-3.8545201494425433E-4</c:v>
                </c:pt>
                <c:pt idx="191">
                  <c:v>-3.8563424789972266E-4</c:v>
                </c:pt>
                <c:pt idx="192">
                  <c:v>-3.8582354769129605E-4</c:v>
                </c:pt>
                <c:pt idx="193">
                  <c:v>-3.8602329823029266E-4</c:v>
                </c:pt>
                <c:pt idx="194">
                  <c:v>-3.8623351562338263E-4</c:v>
                </c:pt>
                <c:pt idx="195">
                  <c:v>-3.8645084817702307E-4</c:v>
                </c:pt>
                <c:pt idx="196">
                  <c:v>-3.8667868208070225E-4</c:v>
                </c:pt>
                <c:pt idx="197">
                  <c:v>-3.8691703577304471E-4</c:v>
                </c:pt>
                <c:pt idx="198">
                  <c:v>-3.8716929712206635E-4</c:v>
                </c:pt>
                <c:pt idx="199">
                  <c:v>-3.87432117803808E-4</c:v>
                </c:pt>
                <c:pt idx="200">
                  <c:v>-3.8770551898716104E-4</c:v>
                </c:pt>
                <c:pt idx="201">
                  <c:v>-3.8799289136137944E-4</c:v>
                </c:pt>
                <c:pt idx="202">
                  <c:v>-3.8829425810263932E-4</c:v>
                </c:pt>
                <c:pt idx="203">
                  <c:v>-3.8860964347596185E-4</c:v>
                </c:pt>
                <c:pt idx="204">
                  <c:v>-3.8893907289500523E-4</c:v>
                </c:pt>
                <c:pt idx="205">
                  <c:v>-3.8928257291049223E-4</c:v>
                </c:pt>
                <c:pt idx="206">
                  <c:v>-3.8964353989795708E-4</c:v>
                </c:pt>
                <c:pt idx="207">
                  <c:v>-3.9002200297103782E-4</c:v>
                </c:pt>
                <c:pt idx="208">
                  <c:v>-3.9041462407239257E-4</c:v>
                </c:pt>
                <c:pt idx="209">
                  <c:v>-3.9082817217699675E-4</c:v>
                </c:pt>
                <c:pt idx="210">
                  <c:v>-3.9126268063674989E-4</c:v>
                </c:pt>
                <c:pt idx="211">
                  <c:v>-3.9171481589345939E-4</c:v>
                </c:pt>
                <c:pt idx="212">
                  <c:v>-3.9219135155683417E-4</c:v>
                </c:pt>
                <c:pt idx="213">
                  <c:v>-3.9268558885391608E-4</c:v>
                </c:pt>
                <c:pt idx="214">
                  <c:v>-3.9320767344157694E-4</c:v>
                </c:pt>
                <c:pt idx="215">
                  <c:v>-3.9375091016439871E-4</c:v>
                </c:pt>
                <c:pt idx="216">
                  <c:v>-3.9431871145593112E-4</c:v>
                </c:pt>
                <c:pt idx="217">
                  <c:v>-3.9491449176634266E-4</c:v>
                </c:pt>
                <c:pt idx="218">
                  <c:v>-3.9553829916566053E-4</c:v>
                </c:pt>
                <c:pt idx="219">
                  <c:v>-3.9619355249270283E-4</c:v>
                </c:pt>
                <c:pt idx="220">
                  <c:v>-3.968735673531618E-4</c:v>
                </c:pt>
                <c:pt idx="221">
                  <c:v>-3.9758850443287247E-4</c:v>
                </c:pt>
                <c:pt idx="222">
                  <c:v>-3.9833842141856468E-4</c:v>
                </c:pt>
                <c:pt idx="223">
                  <c:v>-3.9912001014799181E-4</c:v>
                </c:pt>
                <c:pt idx="224">
                  <c:v>-3.9994343938619896E-4</c:v>
                </c:pt>
                <c:pt idx="225">
                  <c:v>-4.007986696722474E-4</c:v>
                </c:pt>
                <c:pt idx="226">
                  <c:v>-4.0169587580718939E-4</c:v>
                </c:pt>
                <c:pt idx="227">
                  <c:v>-4.0263513020427296E-4</c:v>
                </c:pt>
                <c:pt idx="228">
                  <c:v>-4.0361987722723917E-4</c:v>
                </c:pt>
                <c:pt idx="229">
                  <c:v>-4.0465356471574025E-4</c:v>
                </c:pt>
                <c:pt idx="230">
                  <c:v>-4.05729538671209E-4</c:v>
                </c:pt>
                <c:pt idx="231">
                  <c:v>-4.0685462304871565E-4</c:v>
                </c:pt>
                <c:pt idx="232">
                  <c:v>-4.080356458618505E-4</c:v>
                </c:pt>
                <c:pt idx="233">
                  <c:v>-4.0926933377694291E-4</c:v>
                </c:pt>
                <c:pt idx="234">
                  <c:v>-4.1056252345949505E-4</c:v>
                </c:pt>
                <c:pt idx="235">
                  <c:v>-4.1191868772498259E-4</c:v>
                </c:pt>
                <c:pt idx="236">
                  <c:v>-4.1333456715596793E-4</c:v>
                </c:pt>
                <c:pt idx="237">
                  <c:v>-4.1481701300842696E-4</c:v>
                </c:pt>
                <c:pt idx="238">
                  <c:v>-4.1636951334808348E-4</c:v>
                </c:pt>
                <c:pt idx="239">
                  <c:v>-4.1799219325900451E-4</c:v>
                </c:pt>
                <c:pt idx="240">
                  <c:v>-4.1969192070542036E-4</c:v>
                </c:pt>
                <c:pt idx="241">
                  <c:v>-4.2147220121756945E-4</c:v>
                </c:pt>
                <c:pt idx="242">
                  <c:v>-4.2333317819153197E-4</c:v>
                </c:pt>
                <c:pt idx="243">
                  <c:v>-4.2528173873975948E-4</c:v>
                </c:pt>
                <c:pt idx="244">
                  <c:v>-4.2732140842802191E-4</c:v>
                </c:pt>
                <c:pt idx="245">
                  <c:v>-4.2945908866100842E-4</c:v>
                </c:pt>
                <c:pt idx="246">
                  <c:v>-4.3169158292778438E-4</c:v>
                </c:pt>
                <c:pt idx="247">
                  <c:v>-4.3402917679406371E-4</c:v>
                </c:pt>
                <c:pt idx="248">
                  <c:v>-4.3647879568349209E-4</c:v>
                </c:pt>
                <c:pt idx="249">
                  <c:v>-4.390406367572715E-4</c:v>
                </c:pt>
                <c:pt idx="250">
                  <c:v>-4.4172164336999964E-4</c:v>
                </c:pt>
                <c:pt idx="251">
                  <c:v>-4.4452876846004199E-4</c:v>
                </c:pt>
                <c:pt idx="252">
                  <c:v>-4.4746560651156246E-4</c:v>
                </c:pt>
                <c:pt idx="253">
                  <c:v>-4.5053913100802584E-4</c:v>
                </c:pt>
                <c:pt idx="254">
                  <c:v>-4.5375632643326972E-4</c:v>
                </c:pt>
                <c:pt idx="255">
                  <c:v>-4.5712418876834194E-4</c:v>
                </c:pt>
                <c:pt idx="256">
                  <c:v>-4.6064972601443568E-4</c:v>
                </c:pt>
                <c:pt idx="257">
                  <c:v>-4.6433995878435706E-4</c:v>
                </c:pt>
                <c:pt idx="258">
                  <c:v>-4.6819855234557105E-4</c:v>
                </c:pt>
                <c:pt idx="259">
                  <c:v>-4.7224265975457844E-4</c:v>
                </c:pt>
                <c:pt idx="260">
                  <c:v>-4.7646923747486441E-4</c:v>
                </c:pt>
                <c:pt idx="261">
                  <c:v>-4.808954680664889E-4</c:v>
                </c:pt>
                <c:pt idx="262">
                  <c:v>-4.8552844435336556E-4</c:v>
                </c:pt>
                <c:pt idx="263">
                  <c:v>-4.9037864416851462E-4</c:v>
                </c:pt>
                <c:pt idx="264">
                  <c:v>-4.9545319413768702E-4</c:v>
                </c:pt>
                <c:pt idx="265">
                  <c:v>-5.0076597591062122E-4</c:v>
                </c:pt>
                <c:pt idx="266">
                  <c:v>-5.0632415307616703E-4</c:v>
                </c:pt>
                <c:pt idx="267">
                  <c:v>-5.1214164595838512E-4</c:v>
                </c:pt>
                <c:pt idx="268">
                  <c:v>-5.1822902707079031E-4</c:v>
                </c:pt>
                <c:pt idx="269">
                  <c:v>-5.2460362752630165E-4</c:v>
                </c:pt>
                <c:pt idx="270">
                  <c:v>-5.3127269561753607E-4</c:v>
                </c:pt>
                <c:pt idx="271">
                  <c:v>-5.3825024026316786E-4</c:v>
                </c:pt>
                <c:pt idx="272">
                  <c:v>-5.4556040052091412E-4</c:v>
                </c:pt>
                <c:pt idx="273">
                  <c:v>-5.5320376208228372E-4</c:v>
                </c:pt>
                <c:pt idx="274">
                  <c:v>-5.6120788541719679E-4</c:v>
                </c:pt>
                <c:pt idx="275">
                  <c:v>-5.6958351698120115E-4</c:v>
                </c:pt>
                <c:pt idx="276">
                  <c:v>-5.7834816979288755E-4</c:v>
                </c:pt>
                <c:pt idx="277">
                  <c:v>-5.8752275623253313E-4</c:v>
                </c:pt>
                <c:pt idx="278">
                  <c:v>-5.9712148419260554E-4</c:v>
                </c:pt>
                <c:pt idx="279">
                  <c:v>-6.0716870074474852E-4</c:v>
                </c:pt>
                <c:pt idx="280">
                  <c:v>-6.1768541989533289E-4</c:v>
                </c:pt>
                <c:pt idx="281">
                  <c:v>-6.286926926422795E-4</c:v>
                </c:pt>
                <c:pt idx="282">
                  <c:v>-6.402048718242042E-4</c:v>
                </c:pt>
                <c:pt idx="283">
                  <c:v>-6.522599297497457E-4</c:v>
                </c:pt>
                <c:pt idx="284">
                  <c:v>-6.6487903878902283E-4</c:v>
                </c:pt>
                <c:pt idx="285">
                  <c:v>-6.7808004714290022E-4</c:v>
                </c:pt>
                <c:pt idx="286">
                  <c:v>-6.9189769128523892E-4</c:v>
                </c:pt>
                <c:pt idx="287">
                  <c:v>-7.063566506988004E-4</c:v>
                </c:pt>
                <c:pt idx="288">
                  <c:v>-7.214883921314902E-4</c:v>
                </c:pt>
                <c:pt idx="289">
                  <c:v>-7.3732443506947755E-4</c:v>
                </c:pt>
                <c:pt idx="290">
                  <c:v>-7.5389635404829436E-4</c:v>
                </c:pt>
                <c:pt idx="291">
                  <c:v>-7.7124251793649762E-4</c:v>
                </c:pt>
                <c:pt idx="292">
                  <c:v>-7.8939125061511207E-4</c:v>
                </c:pt>
                <c:pt idx="293">
                  <c:v>-8.0838778062005279E-4</c:v>
                </c:pt>
                <c:pt idx="294">
                  <c:v>-8.2826392866229396E-4</c:v>
                </c:pt>
                <c:pt idx="295">
                  <c:v>-8.4906505741486364E-4</c:v>
                </c:pt>
                <c:pt idx="296">
                  <c:v>-8.7083323278272702E-4</c:v>
                </c:pt>
                <c:pt idx="297">
                  <c:v>-8.9361396372196944E-4</c:v>
                </c:pt>
                <c:pt idx="298">
                  <c:v>-9.1744946894102065E-4</c:v>
                </c:pt>
                <c:pt idx="299">
                  <c:v>-9.4239552189086359E-4</c:v>
                </c:pt>
                <c:pt idx="300">
                  <c:v>-9.6850124445373176E-4</c:v>
                </c:pt>
                <c:pt idx="301">
                  <c:v>-9.9581247900936342E-4</c:v>
                </c:pt>
                <c:pt idx="302">
                  <c:v>-1.0243987386223032E-3</c:v>
                </c:pt>
                <c:pt idx="303">
                  <c:v>-1.0543060550429679E-3</c:v>
                </c:pt>
                <c:pt idx="304">
                  <c:v>-1.0856041388298098E-3</c:v>
                </c:pt>
                <c:pt idx="305">
                  <c:v>-1.1183560691809308E-3</c:v>
                </c:pt>
                <c:pt idx="306">
                  <c:v>-1.1526216668575028E-3</c:v>
                </c:pt>
                <c:pt idx="307">
                  <c:v>-1.1884777082397174E-3</c:v>
                </c:pt>
                <c:pt idx="308">
                  <c:v>-1.2259977207305841E-3</c:v>
                </c:pt>
                <c:pt idx="309">
                  <c:v>-1.2652553561861928E-3</c:v>
                </c:pt>
                <c:pt idx="310">
                  <c:v>-1.3063311324804537E-3</c:v>
                </c:pt>
                <c:pt idx="311">
                  <c:v>-1.3493057026053021E-3</c:v>
                </c:pt>
                <c:pt idx="312">
                  <c:v>-1.394276701002103E-3</c:v>
                </c:pt>
                <c:pt idx="313">
                  <c:v>-1.4413216999187293E-3</c:v>
                </c:pt>
                <c:pt idx="314">
                  <c:v>-1.490542001145745E-3</c:v>
                </c:pt>
                <c:pt idx="315">
                  <c:v>-1.5420424333941088E-3</c:v>
                </c:pt>
                <c:pt idx="316">
                  <c:v>-1.5959212545847714E-3</c:v>
                </c:pt>
                <c:pt idx="317">
                  <c:v>-1.6522869989877452E-3</c:v>
                </c:pt>
                <c:pt idx="318">
                  <c:v>-1.7112584839025133E-3</c:v>
                </c:pt>
                <c:pt idx="319">
                  <c:v>-1.7729446088059083E-3</c:v>
                </c:pt>
                <c:pt idx="320">
                  <c:v>-1.8374847784644989E-3</c:v>
                </c:pt>
                <c:pt idx="321">
                  <c:v>-1.9049983908222285E-3</c:v>
                </c:pt>
                <c:pt idx="322">
                  <c:v>-1.9756185246471753E-3</c:v>
                </c:pt>
                <c:pt idx="323">
                  <c:v>-2.0494953149861076E-3</c:v>
                </c:pt>
                <c:pt idx="324">
                  <c:v>-2.1267690183141797E-3</c:v>
                </c:pt>
                <c:pt idx="325">
                  <c:v>-2.2075969639617564E-3</c:v>
                </c:pt>
                <c:pt idx="326">
                  <c:v>-2.2921434589221971E-3</c:v>
                </c:pt>
                <c:pt idx="327">
                  <c:v>-2.3805696935096498E-3</c:v>
                </c:pt>
                <c:pt idx="328">
                  <c:v>-2.473053956922943E-3</c:v>
                </c:pt>
                <c:pt idx="329">
                  <c:v>-2.5697815429248198E-3</c:v>
                </c:pt>
                <c:pt idx="330">
                  <c:v>-2.6709413916169268E-3</c:v>
                </c:pt>
                <c:pt idx="331">
                  <c:v>-2.7767328342325889E-3</c:v>
                </c:pt>
                <c:pt idx="332">
                  <c:v>-2.887362235108085E-3</c:v>
                </c:pt>
                <c:pt idx="333">
                  <c:v>-3.0030497363538119E-3</c:v>
                </c:pt>
                <c:pt idx="334">
                  <c:v>-3.1240191651093472E-3</c:v>
                </c:pt>
                <c:pt idx="335">
                  <c:v>-3.2505081457931823E-3</c:v>
                </c:pt>
                <c:pt idx="336">
                  <c:v>-3.3827580078055986E-3</c:v>
                </c:pt>
                <c:pt idx="337">
                  <c:v>-3.5210306320137548E-3</c:v>
                </c:pt>
                <c:pt idx="338">
                  <c:v>-3.6655848894659232E-3</c:v>
                </c:pt>
                <c:pt idx="339">
                  <c:v>-3.816713690596748E-3</c:v>
                </c:pt>
                <c:pt idx="340">
                  <c:v>-3.9746901197905988E-3</c:v>
                </c:pt>
                <c:pt idx="341">
                  <c:v>-4.1398246865186374E-3</c:v>
                </c:pt>
                <c:pt idx="342">
                  <c:v>-4.3124249289290435E-3</c:v>
                </c:pt>
                <c:pt idx="343">
                  <c:v>-4.4928257257459839E-3</c:v>
                </c:pt>
                <c:pt idx="344">
                  <c:v>-4.681359002238622E-3</c:v>
                </c:pt>
                <c:pt idx="345">
                  <c:v>-4.8783840399727147E-3</c:v>
                </c:pt>
                <c:pt idx="346">
                  <c:v>-5.0842639164072967E-3</c:v>
                </c:pt>
                <c:pt idx="347">
                  <c:v>-5.2993857118041653E-3</c:v>
                </c:pt>
                <c:pt idx="348">
                  <c:v>-5.5241436817411683E-3</c:v>
                </c:pt>
                <c:pt idx="349">
                  <c:v>-5.7589493620988693E-3</c:v>
                </c:pt>
                <c:pt idx="350">
                  <c:v>-6.00423157272411E-3</c:v>
                </c:pt>
                <c:pt idx="351">
                  <c:v>-6.2604397860952692E-3</c:v>
                </c:pt>
                <c:pt idx="352">
                  <c:v>-6.5280306640094817E-3</c:v>
                </c:pt>
                <c:pt idx="353">
                  <c:v>-6.807484888545148E-3</c:v>
                </c:pt>
                <c:pt idx="354">
                  <c:v>-7.099297061930296E-3</c:v>
                </c:pt>
                <c:pt idx="355">
                  <c:v>-7.4039858006039808E-3</c:v>
                </c:pt>
                <c:pt idx="356">
                  <c:v>-7.7220802663916163E-3</c:v>
                </c:pt>
                <c:pt idx="357">
                  <c:v>-8.0541336217644921E-3</c:v>
                </c:pt>
                <c:pt idx="358">
                  <c:v>-8.4007162879968546E-3</c:v>
                </c:pt>
                <c:pt idx="359">
                  <c:v>-8.7624192976089987E-3</c:v>
                </c:pt>
                <c:pt idx="360">
                  <c:v>-9.1398576430290167E-3</c:v>
                </c:pt>
                <c:pt idx="361">
                  <c:v>-9.5336534325055379E-3</c:v>
                </c:pt>
                <c:pt idx="362">
                  <c:v>-9.9444627871892264E-3</c:v>
                </c:pt>
                <c:pt idx="363">
                  <c:v>-1.0372955624611508E-2</c:v>
                </c:pt>
                <c:pt idx="364">
                  <c:v>-1.0819825722345709E-2</c:v>
                </c:pt>
                <c:pt idx="365">
                  <c:v>-1.1285783953750569E-2</c:v>
                </c:pt>
                <c:pt idx="366">
                  <c:v>-1.1771564976731763E-2</c:v>
                </c:pt>
                <c:pt idx="367">
                  <c:v>-1.2277923824008535E-2</c:v>
                </c:pt>
                <c:pt idx="368">
                  <c:v>-1.2805635852603083E-2</c:v>
                </c:pt>
                <c:pt idx="369">
                  <c:v>-1.335549332419377E-2</c:v>
                </c:pt>
                <c:pt idx="370">
                  <c:v>-1.3928318795541326E-2</c:v>
                </c:pt>
                <c:pt idx="371">
                  <c:v>-1.4524941506624809E-2</c:v>
                </c:pt>
                <c:pt idx="372">
                  <c:v>-1.5146220846527059E-2</c:v>
                </c:pt>
                <c:pt idx="373">
                  <c:v>-1.5793029454953936E-2</c:v>
                </c:pt>
                <c:pt idx="374">
                  <c:v>-1.6466256495366375E-2</c:v>
                </c:pt>
                <c:pt idx="375">
                  <c:v>-1.7166817641648707E-2</c:v>
                </c:pt>
                <c:pt idx="376">
                  <c:v>-1.7895631437718943E-2</c:v>
                </c:pt>
                <c:pt idx="377">
                  <c:v>-1.8653639354196776E-2</c:v>
                </c:pt>
                <c:pt idx="378">
                  <c:v>-1.9441798939322692E-2</c:v>
                </c:pt>
                <c:pt idx="379">
                  <c:v>-2.0261070243521081E-2</c:v>
                </c:pt>
                <c:pt idx="380">
                  <c:v>-2.1112439202553533E-2</c:v>
                </c:pt>
                <c:pt idx="381">
                  <c:v>-2.1996883882453439E-2</c:v>
                </c:pt>
                <c:pt idx="382">
                  <c:v>-2.2915401202924544E-2</c:v>
                </c:pt>
                <c:pt idx="383">
                  <c:v>-2.3868979891241562E-2</c:v>
                </c:pt>
                <c:pt idx="384">
                  <c:v>-2.4858627180472378E-2</c:v>
                </c:pt>
                <c:pt idx="385">
                  <c:v>-2.5885335033780627E-2</c:v>
                </c:pt>
                <c:pt idx="386">
                  <c:v>-2.695009674863702E-2</c:v>
                </c:pt>
                <c:pt idx="387">
                  <c:v>-2.8053900039245912E-2</c:v>
                </c:pt>
                <c:pt idx="388">
                  <c:v>-2.9197720115782054E-2</c:v>
                </c:pt>
                <c:pt idx="389">
                  <c:v>-3.0382522830012193E-2</c:v>
                </c:pt>
                <c:pt idx="390">
                  <c:v>-3.1609247676929186E-2</c:v>
                </c:pt>
                <c:pt idx="391">
                  <c:v>-3.2878814291725275E-2</c:v>
                </c:pt>
                <c:pt idx="392">
                  <c:v>-3.419212222654143E-2</c:v>
                </c:pt>
                <c:pt idx="393">
                  <c:v>-3.5550030599204044E-2</c:v>
                </c:pt>
                <c:pt idx="394">
                  <c:v>-3.6953374648173276E-2</c:v>
                </c:pt>
                <c:pt idx="395">
                  <c:v>-3.8402928623695258E-2</c:v>
                </c:pt>
                <c:pt idx="396">
                  <c:v>-3.9899435765344965E-2</c:v>
                </c:pt>
                <c:pt idx="397">
                  <c:v>-4.1443587975836818E-2</c:v>
                </c:pt>
                <c:pt idx="398">
                  <c:v>-4.3036008873471782E-2</c:v>
                </c:pt>
                <c:pt idx="399">
                  <c:v>-4.4677263675455714E-2</c:v>
                </c:pt>
                <c:pt idx="400">
                  <c:v>-4.6367852332018053E-2</c:v>
                </c:pt>
                <c:pt idx="401">
                  <c:v>-4.8108195984045567E-2</c:v>
                </c:pt>
                <c:pt idx="402">
                  <c:v>-4.9898630150497794E-2</c:v>
                </c:pt>
                <c:pt idx="403">
                  <c:v>-5.1739407986175275E-2</c:v>
                </c:pt>
                <c:pt idx="404">
                  <c:v>-5.3630690170646145E-2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9-490C-A286-8EEA634B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683439"/>
        <c:axId val="2022683855"/>
      </c:scatterChart>
      <c:valAx>
        <c:axId val="202268343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83855"/>
        <c:crosses val="autoZero"/>
        <c:crossBetween val="midCat"/>
      </c:valAx>
      <c:valAx>
        <c:axId val="20226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Voltage 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8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Measured Vo vs. Vsig of a Emitter Follower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1.6'!$B$3:$B$23</c:f>
              <c:numCache>
                <c:formatCode>General</c:formatCode>
                <c:ptCount val="21"/>
                <c:pt idx="0">
                  <c:v>-5.0188600000000001</c:v>
                </c:pt>
                <c:pt idx="1">
                  <c:v>-4.5166399999999998</c:v>
                </c:pt>
                <c:pt idx="2">
                  <c:v>-4.0144399999999996</c:v>
                </c:pt>
                <c:pt idx="3">
                  <c:v>-3.51796</c:v>
                </c:pt>
                <c:pt idx="4">
                  <c:v>-3.0076399999999999</c:v>
                </c:pt>
                <c:pt idx="5">
                  <c:v>-2.5093200000000002</c:v>
                </c:pt>
                <c:pt idx="6">
                  <c:v>-2.0034599999999898</c:v>
                </c:pt>
                <c:pt idx="7">
                  <c:v>-1.5091000000000001</c:v>
                </c:pt>
                <c:pt idx="8">
                  <c:v>-1.00444</c:v>
                </c:pt>
                <c:pt idx="9">
                  <c:v>-0.50438000000000005</c:v>
                </c:pt>
                <c:pt idx="10">
                  <c:v>-6.0400000000000002E-3</c:v>
                </c:pt>
                <c:pt idx="11">
                  <c:v>0.48946000000000001</c:v>
                </c:pt>
                <c:pt idx="12">
                  <c:v>1.00562</c:v>
                </c:pt>
                <c:pt idx="13">
                  <c:v>1.5062</c:v>
                </c:pt>
                <c:pt idx="14">
                  <c:v>2.0049399999999999</c:v>
                </c:pt>
                <c:pt idx="15">
                  <c:v>2.50318</c:v>
                </c:pt>
                <c:pt idx="16">
                  <c:v>3.00097999999999</c:v>
                </c:pt>
                <c:pt idx="17">
                  <c:v>3.5057800000000001</c:v>
                </c:pt>
                <c:pt idx="18">
                  <c:v>4.0023</c:v>
                </c:pt>
                <c:pt idx="19">
                  <c:v>4.5096800000000004</c:v>
                </c:pt>
                <c:pt idx="20">
                  <c:v>5.0074399999999999</c:v>
                </c:pt>
              </c:numCache>
            </c:numRef>
          </c:xVal>
          <c:yVal>
            <c:numRef>
              <c:f>'Step 1.6'!$C$3:$C$23</c:f>
              <c:numCache>
                <c:formatCode>General</c:formatCode>
                <c:ptCount val="21"/>
                <c:pt idx="0">
                  <c:v>-4.6785800000000002</c:v>
                </c:pt>
                <c:pt idx="1">
                  <c:v>-4.6775799999999998</c:v>
                </c:pt>
                <c:pt idx="2">
                  <c:v>-4.5711199999999996</c:v>
                </c:pt>
                <c:pt idx="3">
                  <c:v>-4.1063799999999997</c:v>
                </c:pt>
                <c:pt idx="4">
                  <c:v>-3.62418</c:v>
                </c:pt>
                <c:pt idx="5">
                  <c:v>-3.1263399999999999</c:v>
                </c:pt>
                <c:pt idx="6">
                  <c:v>-2.6296400000000002</c:v>
                </c:pt>
                <c:pt idx="7">
                  <c:v>-2.1245799999999999</c:v>
                </c:pt>
                <c:pt idx="8">
                  <c:v>-1.62558</c:v>
                </c:pt>
                <c:pt idx="9">
                  <c:v>-1.1240000000000001</c:v>
                </c:pt>
                <c:pt idx="10">
                  <c:v>-0.62072000000000005</c:v>
                </c:pt>
                <c:pt idx="11">
                  <c:v>-0.11336</c:v>
                </c:pt>
                <c:pt idx="12">
                  <c:v>0.37712000000000001</c:v>
                </c:pt>
                <c:pt idx="13">
                  <c:v>0.87717999999999996</c:v>
                </c:pt>
                <c:pt idx="14">
                  <c:v>1.3792800000000001</c:v>
                </c:pt>
                <c:pt idx="15">
                  <c:v>1.87934</c:v>
                </c:pt>
                <c:pt idx="16">
                  <c:v>2.3830399999999998</c:v>
                </c:pt>
                <c:pt idx="17">
                  <c:v>2.8808199999999999</c:v>
                </c:pt>
                <c:pt idx="18">
                  <c:v>3.3863599999999998</c:v>
                </c:pt>
                <c:pt idx="19">
                  <c:v>3.8809800000000001</c:v>
                </c:pt>
                <c:pt idx="20">
                  <c:v>4.3844599999999998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E-4DDB-A5EA-5E7501D4E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579856"/>
        <c:axId val="525578608"/>
      </c:scatterChart>
      <c:valAx>
        <c:axId val="52557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8608"/>
        <c:crosses val="autoZero"/>
        <c:crossBetween val="midCat"/>
      </c:valAx>
      <c:valAx>
        <c:axId val="5255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IREF and Io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 2.2'!$A$3:$A$93</c:f>
              <c:numCache>
                <c:formatCode>General</c:formatCode>
                <c:ptCount val="91"/>
                <c:pt idx="0">
                  <c:v>1E-4</c:v>
                </c:pt>
                <c:pt idx="1">
                  <c:v>1.1E-4</c:v>
                </c:pt>
                <c:pt idx="2">
                  <c:v>1.2E-4</c:v>
                </c:pt>
                <c:pt idx="3">
                  <c:v>1.2999999999999999E-4</c:v>
                </c:pt>
                <c:pt idx="4">
                  <c:v>1.3999999999999999E-4</c:v>
                </c:pt>
                <c:pt idx="5">
                  <c:v>1.4999999999999999E-4</c:v>
                </c:pt>
                <c:pt idx="6">
                  <c:v>1.6000000000000001E-4</c:v>
                </c:pt>
                <c:pt idx="7">
                  <c:v>1.7000000000000001E-4</c:v>
                </c:pt>
                <c:pt idx="8">
                  <c:v>1.8000000000000001E-4</c:v>
                </c:pt>
                <c:pt idx="9">
                  <c:v>1.9000000000000001E-4</c:v>
                </c:pt>
                <c:pt idx="10">
                  <c:v>2.0000000000000001E-4</c:v>
                </c:pt>
                <c:pt idx="11">
                  <c:v>2.1000000000000001E-4</c:v>
                </c:pt>
                <c:pt idx="12">
                  <c:v>2.2000000000000001E-4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2.7E-4</c:v>
                </c:pt>
                <c:pt idx="18">
                  <c:v>2.7999999999999998E-4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3.1E-4</c:v>
                </c:pt>
                <c:pt idx="22">
                  <c:v>3.2000000000000003E-4</c:v>
                </c:pt>
                <c:pt idx="23">
                  <c:v>3.3E-4</c:v>
                </c:pt>
                <c:pt idx="24">
                  <c:v>3.4000000000000002E-4</c:v>
                </c:pt>
                <c:pt idx="25">
                  <c:v>3.5E-4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4.0999999999999999E-4</c:v>
                </c:pt>
                <c:pt idx="32">
                  <c:v>4.2000000000000002E-4</c:v>
                </c:pt>
                <c:pt idx="33">
                  <c:v>4.2999999999999999E-4</c:v>
                </c:pt>
                <c:pt idx="34">
                  <c:v>4.4000000000000099E-4</c:v>
                </c:pt>
                <c:pt idx="35">
                  <c:v>4.5000000000000102E-4</c:v>
                </c:pt>
                <c:pt idx="36">
                  <c:v>4.6000000000000099E-4</c:v>
                </c:pt>
                <c:pt idx="37">
                  <c:v>4.7000000000000102E-4</c:v>
                </c:pt>
                <c:pt idx="38">
                  <c:v>4.8000000000000099E-4</c:v>
                </c:pt>
                <c:pt idx="39">
                  <c:v>4.9000000000000096E-4</c:v>
                </c:pt>
                <c:pt idx="40">
                  <c:v>5.0000000000000099E-4</c:v>
                </c:pt>
                <c:pt idx="41">
                  <c:v>5.1000000000000101E-4</c:v>
                </c:pt>
                <c:pt idx="42">
                  <c:v>5.2000000000000104E-4</c:v>
                </c:pt>
                <c:pt idx="43">
                  <c:v>5.3000000000000096E-4</c:v>
                </c:pt>
                <c:pt idx="44">
                  <c:v>5.4000000000000098E-4</c:v>
                </c:pt>
                <c:pt idx="45">
                  <c:v>5.5000000000000101E-4</c:v>
                </c:pt>
                <c:pt idx="46">
                  <c:v>5.6000000000000104E-4</c:v>
                </c:pt>
                <c:pt idx="47">
                  <c:v>5.7000000000000095E-4</c:v>
                </c:pt>
                <c:pt idx="48">
                  <c:v>5.8000000000000098E-4</c:v>
                </c:pt>
                <c:pt idx="49">
                  <c:v>5.9000000000000101E-4</c:v>
                </c:pt>
                <c:pt idx="50">
                  <c:v>6.0000000000000103E-4</c:v>
                </c:pt>
                <c:pt idx="51">
                  <c:v>6.1000000000000095E-4</c:v>
                </c:pt>
                <c:pt idx="52">
                  <c:v>6.2000000000000098E-4</c:v>
                </c:pt>
                <c:pt idx="53">
                  <c:v>6.30000000000001E-4</c:v>
                </c:pt>
                <c:pt idx="54">
                  <c:v>6.4000000000000103E-4</c:v>
                </c:pt>
                <c:pt idx="55">
                  <c:v>6.5000000000000095E-4</c:v>
                </c:pt>
                <c:pt idx="56">
                  <c:v>6.6000000000000097E-4</c:v>
                </c:pt>
                <c:pt idx="57">
                  <c:v>6.70000000000001E-4</c:v>
                </c:pt>
                <c:pt idx="58">
                  <c:v>6.8000000000000102E-4</c:v>
                </c:pt>
                <c:pt idx="59">
                  <c:v>6.9000000000000105E-4</c:v>
                </c:pt>
                <c:pt idx="60">
                  <c:v>7.0000000000000097E-4</c:v>
                </c:pt>
                <c:pt idx="61">
                  <c:v>7.1000000000000099E-4</c:v>
                </c:pt>
                <c:pt idx="62">
                  <c:v>7.2000000000000102E-4</c:v>
                </c:pt>
                <c:pt idx="63">
                  <c:v>7.3000000000000105E-4</c:v>
                </c:pt>
                <c:pt idx="64">
                  <c:v>7.4000000000000097E-4</c:v>
                </c:pt>
                <c:pt idx="65">
                  <c:v>7.5000000000000099E-4</c:v>
                </c:pt>
                <c:pt idx="66">
                  <c:v>7.6000000000000102E-4</c:v>
                </c:pt>
                <c:pt idx="67">
                  <c:v>7.7000000000000104E-4</c:v>
                </c:pt>
                <c:pt idx="68">
                  <c:v>7.8000000000000096E-4</c:v>
                </c:pt>
                <c:pt idx="69">
                  <c:v>7.9000000000000099E-4</c:v>
                </c:pt>
                <c:pt idx="70">
                  <c:v>8.0000000000000101E-4</c:v>
                </c:pt>
                <c:pt idx="71">
                  <c:v>8.1000000000000104E-4</c:v>
                </c:pt>
                <c:pt idx="72">
                  <c:v>8.2000000000000204E-4</c:v>
                </c:pt>
                <c:pt idx="73">
                  <c:v>8.3000000000000196E-4</c:v>
                </c:pt>
                <c:pt idx="74">
                  <c:v>8.4000000000000199E-4</c:v>
                </c:pt>
                <c:pt idx="75">
                  <c:v>8.5000000000000201E-4</c:v>
                </c:pt>
                <c:pt idx="76">
                  <c:v>8.6000000000000204E-4</c:v>
                </c:pt>
                <c:pt idx="77">
                  <c:v>8.7000000000000196E-4</c:v>
                </c:pt>
                <c:pt idx="78">
                  <c:v>8.8000000000000198E-4</c:v>
                </c:pt>
                <c:pt idx="79">
                  <c:v>8.9000000000000201E-4</c:v>
                </c:pt>
                <c:pt idx="80">
                  <c:v>9.0000000000000204E-4</c:v>
                </c:pt>
                <c:pt idx="81">
                  <c:v>9.1000000000000195E-4</c:v>
                </c:pt>
                <c:pt idx="82">
                  <c:v>9.2000000000000198E-4</c:v>
                </c:pt>
                <c:pt idx="83">
                  <c:v>9.3000000000000201E-4</c:v>
                </c:pt>
                <c:pt idx="84">
                  <c:v>9.4000000000000203E-4</c:v>
                </c:pt>
                <c:pt idx="85">
                  <c:v>9.5000000000000195E-4</c:v>
                </c:pt>
                <c:pt idx="86">
                  <c:v>9.6000000000000198E-4</c:v>
                </c:pt>
                <c:pt idx="87">
                  <c:v>9.70000000000002E-4</c:v>
                </c:pt>
                <c:pt idx="88">
                  <c:v>9.8000000000000192E-4</c:v>
                </c:pt>
                <c:pt idx="89">
                  <c:v>9.9000000000000195E-4</c:v>
                </c:pt>
                <c:pt idx="90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8-44B1-9E25-6D9A448457D2}"/>
            </c:ext>
          </c:extLst>
        </c:ser>
        <c:ser>
          <c:idx val="1"/>
          <c:order val="1"/>
          <c:tx>
            <c:v>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'Step 2.2'!$B$3:$B$93</c:f>
              <c:numCache>
                <c:formatCode>General</c:formatCode>
                <c:ptCount val="91"/>
                <c:pt idx="0">
                  <c:v>1.03899866358746E-4</c:v>
                </c:pt>
                <c:pt idx="1">
                  <c:v>1.14232697198521E-4</c:v>
                </c:pt>
                <c:pt idx="2">
                  <c:v>1.2455254307123099E-4</c:v>
                </c:pt>
                <c:pt idx="3">
                  <c:v>1.34859263350446E-4</c:v>
                </c:pt>
                <c:pt idx="4">
                  <c:v>1.4515275122198201E-4</c:v>
                </c:pt>
                <c:pt idx="5">
                  <c:v>1.55432919374979E-4</c:v>
                </c:pt>
                <c:pt idx="6">
                  <c:v>1.65699697132113E-4</c:v>
                </c:pt>
                <c:pt idx="7">
                  <c:v>1.7595302714565301E-4</c:v>
                </c:pt>
                <c:pt idx="8">
                  <c:v>1.86192862898941E-4</c:v>
                </c:pt>
                <c:pt idx="9">
                  <c:v>1.96419166795003E-4</c:v>
                </c:pt>
                <c:pt idx="10">
                  <c:v>2.0663190866092001E-4</c:v>
                </c:pt>
                <c:pt idx="11">
                  <c:v>2.1683106456722999E-4</c:v>
                </c:pt>
                <c:pt idx="12">
                  <c:v>2.27016615878464E-4</c:v>
                </c:pt>
                <c:pt idx="13">
                  <c:v>2.3718854849218599E-4</c:v>
                </c:pt>
                <c:pt idx="14">
                  <c:v>2.4734685220459299E-4</c:v>
                </c:pt>
                <c:pt idx="15">
                  <c:v>2.5749152019450899E-4</c:v>
                </c:pt>
                <c:pt idx="16">
                  <c:v>2.67622548589908E-4</c:v>
                </c:pt>
                <c:pt idx="17">
                  <c:v>2.7773993610527098E-4</c:v>
                </c:pt>
                <c:pt idx="18">
                  <c:v>2.8784368373187101E-4</c:v>
                </c:pt>
                <c:pt idx="19">
                  <c:v>2.9793379447872099E-4</c:v>
                </c:pt>
                <c:pt idx="20">
                  <c:v>3.08010273149329E-4</c:v>
                </c:pt>
                <c:pt idx="21">
                  <c:v>3.1807312614280799E-4</c:v>
                </c:pt>
                <c:pt idx="22">
                  <c:v>3.2812236129167298E-4</c:v>
                </c:pt>
                <c:pt idx="23">
                  <c:v>3.3815798787222901E-4</c:v>
                </c:pt>
                <c:pt idx="24">
                  <c:v>3.4818001568876497E-4</c:v>
                </c:pt>
                <c:pt idx="25">
                  <c:v>3.5818845653378003E-4</c:v>
                </c:pt>
                <c:pt idx="26">
                  <c:v>3.68183322674022E-4</c:v>
                </c:pt>
                <c:pt idx="27">
                  <c:v>3.78164626797893E-4</c:v>
                </c:pt>
                <c:pt idx="28">
                  <c:v>3.8813238325674802E-4</c:v>
                </c:pt>
                <c:pt idx="29">
                  <c:v>3.9808660674592197E-4</c:v>
                </c:pt>
                <c:pt idx="30">
                  <c:v>4.0802731192796901E-4</c:v>
                </c:pt>
                <c:pt idx="31">
                  <c:v>4.1795451527743601E-4</c:v>
                </c:pt>
                <c:pt idx="32">
                  <c:v>4.27868233042681E-4</c:v>
                </c:pt>
                <c:pt idx="33">
                  <c:v>4.3776848299808402E-4</c:v>
                </c:pt>
                <c:pt idx="34">
                  <c:v>4.4765527997626698E-4</c:v>
                </c:pt>
                <c:pt idx="35">
                  <c:v>4.5752864453174201E-4</c:v>
                </c:pt>
                <c:pt idx="36">
                  <c:v>4.6738859388727801E-4</c:v>
                </c:pt>
                <c:pt idx="37">
                  <c:v>4.7723523987084802E-4</c:v>
                </c:pt>
                <c:pt idx="38">
                  <c:v>4.8706827352783402E-4</c:v>
                </c:pt>
                <c:pt idx="39">
                  <c:v>4.9688814661717599E-4</c:v>
                </c:pt>
                <c:pt idx="40">
                  <c:v>5.0669461311691696E-4</c:v>
                </c:pt>
                <c:pt idx="41">
                  <c:v>5.1648781854984102E-4</c:v>
                </c:pt>
                <c:pt idx="42">
                  <c:v>5.2626762864024399E-4</c:v>
                </c:pt>
                <c:pt idx="43">
                  <c:v>5.3603422014345502E-4</c:v>
                </c:pt>
                <c:pt idx="44">
                  <c:v>5.4578750747454096E-4</c:v>
                </c:pt>
                <c:pt idx="45">
                  <c:v>5.5552740423398797E-4</c:v>
                </c:pt>
                <c:pt idx="46">
                  <c:v>5.6525447449977298E-4</c:v>
                </c:pt>
                <c:pt idx="47">
                  <c:v>5.7496803177305199E-4</c:v>
                </c:pt>
                <c:pt idx="48">
                  <c:v>5.84668381773346E-4</c:v>
                </c:pt>
                <c:pt idx="49">
                  <c:v>5.9435612927088001E-4</c:v>
                </c:pt>
                <c:pt idx="50">
                  <c:v>6.0403018159399795E-4</c:v>
                </c:pt>
                <c:pt idx="51">
                  <c:v>6.1369131716025095E-4</c:v>
                </c:pt>
                <c:pt idx="52">
                  <c:v>6.2333921602828596E-4</c:v>
                </c:pt>
                <c:pt idx="53">
                  <c:v>6.3297432954165505E-4</c:v>
                </c:pt>
                <c:pt idx="54">
                  <c:v>6.4259604235875599E-4</c:v>
                </c:pt>
                <c:pt idx="55">
                  <c:v>6.5220475666986704E-4</c:v>
                </c:pt>
                <c:pt idx="56">
                  <c:v>6.6180054510694595E-4</c:v>
                </c:pt>
                <c:pt idx="57">
                  <c:v>6.7138350448868196E-4</c:v>
                </c:pt>
                <c:pt idx="58">
                  <c:v>6.8095359072764398E-4</c:v>
                </c:pt>
                <c:pt idx="59">
                  <c:v>6.9051075969502301E-4</c:v>
                </c:pt>
                <c:pt idx="60">
                  <c:v>7.00054505636598E-4</c:v>
                </c:pt>
                <c:pt idx="61">
                  <c:v>7.0958596777490404E-4</c:v>
                </c:pt>
                <c:pt idx="62">
                  <c:v>7.1910420366813003E-4</c:v>
                </c:pt>
                <c:pt idx="63">
                  <c:v>7.2860980937233604E-4</c:v>
                </c:pt>
                <c:pt idx="64">
                  <c:v>7.3810216660265097E-4</c:v>
                </c:pt>
                <c:pt idx="65">
                  <c:v>7.4758221178928001E-4</c:v>
                </c:pt>
                <c:pt idx="66">
                  <c:v>7.5704922003656501E-4</c:v>
                </c:pt>
                <c:pt idx="67">
                  <c:v>7.6650359274424201E-4</c:v>
                </c:pt>
                <c:pt idx="68">
                  <c:v>7.75944970935337E-4</c:v>
                </c:pt>
                <c:pt idx="69">
                  <c:v>7.8537403808778697E-4</c:v>
                </c:pt>
                <c:pt idx="70">
                  <c:v>7.9479014528027205E-4</c:v>
                </c:pt>
                <c:pt idx="71">
                  <c:v>8.0419372839731201E-4</c:v>
                </c:pt>
                <c:pt idx="72">
                  <c:v>8.1358439397986599E-4</c:v>
                </c:pt>
                <c:pt idx="73">
                  <c:v>8.2296284448004405E-4</c:v>
                </c:pt>
                <c:pt idx="74">
                  <c:v>8.3232841258909398E-4</c:v>
                </c:pt>
                <c:pt idx="75">
                  <c:v>8.4168156728483905E-4</c:v>
                </c:pt>
                <c:pt idx="76">
                  <c:v>8.5102213434340695E-4</c:v>
                </c:pt>
                <c:pt idx="77">
                  <c:v>8.6035007094469702E-4</c:v>
                </c:pt>
                <c:pt idx="78">
                  <c:v>8.6966558838004796E-4</c:v>
                </c:pt>
                <c:pt idx="79">
                  <c:v>8.7896855712442899E-4</c:v>
                </c:pt>
                <c:pt idx="80">
                  <c:v>8.8825911191243003E-4</c:v>
                </c:pt>
                <c:pt idx="81">
                  <c:v>8.9753718515340499E-4</c:v>
                </c:pt>
                <c:pt idx="82">
                  <c:v>9.0680294810262295E-4</c:v>
                </c:pt>
                <c:pt idx="83">
                  <c:v>9.1605609945154297E-4</c:v>
                </c:pt>
                <c:pt idx="84">
                  <c:v>9.2529684609243498E-4</c:v>
                </c:pt>
                <c:pt idx="85">
                  <c:v>9.34523920626674E-4</c:v>
                </c:pt>
                <c:pt idx="86">
                  <c:v>9.4373101608469603E-4</c:v>
                </c:pt>
                <c:pt idx="87">
                  <c:v>9.5287601167065995E-4</c:v>
                </c:pt>
                <c:pt idx="88">
                  <c:v>9.6171648363385903E-4</c:v>
                </c:pt>
                <c:pt idx="89">
                  <c:v>9.69325775806994E-4</c:v>
                </c:pt>
                <c:pt idx="90">
                  <c:v>9.7460681056391702E-4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8-44B1-9E25-6D9A44845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122575"/>
        <c:axId val="480859183"/>
      </c:lineChart>
      <c:catAx>
        <c:axId val="48512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9183"/>
        <c:crosses val="autoZero"/>
        <c:auto val="1"/>
        <c:lblAlgn val="ctr"/>
        <c:lblOffset val="100"/>
        <c:noMultiLvlLbl val="0"/>
      </c:catAx>
      <c:valAx>
        <c:axId val="4808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IREF and Io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 2.3'!$A$3:$A$103</c:f>
              <c:numCache>
                <c:formatCode>0.00E+00</c:formatCode>
                <c:ptCount val="101"/>
                <c:pt idx="0">
                  <c:v>8.5000000000000006E-5</c:v>
                </c:pt>
                <c:pt idx="1">
                  <c:v>8.5099999999999995E-5</c:v>
                </c:pt>
                <c:pt idx="2">
                  <c:v>8.5199999999999997E-5</c:v>
                </c:pt>
                <c:pt idx="3">
                  <c:v>8.53E-5</c:v>
                </c:pt>
                <c:pt idx="4">
                  <c:v>8.5400000000000002E-5</c:v>
                </c:pt>
                <c:pt idx="5">
                  <c:v>8.5500000000000005E-5</c:v>
                </c:pt>
                <c:pt idx="6">
                  <c:v>8.5599999999999994E-5</c:v>
                </c:pt>
                <c:pt idx="7">
                  <c:v>8.5699999999999996E-5</c:v>
                </c:pt>
                <c:pt idx="8">
                  <c:v>8.5799999999999998E-5</c:v>
                </c:pt>
                <c:pt idx="9">
                  <c:v>8.5900000000000001E-5</c:v>
                </c:pt>
                <c:pt idx="10">
                  <c:v>8.6000000000000003E-5</c:v>
                </c:pt>
                <c:pt idx="11">
                  <c:v>8.6100000000000006E-5</c:v>
                </c:pt>
                <c:pt idx="12">
                  <c:v>8.6199999999999995E-5</c:v>
                </c:pt>
                <c:pt idx="13">
                  <c:v>8.6299999999999997E-5</c:v>
                </c:pt>
                <c:pt idx="14">
                  <c:v>8.6399999999999999E-5</c:v>
                </c:pt>
                <c:pt idx="15">
                  <c:v>8.6500000000000002E-5</c:v>
                </c:pt>
                <c:pt idx="16">
                  <c:v>8.6600000000000004E-5</c:v>
                </c:pt>
                <c:pt idx="17">
                  <c:v>8.6700000000000007E-5</c:v>
                </c:pt>
                <c:pt idx="18">
                  <c:v>8.6799999999999996E-5</c:v>
                </c:pt>
                <c:pt idx="19">
                  <c:v>8.6900000000000106E-5</c:v>
                </c:pt>
                <c:pt idx="20">
                  <c:v>8.7000000000000095E-5</c:v>
                </c:pt>
                <c:pt idx="21">
                  <c:v>8.7100000000000098E-5</c:v>
                </c:pt>
                <c:pt idx="22">
                  <c:v>8.72000000000001E-5</c:v>
                </c:pt>
                <c:pt idx="23">
                  <c:v>8.7300000000000103E-5</c:v>
                </c:pt>
                <c:pt idx="24">
                  <c:v>8.7400000000000105E-5</c:v>
                </c:pt>
                <c:pt idx="25">
                  <c:v>8.7500000000000094E-5</c:v>
                </c:pt>
                <c:pt idx="26">
                  <c:v>8.7600000000000096E-5</c:v>
                </c:pt>
                <c:pt idx="27">
                  <c:v>8.7700000000000099E-5</c:v>
                </c:pt>
                <c:pt idx="28">
                  <c:v>8.7800000000000101E-5</c:v>
                </c:pt>
                <c:pt idx="29">
                  <c:v>8.7900000000000104E-5</c:v>
                </c:pt>
                <c:pt idx="30">
                  <c:v>8.8000000000000106E-5</c:v>
                </c:pt>
                <c:pt idx="31">
                  <c:v>8.8100000000000095E-5</c:v>
                </c:pt>
                <c:pt idx="32">
                  <c:v>8.8200000000000097E-5</c:v>
                </c:pt>
                <c:pt idx="33">
                  <c:v>8.83000000000001E-5</c:v>
                </c:pt>
                <c:pt idx="34">
                  <c:v>8.8400000000000102E-5</c:v>
                </c:pt>
                <c:pt idx="35">
                  <c:v>8.8500000000000105E-5</c:v>
                </c:pt>
                <c:pt idx="36">
                  <c:v>8.8600000000000094E-5</c:v>
                </c:pt>
                <c:pt idx="37">
                  <c:v>8.8700000000000096E-5</c:v>
                </c:pt>
                <c:pt idx="38">
                  <c:v>8.8800000000000098E-5</c:v>
                </c:pt>
                <c:pt idx="39">
                  <c:v>8.8900000000000101E-5</c:v>
                </c:pt>
                <c:pt idx="40">
                  <c:v>8.9000000000000103E-5</c:v>
                </c:pt>
                <c:pt idx="41">
                  <c:v>8.9100000000000106E-5</c:v>
                </c:pt>
                <c:pt idx="42">
                  <c:v>8.9200000000000095E-5</c:v>
                </c:pt>
                <c:pt idx="43">
                  <c:v>8.9300000000000097E-5</c:v>
                </c:pt>
                <c:pt idx="44">
                  <c:v>8.94000000000001E-5</c:v>
                </c:pt>
                <c:pt idx="45">
                  <c:v>8.9500000000000102E-5</c:v>
                </c:pt>
                <c:pt idx="46">
                  <c:v>8.9600000000000104E-5</c:v>
                </c:pt>
                <c:pt idx="47">
                  <c:v>8.9700000000000093E-5</c:v>
                </c:pt>
                <c:pt idx="48">
                  <c:v>8.9800000000000096E-5</c:v>
                </c:pt>
                <c:pt idx="49">
                  <c:v>8.9900000000000098E-5</c:v>
                </c:pt>
                <c:pt idx="50">
                  <c:v>9.0000000000000101E-5</c:v>
                </c:pt>
                <c:pt idx="51">
                  <c:v>9.0100000000000103E-5</c:v>
                </c:pt>
                <c:pt idx="52">
                  <c:v>9.0200000000000105E-5</c:v>
                </c:pt>
                <c:pt idx="53">
                  <c:v>9.0300000000000094E-5</c:v>
                </c:pt>
                <c:pt idx="54">
                  <c:v>9.0400000000000097E-5</c:v>
                </c:pt>
                <c:pt idx="55">
                  <c:v>9.0500000000000099E-5</c:v>
                </c:pt>
                <c:pt idx="56">
                  <c:v>9.0600000000000102E-5</c:v>
                </c:pt>
                <c:pt idx="57">
                  <c:v>9.0700000000000104E-5</c:v>
                </c:pt>
                <c:pt idx="58">
                  <c:v>9.0800000000000106E-5</c:v>
                </c:pt>
                <c:pt idx="59">
                  <c:v>9.0900000000000095E-5</c:v>
                </c:pt>
                <c:pt idx="60">
                  <c:v>9.1000000000000206E-5</c:v>
                </c:pt>
                <c:pt idx="61">
                  <c:v>9.1100000000000195E-5</c:v>
                </c:pt>
                <c:pt idx="62">
                  <c:v>9.1200000000000197E-5</c:v>
                </c:pt>
                <c:pt idx="63">
                  <c:v>9.13000000000002E-5</c:v>
                </c:pt>
                <c:pt idx="64">
                  <c:v>9.1400000000000202E-5</c:v>
                </c:pt>
                <c:pt idx="65">
                  <c:v>9.1500000000000205E-5</c:v>
                </c:pt>
                <c:pt idx="66">
                  <c:v>9.1600000000000194E-5</c:v>
                </c:pt>
                <c:pt idx="67">
                  <c:v>9.1700000000000196E-5</c:v>
                </c:pt>
                <c:pt idx="68">
                  <c:v>9.1800000000000198E-5</c:v>
                </c:pt>
                <c:pt idx="69">
                  <c:v>9.1900000000000201E-5</c:v>
                </c:pt>
                <c:pt idx="70">
                  <c:v>9.2000000000000203E-5</c:v>
                </c:pt>
                <c:pt idx="71">
                  <c:v>9.2100000000000206E-5</c:v>
                </c:pt>
                <c:pt idx="72">
                  <c:v>9.2200000000000195E-5</c:v>
                </c:pt>
                <c:pt idx="73">
                  <c:v>9.2300000000000197E-5</c:v>
                </c:pt>
                <c:pt idx="74">
                  <c:v>9.24000000000002E-5</c:v>
                </c:pt>
                <c:pt idx="75">
                  <c:v>9.2500000000000202E-5</c:v>
                </c:pt>
                <c:pt idx="76">
                  <c:v>9.2600000000000204E-5</c:v>
                </c:pt>
                <c:pt idx="77">
                  <c:v>9.2700000000000193E-5</c:v>
                </c:pt>
                <c:pt idx="78">
                  <c:v>9.2800000000000196E-5</c:v>
                </c:pt>
                <c:pt idx="79">
                  <c:v>9.2900000000000198E-5</c:v>
                </c:pt>
                <c:pt idx="80">
                  <c:v>9.3000000000000201E-5</c:v>
                </c:pt>
                <c:pt idx="81">
                  <c:v>9.3100000000000203E-5</c:v>
                </c:pt>
                <c:pt idx="82">
                  <c:v>9.3200000000000205E-5</c:v>
                </c:pt>
                <c:pt idx="83">
                  <c:v>9.3300000000000194E-5</c:v>
                </c:pt>
                <c:pt idx="84">
                  <c:v>9.3400000000000197E-5</c:v>
                </c:pt>
                <c:pt idx="85">
                  <c:v>9.3500000000000199E-5</c:v>
                </c:pt>
                <c:pt idx="86">
                  <c:v>9.3600000000000202E-5</c:v>
                </c:pt>
                <c:pt idx="87">
                  <c:v>9.3700000000000204E-5</c:v>
                </c:pt>
                <c:pt idx="88">
                  <c:v>9.3800000000000206E-5</c:v>
                </c:pt>
                <c:pt idx="89">
                  <c:v>9.3900000000000195E-5</c:v>
                </c:pt>
                <c:pt idx="90">
                  <c:v>9.4000000000000198E-5</c:v>
                </c:pt>
                <c:pt idx="91">
                  <c:v>9.41000000000002E-5</c:v>
                </c:pt>
                <c:pt idx="92">
                  <c:v>9.4200000000000203E-5</c:v>
                </c:pt>
                <c:pt idx="93">
                  <c:v>9.4300000000000205E-5</c:v>
                </c:pt>
                <c:pt idx="94">
                  <c:v>9.4400000000000194E-5</c:v>
                </c:pt>
                <c:pt idx="95">
                  <c:v>9.4500000000000196E-5</c:v>
                </c:pt>
                <c:pt idx="96">
                  <c:v>9.4600000000000199E-5</c:v>
                </c:pt>
                <c:pt idx="97">
                  <c:v>9.4700000000000201E-5</c:v>
                </c:pt>
                <c:pt idx="98">
                  <c:v>9.4800000000000204E-5</c:v>
                </c:pt>
                <c:pt idx="99">
                  <c:v>9.4900000000000206E-5</c:v>
                </c:pt>
                <c:pt idx="100">
                  <c:v>9.5000000000000195E-5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C-4D8E-8D79-0EE16BDB208F}"/>
            </c:ext>
          </c:extLst>
        </c:ser>
        <c:ser>
          <c:idx val="1"/>
          <c:order val="1"/>
          <c:tx>
            <c:v>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'Step 2.3'!$B$3:$B$103</c:f>
              <c:numCache>
                <c:formatCode>0.00E+00</c:formatCode>
                <c:ptCount val="101"/>
                <c:pt idx="0">
                  <c:v>8.8376654033221403E-5</c:v>
                </c:pt>
                <c:pt idx="1">
                  <c:v>8.8480235964962596E-5</c:v>
                </c:pt>
                <c:pt idx="2">
                  <c:v>8.8583816649836299E-5</c:v>
                </c:pt>
                <c:pt idx="3">
                  <c:v>8.8687396086654794E-5</c:v>
                </c:pt>
                <c:pt idx="4">
                  <c:v>8.8790974275133899E-5</c:v>
                </c:pt>
                <c:pt idx="5">
                  <c:v>8.8894551215410006E-5</c:v>
                </c:pt>
                <c:pt idx="6">
                  <c:v>8.8998126907601104E-5</c:v>
                </c:pt>
                <c:pt idx="7">
                  <c:v>8.9101701351619006E-5</c:v>
                </c:pt>
                <c:pt idx="8">
                  <c:v>8.9205274545431999E-5</c:v>
                </c:pt>
                <c:pt idx="9">
                  <c:v>8.9308846491070604E-5</c:v>
                </c:pt>
                <c:pt idx="10">
                  <c:v>8.9412417186444601E-5</c:v>
                </c:pt>
                <c:pt idx="11">
                  <c:v>8.9515986633054498E-5</c:v>
                </c:pt>
                <c:pt idx="12">
                  <c:v>8.9619554828658301E-5</c:v>
                </c:pt>
                <c:pt idx="13">
                  <c:v>8.97231217737986E-5</c:v>
                </c:pt>
                <c:pt idx="14">
                  <c:v>8.9826687469299698E-5</c:v>
                </c:pt>
                <c:pt idx="15">
                  <c:v>8.9930251913955097E-5</c:v>
                </c:pt>
                <c:pt idx="16">
                  <c:v>9.0033815106618496E-5</c:v>
                </c:pt>
                <c:pt idx="17">
                  <c:v>9.0137377049224804E-5</c:v>
                </c:pt>
                <c:pt idx="18">
                  <c:v>9.0240937739421396E-5</c:v>
                </c:pt>
                <c:pt idx="19">
                  <c:v>9.0344497178211199E-5</c:v>
                </c:pt>
                <c:pt idx="20">
                  <c:v>9.0448055364849694E-5</c:v>
                </c:pt>
                <c:pt idx="21">
                  <c:v>9.0551612300061599E-5</c:v>
                </c:pt>
                <c:pt idx="22">
                  <c:v>9.0655167981927595E-5</c:v>
                </c:pt>
                <c:pt idx="23">
                  <c:v>9.07587224869186E-5</c:v>
                </c:pt>
                <c:pt idx="24">
                  <c:v>9.0862275596761095E-5</c:v>
                </c:pt>
                <c:pt idx="25">
                  <c:v>9.0965827595886902E-5</c:v>
                </c:pt>
                <c:pt idx="26">
                  <c:v>9.1069378270192098E-5</c:v>
                </c:pt>
                <c:pt idx="27">
                  <c:v>9.1172927691010694E-5</c:v>
                </c:pt>
                <c:pt idx="28">
                  <c:v>9.1276475856802501E-5</c:v>
                </c:pt>
                <c:pt idx="29">
                  <c:v>9.1380022768654294E-5</c:v>
                </c:pt>
                <c:pt idx="30">
                  <c:v>9.1483568425865803E-5</c:v>
                </c:pt>
                <c:pt idx="31">
                  <c:v>9.1587112828579002E-5</c:v>
                </c:pt>
                <c:pt idx="32">
                  <c:v>9.16906559753802E-5</c:v>
                </c:pt>
                <c:pt idx="33">
                  <c:v>9.1794197866890498E-5</c:v>
                </c:pt>
                <c:pt idx="34">
                  <c:v>9.1897738502916498E-5</c:v>
                </c:pt>
                <c:pt idx="35">
                  <c:v>9.2001277882557502E-5</c:v>
                </c:pt>
                <c:pt idx="36">
                  <c:v>9.2104816006405903E-5</c:v>
                </c:pt>
                <c:pt idx="37">
                  <c:v>9.2208352873218596E-5</c:v>
                </c:pt>
                <c:pt idx="38">
                  <c:v>9.23118884838978E-5</c:v>
                </c:pt>
                <c:pt idx="39">
                  <c:v>9.2415422837278295E-5</c:v>
                </c:pt>
                <c:pt idx="40">
                  <c:v>9.2518955932817696E-5</c:v>
                </c:pt>
                <c:pt idx="41">
                  <c:v>9.2622487771305695E-5</c:v>
                </c:pt>
                <c:pt idx="42">
                  <c:v>9.2726018352293405E-5</c:v>
                </c:pt>
                <c:pt idx="43">
                  <c:v>9.2829547674418296E-5</c:v>
                </c:pt>
                <c:pt idx="44">
                  <c:v>9.2933075738464802E-5</c:v>
                </c:pt>
                <c:pt idx="45">
                  <c:v>9.3036602544105805E-5</c:v>
                </c:pt>
                <c:pt idx="46">
                  <c:v>9.3140128090463603E-5</c:v>
                </c:pt>
                <c:pt idx="47">
                  <c:v>9.3243652377806495E-5</c:v>
                </c:pt>
                <c:pt idx="48">
                  <c:v>9.3347175405116104E-5</c:v>
                </c:pt>
                <c:pt idx="49">
                  <c:v>9.3450697174337095E-5</c:v>
                </c:pt>
                <c:pt idx="50">
                  <c:v>9.3554217682174999E-5</c:v>
                </c:pt>
                <c:pt idx="51">
                  <c:v>9.3657736930380096E-5</c:v>
                </c:pt>
                <c:pt idx="52">
                  <c:v>9.3761254917876805E-5</c:v>
                </c:pt>
                <c:pt idx="53">
                  <c:v>9.3864771643923598E-5</c:v>
                </c:pt>
                <c:pt idx="54">
                  <c:v>9.3968287109946907E-5</c:v>
                </c:pt>
                <c:pt idx="55">
                  <c:v>9.4071801314400794E-5</c:v>
                </c:pt>
                <c:pt idx="56">
                  <c:v>9.4175314257958901E-5</c:v>
                </c:pt>
                <c:pt idx="57">
                  <c:v>9.4278825938963199E-5</c:v>
                </c:pt>
                <c:pt idx="58">
                  <c:v>9.4382336357950599E-5</c:v>
                </c:pt>
                <c:pt idx="59">
                  <c:v>9.4485845513915407E-5</c:v>
                </c:pt>
                <c:pt idx="60">
                  <c:v>9.4589353407954294E-5</c:v>
                </c:pt>
                <c:pt idx="61">
                  <c:v>9.4692860039240394E-5</c:v>
                </c:pt>
                <c:pt idx="62">
                  <c:v>9.4796365407400103E-5</c:v>
                </c:pt>
                <c:pt idx="63">
                  <c:v>9.48998695118537E-5</c:v>
                </c:pt>
                <c:pt idx="64">
                  <c:v>9.50033723525956E-5</c:v>
                </c:pt>
                <c:pt idx="65">
                  <c:v>9.5106873930185496E-5</c:v>
                </c:pt>
                <c:pt idx="66">
                  <c:v>9.5210374242671295E-5</c:v>
                </c:pt>
                <c:pt idx="67">
                  <c:v>9.5313873363694096E-5</c:v>
                </c:pt>
                <c:pt idx="68">
                  <c:v>9.5417371154015899E-5</c:v>
                </c:pt>
                <c:pt idx="69">
                  <c:v>9.5520867681431594E-5</c:v>
                </c:pt>
                <c:pt idx="70">
                  <c:v>9.5624362942869502E-5</c:v>
                </c:pt>
                <c:pt idx="71">
                  <c:v>9.5727856939144902E-5</c:v>
                </c:pt>
                <c:pt idx="72">
                  <c:v>9.5831349671728595E-5</c:v>
                </c:pt>
                <c:pt idx="73">
                  <c:v>9.5934841137543006E-5</c:v>
                </c:pt>
                <c:pt idx="74">
                  <c:v>9.6038331338772003E-5</c:v>
                </c:pt>
                <c:pt idx="75">
                  <c:v>9.6141820272882197E-5</c:v>
                </c:pt>
                <c:pt idx="76">
                  <c:v>9.6245307941132606E-5</c:v>
                </c:pt>
                <c:pt idx="77">
                  <c:v>9.6348794344764803E-5</c:v>
                </c:pt>
                <c:pt idx="78">
                  <c:v>9.6452279480521006E-5</c:v>
                </c:pt>
                <c:pt idx="79">
                  <c:v>9.6555763349501E-5</c:v>
                </c:pt>
                <c:pt idx="80">
                  <c:v>9.6659245951213007E-5</c:v>
                </c:pt>
                <c:pt idx="81">
                  <c:v>9.6762727286576496E-5</c:v>
                </c:pt>
                <c:pt idx="82">
                  <c:v>9.6866207352823704E-5</c:v>
                </c:pt>
                <c:pt idx="83">
                  <c:v>9.6969686151685098E-5</c:v>
                </c:pt>
                <c:pt idx="84">
                  <c:v>9.7073163683477495E-5</c:v>
                </c:pt>
                <c:pt idx="85">
                  <c:v>9.7176639946487599E-5</c:v>
                </c:pt>
                <c:pt idx="86">
                  <c:v>9.72801149409881E-5</c:v>
                </c:pt>
                <c:pt idx="87">
                  <c:v>9.7383588666785794E-5</c:v>
                </c:pt>
                <c:pt idx="88">
                  <c:v>9.7487061123153302E-5</c:v>
                </c:pt>
                <c:pt idx="89">
                  <c:v>9.7590532311228495E-5</c:v>
                </c:pt>
                <c:pt idx="90">
                  <c:v>9.7694002229339397E-5</c:v>
                </c:pt>
                <c:pt idx="91">
                  <c:v>9.77974708783354E-5</c:v>
                </c:pt>
                <c:pt idx="92">
                  <c:v>9.7900938256479002E-5</c:v>
                </c:pt>
                <c:pt idx="93">
                  <c:v>9.8004404364962296E-5</c:v>
                </c:pt>
                <c:pt idx="94">
                  <c:v>9.8107869203023699E-5</c:v>
                </c:pt>
                <c:pt idx="95">
                  <c:v>9.8211332770836506E-5</c:v>
                </c:pt>
                <c:pt idx="96">
                  <c:v>9.8314795067802496E-5</c:v>
                </c:pt>
                <c:pt idx="97">
                  <c:v>9.8418256092829402E-5</c:v>
                </c:pt>
                <c:pt idx="98">
                  <c:v>9.8521715847052195E-5</c:v>
                </c:pt>
                <c:pt idx="99">
                  <c:v>9.8625174329510393E-5</c:v>
                </c:pt>
                <c:pt idx="100">
                  <c:v>9.87286315400991E-5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C-4D8E-8D79-0EE16BDB2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122575"/>
        <c:axId val="480859183"/>
      </c:lineChart>
      <c:catAx>
        <c:axId val="48512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9183"/>
        <c:crosses val="autoZero"/>
        <c:auto val="1"/>
        <c:lblAlgn val="ctr"/>
        <c:lblOffset val="100"/>
        <c:noMultiLvlLbl val="0"/>
      </c:catAx>
      <c:valAx>
        <c:axId val="4808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639233</xdr:colOff>
      <xdr:row>1</xdr:row>
      <xdr:rowOff>152398</xdr:rowOff>
    </xdr:from>
    <xdr:to>
      <xdr:col>11</xdr:col>
      <xdr:colOff>63499</xdr:colOff>
      <xdr:row>18</xdr:row>
      <xdr:rowOff>160865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2380</xdr:colOff>
      <xdr:row>2</xdr:row>
      <xdr:rowOff>4763</xdr:rowOff>
    </xdr:from>
    <xdr:to>
      <xdr:col>12</xdr:col>
      <xdr:colOff>40480</xdr:colOff>
      <xdr:row>18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E73EB-DD89-461C-8116-E0529556B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157162</xdr:rowOff>
    </xdr:from>
    <xdr:to>
      <xdr:col>11</xdr:col>
      <xdr:colOff>314325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29</xdr:col>
      <xdr:colOff>237744</xdr:colOff>
      <xdr:row>88</xdr:row>
      <xdr:rowOff>86344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48125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11</xdr:col>
      <xdr:colOff>552450</xdr:colOff>
      <xdr:row>44</xdr:row>
      <xdr:rowOff>81017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963AE9-3293-2DCC-2325-A2BE9F2D1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2925"/>
          <a:ext cx="9982200" cy="6253217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4</xdr:row>
      <xdr:rowOff>1</xdr:rowOff>
    </xdr:from>
    <xdr:to>
      <xdr:col>20</xdr:col>
      <xdr:colOff>95250</xdr:colOff>
      <xdr:row>24</xdr:row>
      <xdr:rowOff>151525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1CD6A9-1032-A6AD-C93B-382B0D6D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925" y="619126"/>
          <a:ext cx="5114925" cy="3199524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25</xdr:row>
      <xdr:rowOff>55246</xdr:rowOff>
    </xdr:from>
    <xdr:to>
      <xdr:col>20</xdr:col>
      <xdr:colOff>55245</xdr:colOff>
      <xdr:row>43</xdr:row>
      <xdr:rowOff>58364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244A9BA-0AFC-3A4C-D36B-22F43BD9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0" y="3874771"/>
          <a:ext cx="5046345" cy="27463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13632</xdr:colOff>
      <xdr:row>2</xdr:row>
      <xdr:rowOff>18611</xdr:rowOff>
    </xdr:from>
    <xdr:to>
      <xdr:col>18</xdr:col>
      <xdr:colOff>23419</xdr:colOff>
      <xdr:row>34</xdr:row>
      <xdr:rowOff>4891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647045</xdr:colOff>
      <xdr:row>1</xdr:row>
      <xdr:rowOff>9087</xdr:rowOff>
    </xdr:from>
    <xdr:to>
      <xdr:col>17</xdr:col>
      <xdr:colOff>9132</xdr:colOff>
      <xdr:row>32</xdr:row>
      <xdr:rowOff>157292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7</xdr:row>
      <xdr:rowOff>19050</xdr:rowOff>
    </xdr:from>
    <xdr:to>
      <xdr:col>4</xdr:col>
      <xdr:colOff>1638300</xdr:colOff>
      <xdr:row>15</xdr:row>
      <xdr:rowOff>76869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1B660B-93FA-5BB7-68AF-4467F25B4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23975"/>
          <a:ext cx="7772400" cy="12770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76200</xdr:rowOff>
    </xdr:from>
    <xdr:to>
      <xdr:col>4</xdr:col>
      <xdr:colOff>1314450</xdr:colOff>
      <xdr:row>44</xdr:row>
      <xdr:rowOff>29594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12FFCA-B6AB-0B90-5883-7892D77F6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00325"/>
          <a:ext cx="7772400" cy="4371089"/>
        </a:xfrm>
        <a:prstGeom prst="rect">
          <a:avLst/>
        </a:prstGeom>
      </xdr:spPr>
    </xdr:pic>
    <xdr:clientData/>
  </xdr:twoCellAnchor>
  <xdr:twoCellAnchor editAs="oneCell">
    <xdr:from>
      <xdr:col>4</xdr:col>
      <xdr:colOff>1733550</xdr:colOff>
      <xdr:row>19</xdr:row>
      <xdr:rowOff>85725</xdr:rowOff>
    </xdr:from>
    <xdr:to>
      <xdr:col>16</xdr:col>
      <xdr:colOff>26670</xdr:colOff>
      <xdr:row>26</xdr:row>
      <xdr:rowOff>77168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5B3644C-B9DA-55E3-2B6F-355625B82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3219450"/>
          <a:ext cx="7772400" cy="10582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36990</xdr:rowOff>
    </xdr:from>
    <xdr:to>
      <xdr:col>4</xdr:col>
      <xdr:colOff>286674</xdr:colOff>
      <xdr:row>41</xdr:row>
      <xdr:rowOff>95393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F209AE-B525-472F-BDF6-CF8B17E86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330"/>
          <a:ext cx="8812936" cy="5536776"/>
        </a:xfrm>
        <a:prstGeom prst="rect">
          <a:avLst/>
        </a:prstGeom>
      </xdr:spPr>
    </xdr:pic>
    <xdr:clientData/>
  </xdr:twoCellAnchor>
  <xdr:twoCellAnchor editAs="oneCell">
    <xdr:from>
      <xdr:col>4</xdr:col>
      <xdr:colOff>430826</xdr:colOff>
      <xdr:row>5</xdr:row>
      <xdr:rowOff>129466</xdr:rowOff>
    </xdr:from>
    <xdr:to>
      <xdr:col>14</xdr:col>
      <xdr:colOff>362560</xdr:colOff>
      <xdr:row>11</xdr:row>
      <xdr:rowOff>65495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21512AF-1925-7801-BBD7-BC6419BF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7088" y="887767"/>
          <a:ext cx="6170036" cy="825701"/>
        </a:xfrm>
        <a:prstGeom prst="rect">
          <a:avLst/>
        </a:prstGeom>
      </xdr:spPr>
    </xdr:pic>
    <xdr:clientData/>
  </xdr:twoCellAnchor>
  <xdr:twoCellAnchor editAs="oneCell">
    <xdr:from>
      <xdr:col>4</xdr:col>
      <xdr:colOff>425388</xdr:colOff>
      <xdr:row>11</xdr:row>
      <xdr:rowOff>68544</xdr:rowOff>
    </xdr:from>
    <xdr:to>
      <xdr:col>13</xdr:col>
      <xdr:colOff>495836</xdr:colOff>
      <xdr:row>35</xdr:row>
      <xdr:rowOff>66931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3F7C35-ECC4-9FFB-92B4-B3112270E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1650" y="1714612"/>
          <a:ext cx="5689162" cy="35513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17318</xdr:rowOff>
    </xdr:from>
    <xdr:to>
      <xdr:col>6</xdr:col>
      <xdr:colOff>245401</xdr:colOff>
      <xdr:row>39</xdr:row>
      <xdr:rowOff>129886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76018E-ADC2-A7B1-9C6F-74BC2C7D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3568"/>
          <a:ext cx="9094992" cy="5723659"/>
        </a:xfrm>
        <a:prstGeom prst="rect">
          <a:avLst/>
        </a:prstGeom>
      </xdr:spPr>
    </xdr:pic>
    <xdr:clientData/>
  </xdr:twoCellAnchor>
  <xdr:twoCellAnchor editAs="oneCell">
    <xdr:from>
      <xdr:col>6</xdr:col>
      <xdr:colOff>405071</xdr:colOff>
      <xdr:row>5</xdr:row>
      <xdr:rowOff>17318</xdr:rowOff>
    </xdr:from>
    <xdr:to>
      <xdr:col>15</xdr:col>
      <xdr:colOff>235700</xdr:colOff>
      <xdr:row>9</xdr:row>
      <xdr:rowOff>140703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1C4CB4-7E6A-3517-05AA-E9ABED184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4662" y="805295"/>
          <a:ext cx="5285856" cy="746840"/>
        </a:xfrm>
        <a:prstGeom prst="rect">
          <a:avLst/>
        </a:prstGeom>
      </xdr:spPr>
    </xdr:pic>
    <xdr:clientData/>
  </xdr:twoCellAnchor>
  <xdr:twoCellAnchor editAs="oneCell">
    <xdr:from>
      <xdr:col>6</xdr:col>
      <xdr:colOff>372342</xdr:colOff>
      <xdr:row>9</xdr:row>
      <xdr:rowOff>143394</xdr:rowOff>
    </xdr:from>
    <xdr:to>
      <xdr:col>16</xdr:col>
      <xdr:colOff>160867</xdr:colOff>
      <xdr:row>33</xdr:row>
      <xdr:rowOff>88496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16F0FD-C8C0-6504-C3A7-5323C8B8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1933" y="1554826"/>
          <a:ext cx="5849889" cy="36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B36" sqref="B36"/>
    </sheetView>
  </sheetViews>
  <sheetFormatPr defaultColWidth="9.109375" defaultRowHeight="12.3" x14ac:dyDescent="0.4"/>
  <cols>
    <col min="1" max="1" width="10.109375" style="2" bestFit="1" customWidth="1"/>
    <col min="2" max="2" width="13.71875" style="2" bestFit="1" customWidth="1"/>
    <col min="3" max="3" width="13.71875" bestFit="1" customWidth="1"/>
  </cols>
  <sheetData>
    <row r="1" spans="1:3" x14ac:dyDescent="0.4">
      <c r="A1" s="2" t="s">
        <v>27</v>
      </c>
      <c r="B1" s="7" t="s">
        <v>13</v>
      </c>
      <c r="C1" s="7" t="s">
        <v>28</v>
      </c>
    </row>
    <row r="2" spans="1:3" x14ac:dyDescent="0.4">
      <c r="A2" s="2" t="s">
        <v>1</v>
      </c>
      <c r="B2" s="3" t="s">
        <v>1</v>
      </c>
      <c r="C2" s="3" t="s">
        <v>0</v>
      </c>
    </row>
    <row r="3" spans="1:3" x14ac:dyDescent="0.4">
      <c r="A3" s="7">
        <v>-5</v>
      </c>
      <c r="B3">
        <v>-4.6834722767337</v>
      </c>
      <c r="C3" s="31">
        <v>2.2409937693963602E-9</v>
      </c>
    </row>
    <row r="4" spans="1:3" x14ac:dyDescent="0.4">
      <c r="A4" s="7">
        <v>-4.5</v>
      </c>
      <c r="B4">
        <v>-4.6832232526785704</v>
      </c>
      <c r="C4" s="31">
        <v>-3.1470700437274302E-8</v>
      </c>
    </row>
    <row r="5" spans="1:3" x14ac:dyDescent="0.4">
      <c r="A5" s="7">
        <v>-4</v>
      </c>
      <c r="B5">
        <v>-4.4783451551753002</v>
      </c>
      <c r="C5" s="31">
        <v>-2.8156139407194701E-5</v>
      </c>
    </row>
    <row r="6" spans="1:3" x14ac:dyDescent="0.4">
      <c r="A6" s="7">
        <v>-3.5</v>
      </c>
      <c r="B6">
        <v>-4.02465041111871</v>
      </c>
      <c r="C6" s="31">
        <v>-9.12641133651086E-5</v>
      </c>
    </row>
    <row r="7" spans="1:3" x14ac:dyDescent="0.4">
      <c r="A7" s="7">
        <v>-3</v>
      </c>
      <c r="B7">
        <v>-3.5454047728210001</v>
      </c>
      <c r="C7">
        <v>-1.5440840258567899E-4</v>
      </c>
    </row>
    <row r="8" spans="1:3" x14ac:dyDescent="0.4">
      <c r="A8" s="7">
        <v>-2.5</v>
      </c>
      <c r="B8">
        <v>-3.0524951046691702</v>
      </c>
      <c r="C8">
        <v>-1.8474825687767599E-4</v>
      </c>
    </row>
    <row r="9" spans="1:3" x14ac:dyDescent="0.4">
      <c r="A9" s="7">
        <v>-2</v>
      </c>
      <c r="B9">
        <v>-2.55253925699428</v>
      </c>
      <c r="C9">
        <v>-1.8486926952455E-4</v>
      </c>
    </row>
    <row r="10" spans="1:3" x14ac:dyDescent="0.4">
      <c r="A10" s="7">
        <v>-1.5</v>
      </c>
      <c r="B10">
        <v>-2.05256118791314</v>
      </c>
      <c r="C10">
        <v>-1.8499030817846501E-4</v>
      </c>
    </row>
    <row r="11" spans="1:3" x14ac:dyDescent="0.4">
      <c r="A11" s="7">
        <v>-1</v>
      </c>
      <c r="B11">
        <v>-1.5525831063434601</v>
      </c>
      <c r="C11">
        <v>-1.84862943192036E-4</v>
      </c>
    </row>
    <row r="12" spans="1:3" x14ac:dyDescent="0.4">
      <c r="A12" s="7">
        <v>-0.5</v>
      </c>
      <c r="B12">
        <v>-1.05260505537743</v>
      </c>
      <c r="C12">
        <v>-1.8473561600524299E-4</v>
      </c>
    </row>
    <row r="13" spans="1:3" x14ac:dyDescent="0.4">
      <c r="A13" s="7">
        <v>0</v>
      </c>
      <c r="B13">
        <v>-0.55262699225390599</v>
      </c>
      <c r="C13">
        <v>-1.8487605880428601E-4</v>
      </c>
    </row>
    <row r="14" spans="1:3" x14ac:dyDescent="0.4">
      <c r="A14" s="35">
        <v>0.5</v>
      </c>
      <c r="B14" s="36">
        <v>-5.2648961961045397E-2</v>
      </c>
      <c r="C14" s="36">
        <v>-1.85016554482965E-4</v>
      </c>
    </row>
    <row r="15" spans="1:3" x14ac:dyDescent="0.4">
      <c r="A15" s="7">
        <v>1</v>
      </c>
      <c r="B15">
        <v>0.44732908013646799</v>
      </c>
      <c r="C15">
        <v>-1.8488913810564301E-4</v>
      </c>
    </row>
    <row r="16" spans="1:3" x14ac:dyDescent="0.4">
      <c r="A16" s="7">
        <v>1.5</v>
      </c>
      <c r="B16">
        <v>0.94730709177970396</v>
      </c>
      <c r="C16">
        <v>-1.84761759367253E-4</v>
      </c>
    </row>
    <row r="17" spans="1:5" x14ac:dyDescent="0.4">
      <c r="A17" s="7">
        <v>2</v>
      </c>
      <c r="B17">
        <v>1.44728511469895</v>
      </c>
      <c r="C17">
        <v>-1.8490219017760801E-4</v>
      </c>
    </row>
    <row r="18" spans="1:5" x14ac:dyDescent="0.4">
      <c r="A18" s="7">
        <v>2.5</v>
      </c>
      <c r="B18">
        <v>1.9472631058430401</v>
      </c>
      <c r="C18">
        <v>-1.8504267359852801E-4</v>
      </c>
    </row>
    <row r="19" spans="1:5" x14ac:dyDescent="0.4">
      <c r="A19" s="7">
        <v>3</v>
      </c>
      <c r="B19">
        <v>2.4472411073457701</v>
      </c>
      <c r="C19">
        <v>-1.84915229211491E-4</v>
      </c>
    </row>
    <row r="20" spans="1:5" x14ac:dyDescent="0.4">
      <c r="A20" s="7">
        <v>3.5</v>
      </c>
      <c r="B20">
        <v>2.94721907982552</v>
      </c>
      <c r="C20">
        <v>-1.84787822268974E-4</v>
      </c>
    </row>
    <row r="21" spans="1:5" x14ac:dyDescent="0.4">
      <c r="A21" s="7">
        <v>4</v>
      </c>
      <c r="B21">
        <v>3.4471970608197302</v>
      </c>
      <c r="C21">
        <v>-1.8492824520529799E-4</v>
      </c>
    </row>
    <row r="22" spans="1:5" x14ac:dyDescent="0.4">
      <c r="A22" s="7">
        <v>4.5</v>
      </c>
      <c r="B22">
        <v>3.9471750146031899</v>
      </c>
      <c r="C22">
        <v>-1.8506872033749E-4</v>
      </c>
    </row>
    <row r="23" spans="1:5" x14ac:dyDescent="0.4">
      <c r="A23" s="7">
        <v>5</v>
      </c>
      <c r="B23">
        <v>4.44715293702507</v>
      </c>
      <c r="C23">
        <v>-1.8494124550171199E-4</v>
      </c>
    </row>
    <row r="32" spans="1:5" x14ac:dyDescent="0.4">
      <c r="E32" s="31"/>
    </row>
    <row r="33" spans="5:5" x14ac:dyDescent="0.4">
      <c r="E33" s="31"/>
    </row>
    <row r="34" spans="5:5" x14ac:dyDescent="0.4">
      <c r="E34" s="31"/>
    </row>
    <row r="35" spans="5:5" x14ac:dyDescent="0.4">
      <c r="E35" s="3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DCAD-8765-478A-8B99-209EB57A8025}">
  <dimension ref="A1:H407"/>
  <sheetViews>
    <sheetView workbookViewId="0">
      <selection activeCell="L28" sqref="L28"/>
    </sheetView>
  </sheetViews>
  <sheetFormatPr defaultRowHeight="12.3" x14ac:dyDescent="0.4"/>
  <cols>
    <col min="1" max="1" width="11.71875" bestFit="1" customWidth="1"/>
    <col min="4" max="4" width="18.609375" bestFit="1" customWidth="1"/>
  </cols>
  <sheetData>
    <row r="1" spans="1:4" x14ac:dyDescent="0.4">
      <c r="A1" s="7" t="s">
        <v>46</v>
      </c>
      <c r="B1" s="7" t="s">
        <v>47</v>
      </c>
      <c r="C1" s="7" t="s">
        <v>48</v>
      </c>
      <c r="D1" s="3" t="s">
        <v>38</v>
      </c>
    </row>
    <row r="2" spans="1:4" x14ac:dyDescent="0.4">
      <c r="A2" s="29" t="s">
        <v>6</v>
      </c>
      <c r="B2" s="29" t="s">
        <v>1</v>
      </c>
      <c r="C2" s="7" t="s">
        <v>45</v>
      </c>
      <c r="D2" s="3" t="s">
        <v>23</v>
      </c>
    </row>
    <row r="3" spans="1:4" x14ac:dyDescent="0.4">
      <c r="A3">
        <v>100</v>
      </c>
      <c r="B3">
        <v>9.999560736328589E-4</v>
      </c>
      <c r="C3" s="31">
        <v>-8.4673268533061897E-5</v>
      </c>
      <c r="D3" s="6">
        <f>20*LOG10(B3/0.001)</f>
        <v>-3.8154795725809667E-4</v>
      </c>
    </row>
    <row r="4" spans="1:4" x14ac:dyDescent="0.4">
      <c r="A4">
        <v>102.305972984251</v>
      </c>
      <c r="B4">
        <v>9.9995607363271796E-4</v>
      </c>
      <c r="C4" s="31">
        <v>-8.6625811219914395E-5</v>
      </c>
      <c r="D4" s="6">
        <f t="shared" ref="D4:D67" si="0">20*LOG10(B4/0.001)</f>
        <v>-3.8154795848188201E-4</v>
      </c>
    </row>
    <row r="5" spans="1:4" x14ac:dyDescent="0.4">
      <c r="A5">
        <v>104.665121082543</v>
      </c>
      <c r="B5">
        <v>9.9995607363257094E-4</v>
      </c>
      <c r="C5" s="31">
        <v>-8.8623379012894605E-5</v>
      </c>
      <c r="D5" s="6">
        <f t="shared" si="0"/>
        <v>-3.81547959759672E-4</v>
      </c>
    </row>
    <row r="6" spans="1:4" x14ac:dyDescent="0.4">
      <c r="A6">
        <v>107.07867049863999</v>
      </c>
      <c r="B6">
        <v>9.9995607363241698E-4</v>
      </c>
      <c r="C6" s="31">
        <v>-9.0667010178734894E-5</v>
      </c>
      <c r="D6" s="6">
        <f t="shared" si="0"/>
        <v>-3.8154796109628864E-4</v>
      </c>
    </row>
    <row r="7" spans="1:4" x14ac:dyDescent="0.4">
      <c r="A7">
        <v>109.54787571223299</v>
      </c>
      <c r="B7">
        <v>9.9995607363225609E-4</v>
      </c>
      <c r="C7" s="31">
        <v>-9.2757766926312895E-5</v>
      </c>
      <c r="D7" s="6">
        <f t="shared" si="0"/>
        <v>-3.8154796249462484E-4</v>
      </c>
    </row>
    <row r="8" spans="1:4" x14ac:dyDescent="0.4">
      <c r="A8">
        <v>112.074020130978</v>
      </c>
      <c r="B8">
        <v>9.9995607363208695E-4</v>
      </c>
      <c r="C8" s="31">
        <v>-9.4896735958751997E-5</v>
      </c>
      <c r="D8" s="6">
        <f t="shared" si="0"/>
        <v>-3.8154796396336013E-4</v>
      </c>
    </row>
    <row r="9" spans="1:4" x14ac:dyDescent="0.4">
      <c r="A9">
        <v>114.65841675756199</v>
      </c>
      <c r="B9">
        <v>9.9995607363191001E-4</v>
      </c>
      <c r="C9" s="31">
        <v>-9.7085029038253203E-5</v>
      </c>
      <c r="D9" s="6">
        <f t="shared" si="0"/>
        <v>-3.815479655005656E-4</v>
      </c>
    </row>
    <row r="10" spans="1:4" x14ac:dyDescent="0.4">
      <c r="A10">
        <v>117.302408872161</v>
      </c>
      <c r="B10">
        <v>9.9995607363172504E-4</v>
      </c>
      <c r="C10" s="31">
        <v>-9.9323783563947204E-5</v>
      </c>
      <c r="D10" s="6">
        <f t="shared" si="0"/>
        <v>-3.8154796710720577E-4</v>
      </c>
    </row>
    <row r="11" spans="1:4" x14ac:dyDescent="0.4">
      <c r="A11">
        <v>120.00737073062901</v>
      </c>
      <c r="B11">
        <v>9.9995607363153206E-4</v>
      </c>
      <c r="C11">
        <v>-1.01614163163077E-4</v>
      </c>
      <c r="D11" s="6">
        <f t="shared" si="0"/>
        <v>-3.8154796878328047E-4</v>
      </c>
    </row>
    <row r="12" spans="1:4" x14ac:dyDescent="0.4">
      <c r="A12">
        <v>122.774708278787</v>
      </c>
      <c r="B12">
        <v>9.9995607363132909E-4</v>
      </c>
      <c r="C12">
        <v>-1.03957358295811E-4</v>
      </c>
      <c r="D12" s="6">
        <f t="shared" si="0"/>
        <v>-3.8154797054614853E-4</v>
      </c>
    </row>
    <row r="13" spans="1:4" x14ac:dyDescent="0.4">
      <c r="A13">
        <v>125.605859883189</v>
      </c>
      <c r="B13">
        <v>9.9995607363111702E-4</v>
      </c>
      <c r="C13">
        <v>-1.06354586874002E-4</v>
      </c>
      <c r="D13" s="6">
        <f t="shared" si="0"/>
        <v>-3.8154797238809494E-4</v>
      </c>
    </row>
    <row r="14" spans="1:4" x14ac:dyDescent="0.4">
      <c r="A14">
        <v>128.502297078731</v>
      </c>
      <c r="B14">
        <v>9.9995607363089498E-4</v>
      </c>
      <c r="C14">
        <v>-1.0880709489421499E-4</v>
      </c>
      <c r="D14" s="6">
        <f t="shared" si="0"/>
        <v>-3.8154797431683455E-4</v>
      </c>
    </row>
    <row r="15" spans="1:4" x14ac:dyDescent="0.4">
      <c r="A15">
        <v>131.465525333508</v>
      </c>
      <c r="B15">
        <v>9.9995607363066296E-4</v>
      </c>
      <c r="C15">
        <v>-1.11316157085349E-4</v>
      </c>
      <c r="D15" s="6">
        <f t="shared" si="0"/>
        <v>-3.8154797633236748E-4</v>
      </c>
    </row>
    <row r="16" spans="1:4" x14ac:dyDescent="0.4">
      <c r="A16">
        <v>134.497084831302</v>
      </c>
      <c r="B16">
        <v>9.999560736304201E-4</v>
      </c>
      <c r="C16">
        <v>-1.13883077571208E-4</v>
      </c>
      <c r="D16" s="6">
        <f t="shared" si="0"/>
        <v>-3.8154797844240868E-4</v>
      </c>
    </row>
    <row r="17" spans="1:8" x14ac:dyDescent="0.4">
      <c r="A17">
        <v>137.59855127211699</v>
      </c>
      <c r="B17">
        <v>9.9995607363016509E-4</v>
      </c>
      <c r="C17">
        <v>-1.1650919054832401E-4</v>
      </c>
      <c r="D17" s="6">
        <f t="shared" si="0"/>
        <v>-3.815479806575662E-4</v>
      </c>
    </row>
    <row r="18" spans="1:8" x14ac:dyDescent="0.4">
      <c r="A18">
        <v>140.771536691173</v>
      </c>
      <c r="B18">
        <v>9.9995607362989903E-4</v>
      </c>
      <c r="C18">
        <v>-1.19195860979437E-4</v>
      </c>
      <c r="D18" s="6">
        <f t="shared" si="0"/>
        <v>-3.815479829681963E-4</v>
      </c>
    </row>
    <row r="19" spans="1:8" x14ac:dyDescent="0.4">
      <c r="A19">
        <v>144.01769029678599</v>
      </c>
      <c r="B19">
        <v>9.9995607362961996E-4</v>
      </c>
      <c r="C19">
        <v>-1.21944485302949E-4</v>
      </c>
      <c r="D19" s="6">
        <f t="shared" si="0"/>
        <v>-3.8154798539262208E-4</v>
      </c>
    </row>
    <row r="20" spans="1:8" x14ac:dyDescent="0.4">
      <c r="A20">
        <v>147.33869932757199</v>
      </c>
      <c r="B20">
        <v>9.9995607362932809E-4</v>
      </c>
      <c r="C20">
        <v>-1.24756492158746E-4</v>
      </c>
      <c r="D20" s="6">
        <f t="shared" si="0"/>
        <v>-3.8154798792795031E-4</v>
      </c>
    </row>
    <row r="21" spans="1:8" x14ac:dyDescent="0.4">
      <c r="A21">
        <v>150.73628992941201</v>
      </c>
      <c r="B21">
        <v>9.99956073629023E-4</v>
      </c>
      <c r="C21">
        <v>-1.2763334313075299E-4</v>
      </c>
      <c r="D21" s="6">
        <f t="shared" si="0"/>
        <v>-3.8154799057803858E-4</v>
      </c>
    </row>
    <row r="22" spans="1:8" x14ac:dyDescent="0.4">
      <c r="A22">
        <v>154.21222805264699</v>
      </c>
      <c r="B22">
        <v>9.9995607324090399E-4</v>
      </c>
      <c r="C22">
        <v>-1.30576533411196E-4</v>
      </c>
      <c r="D22" s="6">
        <f t="shared" si="0"/>
        <v>-3.8155136188476737E-4</v>
      </c>
    </row>
    <row r="23" spans="1:8" x14ac:dyDescent="0.4">
      <c r="A23">
        <v>157.76832036995199</v>
      </c>
      <c r="B23">
        <v>9.9995607324056897E-4</v>
      </c>
      <c r="C23">
        <v>-1.3358759295727999E-4</v>
      </c>
      <c r="D23" s="6">
        <f t="shared" si="0"/>
        <v>-3.8155136479523552E-4</v>
      </c>
    </row>
    <row r="24" spans="1:8" x14ac:dyDescent="0.4">
      <c r="A24">
        <v>161.40641521538899</v>
      </c>
      <c r="B24">
        <v>9.9995607324021899E-4</v>
      </c>
      <c r="C24">
        <v>-1.3666808672033499E-4</v>
      </c>
      <c r="D24" s="6">
        <f t="shared" si="0"/>
        <v>-3.8155136783492923E-4</v>
      </c>
    </row>
    <row r="25" spans="1:8" x14ac:dyDescent="0.4">
      <c r="A25">
        <v>165.12840354510399</v>
      </c>
      <c r="B25">
        <v>9.9995607323985296E-4</v>
      </c>
      <c r="C25">
        <v>-1.3981961583445601E-4</v>
      </c>
      <c r="D25" s="6">
        <f t="shared" si="0"/>
        <v>-3.8155137101445656E-4</v>
      </c>
    </row>
    <row r="26" spans="1:8" x14ac:dyDescent="0.4">
      <c r="A26">
        <v>168.93621992017901</v>
      </c>
      <c r="B26">
        <v>9.9995607323946894E-4</v>
      </c>
      <c r="C26">
        <v>-1.4304381835544299E-4</v>
      </c>
      <c r="D26" s="6">
        <f t="shared" si="0"/>
        <v>-3.8155137435021179E-4</v>
      </c>
    </row>
    <row r="27" spans="1:8" x14ac:dyDescent="0.4">
      <c r="A27">
        <v>172.831843512153</v>
      </c>
      <c r="B27">
        <v>9.99956073239068E-4</v>
      </c>
      <c r="C27">
        <v>-1.4634237011220601E-4</v>
      </c>
      <c r="D27" s="6">
        <f t="shared" si="0"/>
        <v>-3.8155137783255126E-4</v>
      </c>
      <c r="H27" s="31"/>
    </row>
    <row r="28" spans="1:8" x14ac:dyDescent="0.4">
      <c r="A28">
        <v>176.817299131726</v>
      </c>
      <c r="B28">
        <v>9.999560732386469E-4</v>
      </c>
      <c r="C28">
        <v>-1.4971698557780301E-4</v>
      </c>
      <c r="D28" s="6">
        <f t="shared" si="0"/>
        <v>-3.8155138149040599E-4</v>
      </c>
      <c r="H28" s="31"/>
    </row>
    <row r="29" spans="1:8" x14ac:dyDescent="0.4">
      <c r="A29">
        <v>180.894658281185</v>
      </c>
      <c r="B29">
        <v>9.9995607323820801E-4</v>
      </c>
      <c r="C29">
        <v>-1.53169418760555E-4</v>
      </c>
      <c r="D29" s="6">
        <f t="shared" si="0"/>
        <v>-3.8155138530255998E-4</v>
      </c>
      <c r="H29" s="31"/>
    </row>
    <row r="30" spans="1:8" x14ac:dyDescent="0.4">
      <c r="A30">
        <v>185.06604023110299</v>
      </c>
      <c r="B30">
        <v>9.9995607323774701E-4</v>
      </c>
      <c r="C30">
        <v>-1.5670146411573101E-4</v>
      </c>
      <c r="D30" s="6">
        <f t="shared" si="0"/>
        <v>-3.8155138930758784E-4</v>
      </c>
      <c r="H30" s="31"/>
    </row>
    <row r="31" spans="1:8" x14ac:dyDescent="0.4">
      <c r="A31">
        <v>189.333613121855</v>
      </c>
      <c r="B31">
        <v>9.9995607323726497E-4</v>
      </c>
      <c r="C31">
        <v>-1.60314957478229E-4</v>
      </c>
      <c r="D31" s="6">
        <f t="shared" si="0"/>
        <v>-3.8155139349391729E-4</v>
      </c>
      <c r="H31" s="31"/>
    </row>
    <row r="32" spans="1:8" x14ac:dyDescent="0.4">
      <c r="A32">
        <v>193.69959509055099</v>
      </c>
      <c r="B32">
        <v>9.9995607323676104E-4</v>
      </c>
      <c r="C32">
        <v>-1.64011777016789E-4</v>
      </c>
      <c r="D32" s="6">
        <f t="shared" si="0"/>
        <v>-3.8155139787119193E-4</v>
      </c>
      <c r="H32" s="31"/>
    </row>
    <row r="33" spans="1:8" x14ac:dyDescent="0.4">
      <c r="A33">
        <v>198.166255423942</v>
      </c>
      <c r="B33">
        <v>9.9995607323623303E-4</v>
      </c>
      <c r="C33">
        <v>-1.6779384421018601E-4</v>
      </c>
      <c r="D33" s="6">
        <f t="shared" si="0"/>
        <v>-3.8155140245773483E-4</v>
      </c>
      <c r="H33" s="31"/>
    </row>
    <row r="34" spans="1:8" x14ac:dyDescent="0.4">
      <c r="A34">
        <v>202.73591573792001</v>
      </c>
      <c r="B34">
        <v>9.9995607323568095E-4</v>
      </c>
      <c r="C34">
        <v>-1.7166312484595699E-4</v>
      </c>
      <c r="D34" s="6">
        <f t="shared" si="0"/>
        <v>-3.8155140725354598E-4</v>
      </c>
      <c r="H34" s="31"/>
    </row>
    <row r="35" spans="1:8" x14ac:dyDescent="0.4">
      <c r="A35">
        <v>207.41095118421001</v>
      </c>
      <c r="B35">
        <v>9.9995607323510307E-4</v>
      </c>
      <c r="C35">
        <v>-1.7562163004214201E-4</v>
      </c>
      <c r="D35" s="6">
        <f t="shared" si="0"/>
        <v>-3.8155141227309093E-4</v>
      </c>
    </row>
    <row r="36" spans="1:8" x14ac:dyDescent="0.4">
      <c r="A36">
        <v>212.19379168489499</v>
      </c>
      <c r="B36">
        <v>9.9995607323449809E-4</v>
      </c>
      <c r="C36">
        <v>-1.79671417292597E-4</v>
      </c>
      <c r="D36" s="6">
        <f t="shared" si="0"/>
        <v>-3.8155141752794212E-4</v>
      </c>
    </row>
    <row r="37" spans="1:8" x14ac:dyDescent="0.4">
      <c r="A37">
        <v>217.086923195407</v>
      </c>
      <c r="B37">
        <v>9.9995607323386491E-4</v>
      </c>
      <c r="C37">
        <v>-1.8381459153639601E-4</v>
      </c>
      <c r="D37" s="6">
        <f t="shared" si="0"/>
        <v>-3.8155142302774325E-4</v>
      </c>
    </row>
    <row r="38" spans="1:8" x14ac:dyDescent="0.4">
      <c r="A38">
        <v>222.092888996634</v>
      </c>
      <c r="B38">
        <v>9.9995607323320203E-4</v>
      </c>
      <c r="C38">
        <v>-1.88053306251912E-4</v>
      </c>
      <c r="D38" s="6">
        <f t="shared" si="0"/>
        <v>-3.8155142878599553E-4</v>
      </c>
    </row>
    <row r="39" spans="1:8" x14ac:dyDescent="0.4">
      <c r="A39">
        <v>227.21429101683901</v>
      </c>
      <c r="B39">
        <v>9.9995607323250793E-4</v>
      </c>
      <c r="C39">
        <v>-1.9238976457611401E-4</v>
      </c>
      <c r="D39" s="6">
        <f t="shared" si="0"/>
        <v>-3.8155143481523568E-4</v>
      </c>
    </row>
    <row r="40" spans="1:8" x14ac:dyDescent="0.4">
      <c r="A40">
        <v>232.45379118404401</v>
      </c>
      <c r="B40">
        <v>9.9995607323178195E-4</v>
      </c>
      <c r="C40">
        <v>-1.9682622044968001E-4</v>
      </c>
      <c r="D40" s="6">
        <f t="shared" si="0"/>
        <v>-3.8155144112124993E-4</v>
      </c>
    </row>
    <row r="41" spans="1:8" x14ac:dyDescent="0.4">
      <c r="A41">
        <v>237.81411280961501</v>
      </c>
      <c r="B41">
        <v>9.9995607323102192E-4</v>
      </c>
      <c r="C41">
        <v>-2.01364979788511E-4</v>
      </c>
      <c r="D41" s="6">
        <f t="shared" si="0"/>
        <v>-3.815514477233258E-4</v>
      </c>
    </row>
    <row r="42" spans="1:8" x14ac:dyDescent="0.4">
      <c r="A42">
        <v>243.29804200374099</v>
      </c>
      <c r="B42">
        <v>9.999560732302259E-4</v>
      </c>
      <c r="C42">
        <v>-2.0600840168226401E-4</v>
      </c>
      <c r="D42" s="6">
        <f t="shared" si="0"/>
        <v>-3.8155145463785746E-4</v>
      </c>
    </row>
    <row r="43" spans="1:8" x14ac:dyDescent="0.4">
      <c r="A43">
        <v>248.90842912355799</v>
      </c>
      <c r="B43">
        <v>9.9995607322939301E-4</v>
      </c>
      <c r="C43">
        <v>-2.1075889962053E-4</v>
      </c>
      <c r="D43" s="6">
        <f t="shared" si="0"/>
        <v>-3.8155146187255994E-4</v>
      </c>
    </row>
    <row r="44" spans="1:8" x14ac:dyDescent="0.4">
      <c r="A44">
        <v>254.64819025467099</v>
      </c>
      <c r="B44">
        <v>9.9995607322852197E-4</v>
      </c>
      <c r="C44">
        <v>-2.1561894274726401E-4</v>
      </c>
      <c r="D44" s="6">
        <f t="shared" si="0"/>
        <v>-3.8155146943804128E-4</v>
      </c>
    </row>
    <row r="45" spans="1:8" x14ac:dyDescent="0.4">
      <c r="A45">
        <v>260.52030872682701</v>
      </c>
      <c r="B45">
        <v>9.9995607322760994E-4</v>
      </c>
      <c r="C45">
        <v>-2.2059105714416699E-4</v>
      </c>
      <c r="D45" s="6">
        <f t="shared" si="0"/>
        <v>-3.815514773603394E-4</v>
      </c>
    </row>
    <row r="46" spans="1:8" x14ac:dyDescent="0.4">
      <c r="A46">
        <v>266.52783666455502</v>
      </c>
      <c r="B46">
        <v>9.9995607322665497E-4</v>
      </c>
      <c r="C46">
        <v>-2.2567782714365199E-4</v>
      </c>
      <c r="D46" s="6">
        <f t="shared" si="0"/>
        <v>-3.8155148565584865E-4</v>
      </c>
    </row>
    <row r="47" spans="1:8" x14ac:dyDescent="0.4">
      <c r="A47">
        <v>272.67389657354801</v>
      </c>
      <c r="B47">
        <v>9.9995607322565599E-4</v>
      </c>
      <c r="C47">
        <v>-2.30881896672075E-4</v>
      </c>
      <c r="D47" s="6">
        <f t="shared" si="0"/>
        <v>-3.8155149433324832E-4</v>
      </c>
    </row>
    <row r="48" spans="1:8" x14ac:dyDescent="0.4">
      <c r="A48">
        <v>278.961682963638</v>
      </c>
      <c r="B48">
        <v>9.9995607244901009E-4</v>
      </c>
      <c r="C48">
        <v>-2.36205970278742E-4</v>
      </c>
      <c r="D48" s="6">
        <f t="shared" si="0"/>
        <v>-3.8155824048980471E-4</v>
      </c>
    </row>
    <row r="49" spans="1:4" x14ac:dyDescent="0.4">
      <c r="A49">
        <v>285.39446400919098</v>
      </c>
      <c r="B49">
        <v>9.9995607244791505E-4</v>
      </c>
      <c r="C49">
        <v>-2.4165281591473199E-4</v>
      </c>
      <c r="D49" s="6">
        <f t="shared" si="0"/>
        <v>-3.8155825000138434E-4</v>
      </c>
    </row>
    <row r="50" spans="1:4" x14ac:dyDescent="0.4">
      <c r="A50">
        <v>291.97558324778998</v>
      </c>
      <c r="B50">
        <v>9.9995607244676905E-4</v>
      </c>
      <c r="C50">
        <v>-2.4722526432359801E-4</v>
      </c>
      <c r="D50" s="6">
        <f t="shared" si="0"/>
        <v>-3.8155825995657406E-4</v>
      </c>
    </row>
    <row r="51" spans="1:4" x14ac:dyDescent="0.4">
      <c r="A51">
        <v>298.70846131809299</v>
      </c>
      <c r="B51">
        <v>9.9995607244557101E-4</v>
      </c>
      <c r="C51">
        <v>-2.5292621187021598E-4</v>
      </c>
      <c r="D51" s="6">
        <f t="shared" si="0"/>
        <v>-3.8155827036308885E-4</v>
      </c>
    </row>
    <row r="52" spans="1:4" x14ac:dyDescent="0.4">
      <c r="A52">
        <v>305.59659773776002</v>
      </c>
      <c r="B52">
        <v>9.9995607244431507E-4</v>
      </c>
      <c r="C52">
        <v>-2.58758621708775E-4</v>
      </c>
      <c r="D52" s="6">
        <f t="shared" si="0"/>
        <v>-3.8155828127204043E-4</v>
      </c>
    </row>
    <row r="53" spans="1:4" x14ac:dyDescent="0.4">
      <c r="A53">
        <v>312.64357272238198</v>
      </c>
      <c r="B53">
        <v>9.999560724430021E-4</v>
      </c>
      <c r="C53">
        <v>-2.6472552532291901E-4</v>
      </c>
      <c r="D53" s="6">
        <f t="shared" si="0"/>
        <v>-3.8155829267667803E-4</v>
      </c>
    </row>
    <row r="54" spans="1:4" x14ac:dyDescent="0.4">
      <c r="A54">
        <v>319.853049046357</v>
      </c>
      <c r="B54">
        <v>9.9995607244162689E-4</v>
      </c>
      <c r="C54">
        <v>-2.7083002410138198E-4</v>
      </c>
      <c r="D54" s="6">
        <f t="shared" si="0"/>
        <v>-3.8155830462232709E-4</v>
      </c>
    </row>
    <row r="55" spans="1:4" x14ac:dyDescent="0.4">
      <c r="A55">
        <v>327.22877394666898</v>
      </c>
      <c r="B55">
        <v>9.9995607244018794E-4</v>
      </c>
      <c r="C55">
        <v>-2.7707529095000199E-4</v>
      </c>
      <c r="D55" s="6">
        <f t="shared" si="0"/>
        <v>-3.815583171215244E-4</v>
      </c>
    </row>
    <row r="56" spans="1:4" x14ac:dyDescent="0.4">
      <c r="A56">
        <v>334.77458107057402</v>
      </c>
      <c r="B56">
        <v>9.9995607243868198E-4</v>
      </c>
      <c r="C56">
        <v>-2.8346457194084601E-4</v>
      </c>
      <c r="D56" s="6">
        <f t="shared" si="0"/>
        <v>-3.815583302022368E-4</v>
      </c>
    </row>
    <row r="57" spans="1:4" x14ac:dyDescent="0.4">
      <c r="A57">
        <v>342.494392468201</v>
      </c>
      <c r="B57">
        <v>9.999560724371049E-4</v>
      </c>
      <c r="C57">
        <v>-2.9000118799942702E-4</v>
      </c>
      <c r="D57" s="6">
        <f t="shared" si="0"/>
        <v>-3.8155834390111022E-4</v>
      </c>
    </row>
    <row r="58" spans="1:4" x14ac:dyDescent="0.4">
      <c r="A58">
        <v>350.39222063109099</v>
      </c>
      <c r="B58">
        <v>9.9995607243545497E-4</v>
      </c>
      <c r="C58">
        <v>-2.96688536630775E-4</v>
      </c>
      <c r="D58" s="6">
        <f t="shared" si="0"/>
        <v>-3.8155835823357464E-4</v>
      </c>
    </row>
    <row r="59" spans="1:4" x14ac:dyDescent="0.4">
      <c r="A59">
        <v>358.47217057776101</v>
      </c>
      <c r="B59">
        <v>9.9995607243372805E-4</v>
      </c>
      <c r="C59">
        <v>-3.03530093685343E-4</v>
      </c>
      <c r="D59" s="6">
        <f t="shared" si="0"/>
        <v>-3.8155837323434723E-4</v>
      </c>
    </row>
    <row r="60" spans="1:4" x14ac:dyDescent="0.4">
      <c r="A60">
        <v>366.73844198734201</v>
      </c>
      <c r="B60">
        <v>9.999560724319209E-4</v>
      </c>
      <c r="C60">
        <v>-3.1052941516561199E-4</v>
      </c>
      <c r="D60" s="6">
        <f t="shared" si="0"/>
        <v>-3.8155838893139501E-4</v>
      </c>
    </row>
    <row r="61" spans="1:4" x14ac:dyDescent="0.4">
      <c r="A61">
        <v>375.19533138243298</v>
      </c>
      <c r="B61">
        <v>9.9995607243002897E-4</v>
      </c>
      <c r="C61">
        <v>-3.1769013907437601E-4</v>
      </c>
      <c r="D61" s="6">
        <f t="shared" si="0"/>
        <v>-3.8155840536522126E-4</v>
      </c>
    </row>
    <row r="62" spans="1:4" x14ac:dyDescent="0.4">
      <c r="A62">
        <v>383.84723436228199</v>
      </c>
      <c r="B62">
        <v>9.99956072428049E-4</v>
      </c>
      <c r="C62">
        <v>-3.25015987305632E-4</v>
      </c>
      <c r="D62" s="6">
        <f t="shared" si="0"/>
        <v>-3.8155842256379276E-4</v>
      </c>
    </row>
    <row r="63" spans="1:4" x14ac:dyDescent="0.4">
      <c r="A63">
        <v>392.69864788746997</v>
      </c>
      <c r="B63">
        <v>9.99956072425976E-4</v>
      </c>
      <c r="C63">
        <v>-3.32510767579073E-4</v>
      </c>
      <c r="D63" s="6">
        <f t="shared" si="0"/>
        <v>-3.8155844057050623E-4</v>
      </c>
    </row>
    <row r="64" spans="1:4" x14ac:dyDescent="0.4">
      <c r="A64">
        <v>401.75417261727398</v>
      </c>
      <c r="B64">
        <v>9.9995607242380695E-4</v>
      </c>
      <c r="C64">
        <v>-3.4017837541920902E-4</v>
      </c>
      <c r="D64" s="6">
        <f t="shared" si="0"/>
        <v>-3.8155845941139954E-4</v>
      </c>
    </row>
    <row r="65" spans="1:4" x14ac:dyDescent="0.4">
      <c r="A65">
        <v>411.01851530092898</v>
      </c>
      <c r="B65">
        <v>9.9995607242153706E-4</v>
      </c>
      <c r="C65">
        <v>-3.4802279618008201E-4</v>
      </c>
      <c r="D65" s="6">
        <f t="shared" si="0"/>
        <v>-3.8155847912794071E-4</v>
      </c>
    </row>
    <row r="66" spans="1:4" x14ac:dyDescent="0.4">
      <c r="A66">
        <v>420.49649122403702</v>
      </c>
      <c r="B66">
        <v>9.9995607241916006E-4</v>
      </c>
      <c r="C66">
        <v>-3.5604810711671798E-4</v>
      </c>
      <c r="D66" s="6">
        <f t="shared" si="0"/>
        <v>-3.8155849977509874E-4</v>
      </c>
    </row>
    <row r="67" spans="1:4" x14ac:dyDescent="0.4">
      <c r="A67">
        <v>430.19302671138598</v>
      </c>
      <c r="B67">
        <v>9.9995607202887308E-4</v>
      </c>
      <c r="C67">
        <v>-3.6425847923814798E-4</v>
      </c>
      <c r="D67" s="6">
        <f t="shared" si="0"/>
        <v>-3.8156188991404571E-4</v>
      </c>
    </row>
    <row r="68" spans="1:4" x14ac:dyDescent="0.4">
      <c r="A68">
        <v>440.11316168748198</v>
      </c>
      <c r="B68">
        <v>9.9995607202626991E-4</v>
      </c>
      <c r="C68">
        <v>-3.7265818053403298E-4</v>
      </c>
      <c r="D68" s="6">
        <f t="shared" ref="D68:D131" si="1">20*LOG10(B68/0.001)</f>
        <v>-3.8156191252562504E-4</v>
      </c>
    </row>
    <row r="69" spans="1:4" x14ac:dyDescent="0.4">
      <c r="A69">
        <v>450.26205229612702</v>
      </c>
      <c r="B69">
        <v>9.9995607202354596E-4</v>
      </c>
      <c r="C69">
        <v>-3.8125157661393898E-4</v>
      </c>
      <c r="D69" s="6">
        <f t="shared" si="1"/>
        <v>-3.815619361864388E-4</v>
      </c>
    </row>
    <row r="70" spans="1:4" x14ac:dyDescent="0.4">
      <c r="A70">
        <v>460.64497358040899</v>
      </c>
      <c r="B70">
        <v>9.9995607202069299E-4</v>
      </c>
      <c r="C70">
        <v>-3.9004313402309901E-4</v>
      </c>
      <c r="D70" s="6">
        <f t="shared" si="1"/>
        <v>-3.8156196096881471E-4</v>
      </c>
    </row>
    <row r="71" spans="1:4" x14ac:dyDescent="0.4">
      <c r="A71">
        <v>471.267322224483</v>
      </c>
      <c r="B71">
        <v>9.9995607201770905E-4</v>
      </c>
      <c r="C71">
        <v>-3.9903742230379603E-4</v>
      </c>
      <c r="D71" s="6">
        <f t="shared" si="1"/>
        <v>-3.815619868881826E-4</v>
      </c>
    </row>
    <row r="72" spans="1:4" x14ac:dyDescent="0.4">
      <c r="A72">
        <v>482.13461935858197</v>
      </c>
      <c r="B72">
        <v>9.9995607162678499E-4</v>
      </c>
      <c r="C72">
        <v>-4.0823911607206398E-4</v>
      </c>
      <c r="D72" s="6">
        <f t="shared" si="1"/>
        <v>-3.8156538255972061E-4</v>
      </c>
    </row>
    <row r="73" spans="1:4" x14ac:dyDescent="0.4">
      <c r="A73">
        <v>493.25251342871201</v>
      </c>
      <c r="B73">
        <v>9.9995607162351504E-4</v>
      </c>
      <c r="C73">
        <v>-4.17652998633982E-4</v>
      </c>
      <c r="D73" s="6">
        <f t="shared" si="1"/>
        <v>-3.8156541096426956E-4</v>
      </c>
    </row>
    <row r="74" spans="1:4" x14ac:dyDescent="0.4">
      <c r="A74">
        <v>504.62678313251598</v>
      </c>
      <c r="B74">
        <v>9.9995607162009308E-4</v>
      </c>
      <c r="C74">
        <v>-4.2728396270201601E-4</v>
      </c>
      <c r="D74" s="6">
        <f t="shared" si="1"/>
        <v>-3.8156544068807647E-4</v>
      </c>
    </row>
    <row r="75" spans="1:4" x14ac:dyDescent="0.4">
      <c r="A75">
        <v>516.263340422846</v>
      </c>
      <c r="B75">
        <v>9.9995607161651109E-4</v>
      </c>
      <c r="C75">
        <v>-4.3713701411121397E-4</v>
      </c>
      <c r="D75" s="6">
        <f t="shared" si="1"/>
        <v>-3.8156547180154022E-4</v>
      </c>
    </row>
    <row r="76" spans="1:4" x14ac:dyDescent="0.4">
      <c r="A76">
        <v>528.16823358058798</v>
      </c>
      <c r="B76">
        <v>9.9995607161276192E-4</v>
      </c>
      <c r="C76">
        <v>-4.4721727412941098E-4</v>
      </c>
      <c r="D76" s="6">
        <f t="shared" si="1"/>
        <v>-3.8156550436830943E-4</v>
      </c>
    </row>
    <row r="77" spans="1:4" x14ac:dyDescent="0.4">
      <c r="A77">
        <v>540.34765035835198</v>
      </c>
      <c r="B77">
        <v>9.9995607122103794E-4</v>
      </c>
      <c r="C77">
        <v>-4.5752998178406098E-4</v>
      </c>
      <c r="D77" s="6">
        <f t="shared" si="1"/>
        <v>-3.8156890698909775E-4</v>
      </c>
    </row>
    <row r="78" spans="1:4" x14ac:dyDescent="0.4">
      <c r="A78">
        <v>552.80792119664898</v>
      </c>
      <c r="B78">
        <v>9.9995607121693099E-4</v>
      </c>
      <c r="C78">
        <v>-4.68080497917663E-4</v>
      </c>
      <c r="D78" s="6">
        <f t="shared" si="1"/>
        <v>-3.8156894266306646E-4</v>
      </c>
    </row>
    <row r="79" spans="1:4" x14ac:dyDescent="0.4">
      <c r="A79">
        <v>565.55552251424297</v>
      </c>
      <c r="B79">
        <v>9.9995607121263299E-4</v>
      </c>
      <c r="C79">
        <v>-4.7887430598683202E-4</v>
      </c>
      <c r="D79" s="6">
        <f t="shared" si="1"/>
        <v>-3.8156897999671571E-4</v>
      </c>
    </row>
    <row r="80" spans="1:4" x14ac:dyDescent="0.4">
      <c r="A80">
        <v>578.59708007435995</v>
      </c>
      <c r="B80">
        <v>9.9995607082033308E-4</v>
      </c>
      <c r="C80">
        <v>-4.8991701587163396E-4</v>
      </c>
      <c r="D80" s="6">
        <f t="shared" si="1"/>
        <v>-3.8157238761969171E-4</v>
      </c>
    </row>
    <row r="81" spans="1:4" x14ac:dyDescent="0.4">
      <c r="A81">
        <v>591.93937242853895</v>
      </c>
      <c r="B81">
        <v>9.9995607081562396E-4</v>
      </c>
      <c r="C81">
        <v>-5.0121436788792405E-4</v>
      </c>
      <c r="D81" s="6">
        <f t="shared" si="1"/>
        <v>-3.8157242852440243E-4</v>
      </c>
    </row>
    <row r="82" spans="1:4" x14ac:dyDescent="0.4">
      <c r="A82">
        <v>605.58933443988599</v>
      </c>
      <c r="B82">
        <v>9.9995607081069604E-4</v>
      </c>
      <c r="C82">
        <v>-5.1277223364700505E-4</v>
      </c>
      <c r="D82" s="6">
        <f t="shared" si="1"/>
        <v>-3.8157247132988614E-4</v>
      </c>
    </row>
    <row r="83" spans="1:4" x14ac:dyDescent="0.4">
      <c r="A83">
        <v>619.554060887574</v>
      </c>
      <c r="B83">
        <v>9.9995607080553698E-4</v>
      </c>
      <c r="C83">
        <v>-5.24596620515325E-4</v>
      </c>
      <c r="D83" s="6">
        <f t="shared" si="1"/>
        <v>-3.8157251614318776E-4</v>
      </c>
    </row>
    <row r="84" spans="1:4" x14ac:dyDescent="0.4">
      <c r="A84">
        <v>633.84081015446998</v>
      </c>
      <c r="B84">
        <v>9.9995607041233805E-4</v>
      </c>
      <c r="C84">
        <v>-5.36693673994641E-4</v>
      </c>
      <c r="D84" s="6">
        <f t="shared" si="1"/>
        <v>-3.8157593157563206E-4</v>
      </c>
    </row>
    <row r="85" spans="1:4" x14ac:dyDescent="0.4">
      <c r="A85">
        <v>648.45700799978897</v>
      </c>
      <c r="B85">
        <v>9.999560704066861E-4</v>
      </c>
      <c r="C85">
        <v>-5.4906968247616001E-4</v>
      </c>
      <c r="D85" s="6">
        <f t="shared" si="1"/>
        <v>-3.815759806697714E-4</v>
      </c>
    </row>
    <row r="86" spans="1:4" x14ac:dyDescent="0.4">
      <c r="A86">
        <v>663.41025141874604</v>
      </c>
      <c r="B86">
        <v>9.9995607001297196E-4</v>
      </c>
      <c r="C86">
        <v>-5.6173107777178803E-4</v>
      </c>
      <c r="D86" s="6">
        <f t="shared" si="1"/>
        <v>-3.8157940057785745E-4</v>
      </c>
    </row>
    <row r="87" spans="1:4" x14ac:dyDescent="0.4">
      <c r="A87">
        <v>678.70831259121303</v>
      </c>
      <c r="B87">
        <v>9.9995607000678095E-4</v>
      </c>
      <c r="C87">
        <v>-5.7468444163206501E-4</v>
      </c>
      <c r="D87" s="6">
        <f t="shared" si="1"/>
        <v>-3.8157945435497671E-4</v>
      </c>
    </row>
    <row r="88" spans="1:4" x14ac:dyDescent="0.4">
      <c r="A88">
        <v>694.35914292143104</v>
      </c>
      <c r="B88">
        <v>9.9995607000030197E-4</v>
      </c>
      <c r="C88">
        <v>-5.8793650634851602E-4</v>
      </c>
      <c r="D88" s="6">
        <f t="shared" si="1"/>
        <v>-3.8157951063270702E-4</v>
      </c>
    </row>
    <row r="89" spans="1:4" x14ac:dyDescent="0.4">
      <c r="A89">
        <v>710.37087717087502</v>
      </c>
      <c r="B89">
        <v>9.9995606960572004E-4</v>
      </c>
      <c r="C89">
        <v>-6.0149415942741696E-4</v>
      </c>
      <c r="D89" s="6">
        <f t="shared" si="1"/>
        <v>-3.8158293807830904E-4</v>
      </c>
    </row>
    <row r="90" spans="1:4" x14ac:dyDescent="0.4">
      <c r="A90">
        <v>726.75183768642103</v>
      </c>
      <c r="B90">
        <v>9.999560695986209E-4</v>
      </c>
      <c r="C90">
        <v>-6.1536444851665098E-4</v>
      </c>
      <c r="D90" s="6">
        <f t="shared" si="1"/>
        <v>-3.8158299974300918E-4</v>
      </c>
    </row>
    <row r="91" spans="1:4" x14ac:dyDescent="0.4">
      <c r="A91">
        <v>743.51053872601699</v>
      </c>
      <c r="B91">
        <v>9.9995606920339191E-4</v>
      </c>
      <c r="C91">
        <v>-6.2955458200110296E-4</v>
      </c>
      <c r="D91" s="6">
        <f t="shared" si="1"/>
        <v>-3.8158643280992435E-4</v>
      </c>
    </row>
    <row r="92" spans="1:4" x14ac:dyDescent="0.4">
      <c r="A92">
        <v>760.655690884097</v>
      </c>
      <c r="B92">
        <v>9.9995606919561601E-4</v>
      </c>
      <c r="C92">
        <v>-6.4407193630753505E-4</v>
      </c>
      <c r="D92" s="6">
        <f t="shared" si="1"/>
        <v>-3.8158650035342303E-4</v>
      </c>
    </row>
    <row r="93" spans="1:4" x14ac:dyDescent="0.4">
      <c r="A93">
        <v>778.19620561905106</v>
      </c>
      <c r="B93">
        <v>9.9995606879967796E-4</v>
      </c>
      <c r="C93">
        <v>-6.5892405609812796E-4</v>
      </c>
      <c r="D93" s="6">
        <f t="shared" si="1"/>
        <v>-3.8158993957880527E-4</v>
      </c>
    </row>
    <row r="94" spans="1:4" x14ac:dyDescent="0.4">
      <c r="A94">
        <v>796.14119988509105</v>
      </c>
      <c r="B94">
        <v>9.9995606879116003E-4</v>
      </c>
      <c r="C94">
        <v>-6.7411866191612697E-4</v>
      </c>
      <c r="D94" s="6">
        <f t="shared" si="1"/>
        <v>-3.8159001356718759E-4</v>
      </c>
    </row>
    <row r="95" spans="1:4" x14ac:dyDescent="0.4">
      <c r="A95">
        <v>814.50000087093201</v>
      </c>
      <c r="B95">
        <v>9.9995606839444395E-4</v>
      </c>
      <c r="C95">
        <v>-6.8966365038833702E-4</v>
      </c>
      <c r="D95" s="6">
        <f t="shared" si="1"/>
        <v>-3.8159345955087506E-4</v>
      </c>
    </row>
    <row r="96" spans="1:4" x14ac:dyDescent="0.4">
      <c r="A96">
        <v>833.28215084773899</v>
      </c>
      <c r="B96">
        <v>9.99956068385112E-4</v>
      </c>
      <c r="C96">
        <v>-7.0556710222752304E-4</v>
      </c>
      <c r="D96" s="6">
        <f t="shared" si="1"/>
        <v>-3.8159354061098133E-4</v>
      </c>
    </row>
    <row r="97" spans="1:4" x14ac:dyDescent="0.4">
      <c r="A97">
        <v>852.49741212887204</v>
      </c>
      <c r="B97">
        <v>9.9995606798754504E-4</v>
      </c>
      <c r="C97">
        <v>-7.2183728244429898E-4</v>
      </c>
      <c r="D97" s="6">
        <f t="shared" si="1"/>
        <v>-3.8159699398560064E-4</v>
      </c>
    </row>
    <row r="98" spans="1:4" x14ac:dyDescent="0.4">
      <c r="A98">
        <v>872.15577214400196</v>
      </c>
      <c r="B98">
        <v>9.9995606758952207E-4</v>
      </c>
      <c r="C98">
        <v>-7.38482648183141E-4</v>
      </c>
      <c r="D98" s="6">
        <f t="shared" si="1"/>
        <v>-3.8160045132088822E-4</v>
      </c>
    </row>
    <row r="99" spans="1:4" x14ac:dyDescent="0.4">
      <c r="A99">
        <v>892.26744863022702</v>
      </c>
      <c r="B99">
        <v>9.9995606757882294E-4</v>
      </c>
      <c r="C99">
        <v>-7.5551185164250397E-4</v>
      </c>
      <c r="D99" s="6">
        <f t="shared" si="1"/>
        <v>-3.8160054425624468E-4</v>
      </c>
    </row>
    <row r="100" spans="1:4" x14ac:dyDescent="0.4">
      <c r="A100">
        <v>912.84289494290397</v>
      </c>
      <c r="B100">
        <v>9.9995606717982397E-4</v>
      </c>
      <c r="C100">
        <v>-7.7293374287972102E-4</v>
      </c>
      <c r="D100" s="6">
        <f t="shared" si="1"/>
        <v>-3.816040100693089E-4</v>
      </c>
    </row>
    <row r="101" spans="1:4" x14ac:dyDescent="0.4">
      <c r="A101">
        <v>933.89280548894101</v>
      </c>
      <c r="B101">
        <v>9.9995606678030305E-4</v>
      </c>
      <c r="C101">
        <v>-7.9075737768555005E-4</v>
      </c>
      <c r="D101" s="6">
        <f t="shared" si="1"/>
        <v>-3.8160748041684135E-4</v>
      </c>
    </row>
    <row r="102" spans="1:4" x14ac:dyDescent="0.4">
      <c r="A102">
        <v>955.42812128537901</v>
      </c>
      <c r="B102">
        <v>9.9995606638023505E-4</v>
      </c>
      <c r="C102">
        <v>-8.0899202012192596E-4</v>
      </c>
      <c r="D102" s="6">
        <f t="shared" si="1"/>
        <v>-3.8161095551582543E-4</v>
      </c>
    </row>
    <row r="103" spans="1:4" x14ac:dyDescent="0.4">
      <c r="A103">
        <v>977.46003564615501</v>
      </c>
      <c r="B103">
        <v>9.9995606636739507E-4</v>
      </c>
      <c r="C103">
        <v>-8.2764714847807601E-4</v>
      </c>
      <c r="D103" s="6">
        <f t="shared" si="1"/>
        <v>-3.8161106704712557E-4</v>
      </c>
    </row>
    <row r="104" spans="1:4" x14ac:dyDescent="0.4">
      <c r="A104">
        <v>1000</v>
      </c>
      <c r="B104">
        <v>9.9995606635395595E-4</v>
      </c>
      <c r="C104">
        <v>-8.4673245841207804E-4</v>
      </c>
      <c r="D104" s="6">
        <f t="shared" si="1"/>
        <v>-3.8161118378312974E-4</v>
      </c>
    </row>
    <row r="105" spans="1:4" x14ac:dyDescent="0.4">
      <c r="A105">
        <v>1023.05972984251</v>
      </c>
      <c r="B105">
        <v>9.9995606556429009E-4</v>
      </c>
      <c r="C105">
        <v>-8.6625786848338205E-4</v>
      </c>
      <c r="D105" s="6">
        <f t="shared" si="1"/>
        <v>-3.8161804303524054E-4</v>
      </c>
    </row>
    <row r="106" spans="1:4" x14ac:dyDescent="0.4">
      <c r="A106">
        <v>1046.6512108254301</v>
      </c>
      <c r="B106">
        <v>9.9995606516176702E-4</v>
      </c>
      <c r="C106">
        <v>-8.8623352911806701E-4</v>
      </c>
      <c r="D106" s="6">
        <f t="shared" si="1"/>
        <v>-3.8162153945933908E-4</v>
      </c>
    </row>
    <row r="107" spans="1:4" x14ac:dyDescent="0.4">
      <c r="A107">
        <v>1070.7867049864001</v>
      </c>
      <c r="B107">
        <v>9.9995606514635704E-4</v>
      </c>
      <c r="C107">
        <v>-9.0666982294955001E-4</v>
      </c>
      <c r="D107" s="6">
        <f t="shared" si="1"/>
        <v>-3.8162167331483668E-4</v>
      </c>
    </row>
    <row r="108" spans="1:4" x14ac:dyDescent="0.4">
      <c r="A108">
        <v>1095.4787571223401</v>
      </c>
      <c r="B108">
        <v>9.9995606435462903E-4</v>
      </c>
      <c r="C108">
        <v>-9.27577369995805E-4</v>
      </c>
      <c r="D108" s="6">
        <f t="shared" si="1"/>
        <v>-3.8162855047916107E-4</v>
      </c>
    </row>
    <row r="109" spans="1:4" x14ac:dyDescent="0.4">
      <c r="A109">
        <v>1120.7402013097801</v>
      </c>
      <c r="B109">
        <v>9.9995606394994905E-4</v>
      </c>
      <c r="C109">
        <v>-9.4896703918674998E-4</v>
      </c>
      <c r="D109" s="6">
        <f t="shared" si="1"/>
        <v>-3.8163206563904104E-4</v>
      </c>
    </row>
    <row r="110" spans="1:4" x14ac:dyDescent="0.4">
      <c r="A110">
        <v>1146.5841675756301</v>
      </c>
      <c r="B110">
        <v>9.9995606354448107E-4</v>
      </c>
      <c r="C110">
        <v>-9.7084994738662095E-4</v>
      </c>
      <c r="D110" s="6">
        <f t="shared" si="1"/>
        <v>-3.8163558764401951E-4</v>
      </c>
    </row>
    <row r="111" spans="1:4" x14ac:dyDescent="0.4">
      <c r="A111">
        <v>1173.02408872162</v>
      </c>
      <c r="B111">
        <v>9.9995606275038906E-4</v>
      </c>
      <c r="C111">
        <v>-9.9323746775897902E-4</v>
      </c>
      <c r="D111" s="6">
        <f t="shared" si="1"/>
        <v>-3.8164248534268191E-4</v>
      </c>
    </row>
    <row r="112" spans="1:4" x14ac:dyDescent="0.4">
      <c r="A112">
        <v>1200.0737073062901</v>
      </c>
      <c r="B112">
        <v>9.9995606234323407E-4</v>
      </c>
      <c r="C112">
        <v>-1.0161412379020901E-3</v>
      </c>
      <c r="D112" s="6">
        <f t="shared" si="1"/>
        <v>-3.8164602200126433E-4</v>
      </c>
    </row>
    <row r="113" spans="1:4" x14ac:dyDescent="0.4">
      <c r="A113">
        <v>1227.7470827878701</v>
      </c>
      <c r="B113">
        <v>9.9995606193517593E-4</v>
      </c>
      <c r="C113">
        <v>-1.0395731615914199E-3</v>
      </c>
      <c r="D113" s="6">
        <f t="shared" si="1"/>
        <v>-3.8164956650499674E-4</v>
      </c>
    </row>
    <row r="114" spans="1:4" x14ac:dyDescent="0.4">
      <c r="A114">
        <v>1256.0585988318901</v>
      </c>
      <c r="B114">
        <v>9.9995606152617302E-4</v>
      </c>
      <c r="C114">
        <v>-1.06354541782055E-3</v>
      </c>
      <c r="D114" s="6">
        <f t="shared" si="1"/>
        <v>-3.8165311921551796E-4</v>
      </c>
    </row>
    <row r="115" spans="1:4" x14ac:dyDescent="0.4">
      <c r="A115">
        <v>1285.02297078731</v>
      </c>
      <c r="B115">
        <v>9.9995606072838194E-4</v>
      </c>
      <c r="C115">
        <v>-1.08807046562624E-3</v>
      </c>
      <c r="D115" s="6">
        <f t="shared" si="1"/>
        <v>-3.8166004904506871E-4</v>
      </c>
    </row>
    <row r="116" spans="1:4" x14ac:dyDescent="0.4">
      <c r="A116">
        <v>1314.65525333509</v>
      </c>
      <c r="B116">
        <v>9.9995606031735395E-4</v>
      </c>
      <c r="C116">
        <v>-1.11316105372628E-3</v>
      </c>
      <c r="D116" s="6">
        <f t="shared" si="1"/>
        <v>-3.8166361934570007E-4</v>
      </c>
    </row>
    <row r="117" spans="1:4" x14ac:dyDescent="0.4">
      <c r="A117">
        <v>1344.97084831303</v>
      </c>
      <c r="B117">
        <v>9.9995605951744304E-4</v>
      </c>
      <c r="C117">
        <v>-1.13883022159601E-3</v>
      </c>
      <c r="D117" s="6">
        <f t="shared" si="1"/>
        <v>-3.8167056758893687E-4</v>
      </c>
    </row>
    <row r="118" spans="1:4" x14ac:dyDescent="0.4">
      <c r="A118">
        <v>1375.9855127211799</v>
      </c>
      <c r="B118">
        <v>9.9995605871639804E-4</v>
      </c>
      <c r="C118">
        <v>-1.1650913118306E-3</v>
      </c>
      <c r="D118" s="6">
        <f t="shared" si="1"/>
        <v>-3.816775256832172E-4</v>
      </c>
    </row>
    <row r="119" spans="1:4" x14ac:dyDescent="0.4">
      <c r="A119">
        <v>1407.7153669117299</v>
      </c>
      <c r="B119">
        <v>9.999560583019661E-4</v>
      </c>
      <c r="C119">
        <v>-1.1919579747516099E-3</v>
      </c>
      <c r="D119" s="6">
        <f t="shared" si="1"/>
        <v>-3.8168112555143522E-4</v>
      </c>
    </row>
    <row r="120" spans="1:4" x14ac:dyDescent="0.4">
      <c r="A120">
        <v>1440.1769029678701</v>
      </c>
      <c r="B120">
        <v>9.9995605749849206E-4</v>
      </c>
      <c r="C120">
        <v>-1.21944417283007E-3</v>
      </c>
      <c r="D120" s="6">
        <f t="shared" si="1"/>
        <v>-3.8168810474517177E-4</v>
      </c>
    </row>
    <row r="121" spans="1:4" x14ac:dyDescent="0.4">
      <c r="A121">
        <v>1473.38699327573</v>
      </c>
      <c r="B121">
        <v>9.9995605669371697E-4</v>
      </c>
      <c r="C121">
        <v>-1.2475641931170599E-3</v>
      </c>
      <c r="D121" s="6">
        <f t="shared" si="1"/>
        <v>-3.8169509524036414E-4</v>
      </c>
    </row>
    <row r="122" spans="1:4" x14ac:dyDescent="0.4">
      <c r="A122">
        <v>1507.3628992941301</v>
      </c>
      <c r="B122">
        <v>9.99956055887581E-4</v>
      </c>
      <c r="C122">
        <v>-1.2763326512334201E-3</v>
      </c>
      <c r="D122" s="6">
        <f t="shared" si="1"/>
        <v>-3.8170209755584338E-4</v>
      </c>
    </row>
    <row r="123" spans="1:4" x14ac:dyDescent="0.4">
      <c r="A123">
        <v>1542.1222805264699</v>
      </c>
      <c r="B123">
        <v>9.9995605508002103E-4</v>
      </c>
      <c r="C123">
        <v>-1.30576449982365E-3</v>
      </c>
      <c r="D123" s="6">
        <f t="shared" si="1"/>
        <v>-3.8170911224033583E-4</v>
      </c>
    </row>
    <row r="124" spans="1:4" x14ac:dyDescent="0.4">
      <c r="A124">
        <v>1577.6832036995299</v>
      </c>
      <c r="B124">
        <v>9.9995605427096899E-4</v>
      </c>
      <c r="C124">
        <v>-1.33587503632515E-3</v>
      </c>
      <c r="D124" s="6">
        <f t="shared" si="1"/>
        <v>-3.8171613988596473E-4</v>
      </c>
    </row>
    <row r="125" spans="1:4" x14ac:dyDescent="0.4">
      <c r="A125">
        <v>1614.0641521539001</v>
      </c>
      <c r="B125">
        <v>9.99956053460357E-4</v>
      </c>
      <c r="C125">
        <v>-1.3666799109182601E-3</v>
      </c>
      <c r="D125" s="6">
        <f t="shared" si="1"/>
        <v>-3.8172318108196002E-4</v>
      </c>
    </row>
    <row r="126" spans="1:4" x14ac:dyDescent="0.4">
      <c r="A126">
        <v>1651.2840354510499</v>
      </c>
      <c r="B126">
        <v>9.9995605226031194E-4</v>
      </c>
      <c r="C126">
        <v>-1.39819513363784E-3</v>
      </c>
      <c r="D126" s="6">
        <f t="shared" si="1"/>
        <v>-3.8173360499904206E-4</v>
      </c>
    </row>
    <row r="127" spans="1:4" x14ac:dyDescent="0.4">
      <c r="A127">
        <v>1689.3621992018</v>
      </c>
      <c r="B127">
        <v>9.99956051446358E-4</v>
      </c>
      <c r="C127">
        <v>-1.4304370867575301E-3</v>
      </c>
      <c r="D127" s="6">
        <f t="shared" si="1"/>
        <v>-3.8174067522354839E-4</v>
      </c>
    </row>
    <row r="128" spans="1:4" x14ac:dyDescent="0.4">
      <c r="A128">
        <v>1728.31843512154</v>
      </c>
      <c r="B128">
        <v>9.9995605024281401E-4</v>
      </c>
      <c r="C128">
        <v>-1.4634225261725899E-3</v>
      </c>
      <c r="D128" s="6">
        <f t="shared" si="1"/>
        <v>-3.8175112953373161E-4</v>
      </c>
    </row>
    <row r="129" spans="1:4" x14ac:dyDescent="0.4">
      <c r="A129">
        <v>1768.1729913172701</v>
      </c>
      <c r="B129">
        <v>9.9995604942519699E-4</v>
      </c>
      <c r="C129">
        <v>-1.4971685983791499E-3</v>
      </c>
      <c r="D129" s="6">
        <f t="shared" si="1"/>
        <v>-3.8175823157667103E-4</v>
      </c>
    </row>
    <row r="130" spans="1:4" x14ac:dyDescent="0.4">
      <c r="A130">
        <v>1808.94658281186</v>
      </c>
      <c r="B130">
        <v>9.9995604860561994E-4</v>
      </c>
      <c r="C130">
        <v>-1.5316928420399201E-3</v>
      </c>
      <c r="D130" s="6">
        <f t="shared" si="1"/>
        <v>-3.8176535064556602E-4</v>
      </c>
    </row>
    <row r="131" spans="1:4" x14ac:dyDescent="0.4">
      <c r="A131">
        <v>1850.6604023110301</v>
      </c>
      <c r="B131">
        <v>9.9995604662059105E-4</v>
      </c>
      <c r="C131">
        <v>-1.56701319787704E-3</v>
      </c>
      <c r="D131" s="6">
        <f t="shared" si="1"/>
        <v>-3.8178259314553399E-4</v>
      </c>
    </row>
    <row r="132" spans="1:4" x14ac:dyDescent="0.4">
      <c r="A132">
        <v>1893.33613121855</v>
      </c>
      <c r="B132">
        <v>9.999560457968151E-4</v>
      </c>
      <c r="C132">
        <v>-1.60314803060144E-3</v>
      </c>
      <c r="D132" s="6">
        <f t="shared" ref="D132:D195" si="2">20*LOG10(B132/0.001)</f>
        <v>-3.8178974868691677E-4</v>
      </c>
    </row>
    <row r="133" spans="1:4" x14ac:dyDescent="0.4">
      <c r="A133">
        <v>1936.99595090551</v>
      </c>
      <c r="B133">
        <v>9.9995604458299201E-4</v>
      </c>
      <c r="C133">
        <v>-1.6401161168864799E-3</v>
      </c>
      <c r="D133" s="6">
        <f t="shared" si="2"/>
        <v>-3.8180029228334223E-4</v>
      </c>
    </row>
    <row r="134" spans="1:4" x14ac:dyDescent="0.4">
      <c r="A134">
        <v>1981.6625542394299</v>
      </c>
      <c r="B134">
        <v>9.9995604297901594E-4</v>
      </c>
      <c r="C134">
        <v>-1.67793667094608E-3</v>
      </c>
      <c r="D134" s="6">
        <f t="shared" si="2"/>
        <v>-3.8181422485483144E-4</v>
      </c>
    </row>
    <row r="135" spans="1:4" x14ac:dyDescent="0.4">
      <c r="A135">
        <v>2027.3591573792</v>
      </c>
      <c r="B135">
        <v>9.9995604176037899E-4</v>
      </c>
      <c r="C135">
        <v>-1.71662935255581E-3</v>
      </c>
      <c r="D135" s="6">
        <f t="shared" si="2"/>
        <v>-3.8182481026636356E-4</v>
      </c>
    </row>
    <row r="136" spans="1:4" x14ac:dyDescent="0.4">
      <c r="A136">
        <v>2074.1095118420999</v>
      </c>
      <c r="B136">
        <v>9.9995604015136398E-4</v>
      </c>
      <c r="C136">
        <v>-1.7562142698498899E-3</v>
      </c>
      <c r="D136" s="6">
        <f t="shared" si="2"/>
        <v>-3.8183878660774694E-4</v>
      </c>
    </row>
    <row r="137" spans="1:4" x14ac:dyDescent="0.4">
      <c r="A137">
        <v>2121.93791684896</v>
      </c>
      <c r="B137">
        <v>9.99956038539653E-4</v>
      </c>
      <c r="C137">
        <v>-1.79671199838705E-3</v>
      </c>
      <c r="D137" s="6">
        <f t="shared" si="2"/>
        <v>-3.8185278636694608E-4</v>
      </c>
    </row>
    <row r="138" spans="1:4" x14ac:dyDescent="0.4">
      <c r="A138">
        <v>2170.8692319540701</v>
      </c>
      <c r="B138">
        <v>9.9995603692511811E-4</v>
      </c>
      <c r="C138">
        <v>-1.8381435869133801E-3</v>
      </c>
      <c r="D138" s="6">
        <f t="shared" si="2"/>
        <v>-3.8186681065491539E-4</v>
      </c>
    </row>
    <row r="139" spans="1:4" x14ac:dyDescent="0.4">
      <c r="A139">
        <v>2220.9288899663502</v>
      </c>
      <c r="B139">
        <v>9.9995603530762898E-4</v>
      </c>
      <c r="C139">
        <v>-1.88053056951751E-3</v>
      </c>
      <c r="D139" s="6">
        <f t="shared" si="2"/>
        <v>-3.8188086060478933E-4</v>
      </c>
    </row>
    <row r="140" spans="1:4" x14ac:dyDescent="0.4">
      <c r="A140">
        <v>2272.1429101683898</v>
      </c>
      <c r="B140">
        <v>9.9995603368704792E-4</v>
      </c>
      <c r="C140">
        <v>-1.9238949768305199E-3</v>
      </c>
      <c r="D140" s="6">
        <f t="shared" si="2"/>
        <v>-3.8189493741238678E-4</v>
      </c>
    </row>
    <row r="141" spans="1:4" x14ac:dyDescent="0.4">
      <c r="A141">
        <v>2324.5379118404499</v>
      </c>
      <c r="B141">
        <v>9.9995603167542897E-4</v>
      </c>
      <c r="C141">
        <v>-1.96825934602633E-3</v>
      </c>
      <c r="D141" s="6">
        <f t="shared" si="2"/>
        <v>-3.8191241088112419E-4</v>
      </c>
    </row>
    <row r="142" spans="1:4" x14ac:dyDescent="0.4">
      <c r="A142">
        <v>2378.1411280961602</v>
      </c>
      <c r="B142">
        <v>9.9995602966042297E-4</v>
      </c>
      <c r="C142">
        <v>-2.0136467367855401E-3</v>
      </c>
      <c r="D142" s="6">
        <f t="shared" si="2"/>
        <v>-3.8192991376992836E-4</v>
      </c>
    </row>
    <row r="143" spans="1:4" x14ac:dyDescent="0.4">
      <c r="A143">
        <v>2432.9804200374201</v>
      </c>
      <c r="B143">
        <v>9.9995602764187098E-4</v>
      </c>
      <c r="C143">
        <v>-2.0600807390966001E-3</v>
      </c>
      <c r="D143" s="6">
        <f t="shared" si="2"/>
        <v>-3.8194744746074158E-4</v>
      </c>
    </row>
    <row r="144" spans="1:4" x14ac:dyDescent="0.4">
      <c r="A144">
        <v>2489.0842912355902</v>
      </c>
      <c r="B144">
        <v>9.9995602561960906E-4</v>
      </c>
      <c r="C144">
        <v>-2.1075854868776401E-3</v>
      </c>
      <c r="D144" s="6">
        <f t="shared" si="2"/>
        <v>-3.819650133769738E-4</v>
      </c>
    </row>
    <row r="145" spans="1:4" x14ac:dyDescent="0.4">
      <c r="A145">
        <v>2546.48190254672</v>
      </c>
      <c r="B145">
        <v>9.999560232056609E-4</v>
      </c>
      <c r="C145">
        <v>-2.1561856689521599E-3</v>
      </c>
      <c r="D145" s="6">
        <f t="shared" si="2"/>
        <v>-3.8198598158630762E-4</v>
      </c>
    </row>
    <row r="146" spans="1:4" x14ac:dyDescent="0.4">
      <c r="A146">
        <v>2605.2030872682799</v>
      </c>
      <c r="B146">
        <v>9.9995602078764806E-4</v>
      </c>
      <c r="C146">
        <v>-2.2059065465205698E-3</v>
      </c>
      <c r="D146" s="6">
        <f t="shared" si="2"/>
        <v>-3.8200698510320203E-4</v>
      </c>
    </row>
    <row r="147" spans="1:4" x14ac:dyDescent="0.4">
      <c r="A147">
        <v>2665.2783666455598</v>
      </c>
      <c r="B147">
        <v>9.9995601836538103E-4</v>
      </c>
      <c r="C147">
        <v>-2.2567739617124299E-3</v>
      </c>
      <c r="D147" s="6">
        <f t="shared" si="2"/>
        <v>-3.8202802557190795E-4</v>
      </c>
    </row>
    <row r="148" spans="1:4" x14ac:dyDescent="0.4">
      <c r="A148">
        <v>2726.7389657354902</v>
      </c>
      <c r="B148">
        <v>9.9995601593865901E-4</v>
      </c>
      <c r="C148">
        <v>-2.3088143525065801E-3</v>
      </c>
      <c r="D148" s="6">
        <f t="shared" si="2"/>
        <v>-3.8204910473889949E-4</v>
      </c>
    </row>
    <row r="149" spans="1:4" x14ac:dyDescent="0.4">
      <c r="A149">
        <v>2789.6168296363899</v>
      </c>
      <c r="B149">
        <v>9.9995601311947597E-4</v>
      </c>
      <c r="C149">
        <v>-2.36205476475378E-3</v>
      </c>
      <c r="D149" s="6">
        <f t="shared" si="2"/>
        <v>-3.8207359292937994E-4</v>
      </c>
    </row>
    <row r="150" spans="1:4" x14ac:dyDescent="0.4">
      <c r="A150">
        <v>2853.9446400919201</v>
      </c>
      <c r="B150">
        <v>9.9995601029541402E-4</v>
      </c>
      <c r="C150">
        <v>-2.41652287131521E-3</v>
      </c>
      <c r="D150" s="6">
        <f t="shared" si="2"/>
        <v>-3.8209812349819983E-4</v>
      </c>
    </row>
    <row r="151" spans="1:4" x14ac:dyDescent="0.4">
      <c r="A151">
        <v>2919.7558324779102</v>
      </c>
      <c r="B151">
        <v>9.9995600746624592E-4</v>
      </c>
      <c r="C151">
        <v>-2.4722469814286098E-3</v>
      </c>
      <c r="D151" s="6">
        <f t="shared" si="2"/>
        <v>-3.8212269842135334E-4</v>
      </c>
    </row>
    <row r="152" spans="1:4" x14ac:dyDescent="0.4">
      <c r="A152">
        <v>2987.0846131809399</v>
      </c>
      <c r="B152">
        <v>9.9995600424393309E-4</v>
      </c>
      <c r="C152">
        <v>-2.5292560552119402E-3</v>
      </c>
      <c r="D152" s="6">
        <f t="shared" si="2"/>
        <v>-3.8215068830663428E-4</v>
      </c>
    </row>
    <row r="153" spans="1:4" x14ac:dyDescent="0.4">
      <c r="A153">
        <v>3055.9659773776102</v>
      </c>
      <c r="B153">
        <v>9.99956001016026E-4</v>
      </c>
      <c r="C153">
        <v>-2.5875797241640499E-3</v>
      </c>
      <c r="D153" s="6">
        <f t="shared" si="2"/>
        <v>-3.8217872678467579E-4</v>
      </c>
    </row>
    <row r="154" spans="1:4" x14ac:dyDescent="0.4">
      <c r="A154">
        <v>3126.4357272238299</v>
      </c>
      <c r="B154">
        <v>9.99955997782264E-4</v>
      </c>
      <c r="C154">
        <v>-2.64724830119088E-3</v>
      </c>
      <c r="D154" s="6">
        <f t="shared" si="2"/>
        <v>-3.8220681612078326E-4</v>
      </c>
    </row>
    <row r="155" spans="1:4" x14ac:dyDescent="0.4">
      <c r="A155">
        <v>3198.53049046358</v>
      </c>
      <c r="B155">
        <v>9.9995599415457492E-4</v>
      </c>
      <c r="C155">
        <v>-2.7082927961347499E-3</v>
      </c>
      <c r="D155" s="6">
        <f t="shared" si="2"/>
        <v>-3.8223832721402413E-4</v>
      </c>
    </row>
    <row r="156" spans="1:4" x14ac:dyDescent="0.4">
      <c r="A156">
        <v>3272.2877394666998</v>
      </c>
      <c r="B156">
        <v>9.9995599052046997E-4</v>
      </c>
      <c r="C156">
        <v>-2.7707449377231299E-3</v>
      </c>
      <c r="D156" s="6">
        <f t="shared" si="2"/>
        <v>-3.8226989403831638E-4</v>
      </c>
    </row>
    <row r="157" spans="1:4" x14ac:dyDescent="0.4">
      <c r="A157">
        <v>3347.74581070575</v>
      </c>
      <c r="B157">
        <v>9.999559864918529E-4</v>
      </c>
      <c r="C157">
        <v>-2.83463718224123E-3</v>
      </c>
      <c r="D157" s="6">
        <f t="shared" si="2"/>
        <v>-3.8230488770105717E-4</v>
      </c>
    </row>
    <row r="158" spans="1:4" x14ac:dyDescent="0.4">
      <c r="A158">
        <v>3424.9439246820202</v>
      </c>
      <c r="B158">
        <v>9.9995598245620891E-4</v>
      </c>
      <c r="C158">
        <v>-2.9000027383780701E-3</v>
      </c>
      <c r="D158" s="6">
        <f t="shared" si="2"/>
        <v>-3.8233994240276838E-4</v>
      </c>
    </row>
    <row r="159" spans="1:4" x14ac:dyDescent="0.4">
      <c r="A159">
        <v>3503.9222063109301</v>
      </c>
      <c r="B159">
        <v>9.9995597841321098E-4</v>
      </c>
      <c r="C159">
        <v>-2.9668755784600601E-3</v>
      </c>
      <c r="D159" s="6">
        <f t="shared" si="2"/>
        <v>-3.8237506098255582E-4</v>
      </c>
    </row>
    <row r="160" spans="1:4" x14ac:dyDescent="0.4">
      <c r="A160">
        <v>3584.7217057776202</v>
      </c>
      <c r="B160">
        <v>9.9995597397471605E-4</v>
      </c>
      <c r="C160">
        <v>-3.0352904558709798E-3</v>
      </c>
      <c r="D160" s="6">
        <f t="shared" si="2"/>
        <v>-3.8241361495675198E-4</v>
      </c>
    </row>
    <row r="161" spans="1:4" x14ac:dyDescent="0.4">
      <c r="A161">
        <v>3667.38441987343</v>
      </c>
      <c r="B161">
        <v>9.99955968752565E-4</v>
      </c>
      <c r="C161">
        <v>-3.1052829250895102E-3</v>
      </c>
      <c r="D161" s="6">
        <f t="shared" si="2"/>
        <v>-3.824589759815856E-4</v>
      </c>
    </row>
    <row r="162" spans="1:4" x14ac:dyDescent="0.4">
      <c r="A162">
        <v>3751.9533138243401</v>
      </c>
      <c r="B162">
        <v>9.9995596429758109E-4</v>
      </c>
      <c r="C162">
        <v>-3.1768893717845398E-3</v>
      </c>
      <c r="D162" s="6">
        <f t="shared" si="2"/>
        <v>-3.8249767318437671E-4</v>
      </c>
    </row>
    <row r="163" spans="1:4" x14ac:dyDescent="0.4">
      <c r="A163">
        <v>3838.4723436228301</v>
      </c>
      <c r="B163">
        <v>9.9995595905817193E-4</v>
      </c>
      <c r="C163">
        <v>-3.2501470021333201E-3</v>
      </c>
      <c r="D163" s="6">
        <f t="shared" si="2"/>
        <v>-3.8254318411806308E-4</v>
      </c>
    </row>
    <row r="164" spans="1:4" x14ac:dyDescent="0.4">
      <c r="A164">
        <v>3926.98647887472</v>
      </c>
      <c r="B164">
        <v>9.9995595380952601E-4</v>
      </c>
      <c r="C164">
        <v>-3.3250938940453801E-3</v>
      </c>
      <c r="D164" s="6">
        <f t="shared" si="2"/>
        <v>-3.8258877528563853E-4</v>
      </c>
    </row>
    <row r="165" spans="1:4" x14ac:dyDescent="0.4">
      <c r="A165">
        <v>4017.5417261727498</v>
      </c>
      <c r="B165">
        <v>9.9995594816341092E-4</v>
      </c>
      <c r="C165">
        <v>-3.4017689961784699E-3</v>
      </c>
      <c r="D165" s="6">
        <f t="shared" si="2"/>
        <v>-3.8263781897791198E-4</v>
      </c>
    </row>
    <row r="166" spans="1:4" x14ac:dyDescent="0.4">
      <c r="A166">
        <v>4110.1851530092999</v>
      </c>
      <c r="B166">
        <v>9.9995594250717806E-4</v>
      </c>
      <c r="C166">
        <v>-3.4802121600572898E-3</v>
      </c>
      <c r="D166" s="6">
        <f t="shared" si="2"/>
        <v>-3.8268695055735378E-4</v>
      </c>
    </row>
    <row r="167" spans="1:4" x14ac:dyDescent="0.4">
      <c r="A167">
        <v>4204.9649122403798</v>
      </c>
      <c r="B167">
        <v>9.9995593645255294E-4</v>
      </c>
      <c r="C167">
        <v>-3.5604641509286799E-3</v>
      </c>
      <c r="D167" s="6">
        <f t="shared" si="2"/>
        <v>-3.82739542680309E-4</v>
      </c>
    </row>
    <row r="168" spans="1:4" x14ac:dyDescent="0.4">
      <c r="A168">
        <v>4301.9302671138803</v>
      </c>
      <c r="B168">
        <v>9.9995592999904291E-4</v>
      </c>
      <c r="C168">
        <v>-3.64256667634048E-3</v>
      </c>
      <c r="D168" s="6">
        <f t="shared" si="2"/>
        <v>-3.8279559962574989E-4</v>
      </c>
    </row>
    <row r="169" spans="1:4" x14ac:dyDescent="0.4">
      <c r="A169">
        <v>4401.1316168748299</v>
      </c>
      <c r="B169">
        <v>9.9995592314613101E-4</v>
      </c>
      <c r="C169">
        <v>-3.72656240535146E-3</v>
      </c>
      <c r="D169" s="6">
        <f t="shared" si="2"/>
        <v>-3.8285512588577905E-4</v>
      </c>
    </row>
    <row r="170" spans="1:4" x14ac:dyDescent="0.4">
      <c r="A170">
        <v>4502.6205229612897</v>
      </c>
      <c r="B170">
        <v>9.9995591628107496E-4</v>
      </c>
      <c r="C170">
        <v>-3.8124949934954001E-3</v>
      </c>
      <c r="D170" s="6">
        <f t="shared" si="2"/>
        <v>-3.8291475763382632E-4</v>
      </c>
    </row>
    <row r="171" spans="1:4" x14ac:dyDescent="0.4">
      <c r="A171">
        <v>4606.4497358041099</v>
      </c>
      <c r="B171">
        <v>9.9995590901550899E-4</v>
      </c>
      <c r="C171">
        <v>-3.9004090971853601E-3</v>
      </c>
      <c r="D171" s="6">
        <f t="shared" si="2"/>
        <v>-3.8297786832000656E-4</v>
      </c>
    </row>
    <row r="172" spans="1:4" x14ac:dyDescent="0.4">
      <c r="A172">
        <v>4712.67322224485</v>
      </c>
      <c r="B172">
        <v>9.9995590096104E-4</v>
      </c>
      <c r="C172">
        <v>-3.9903504021209799E-3</v>
      </c>
      <c r="D172" s="6">
        <f t="shared" si="2"/>
        <v>-3.8304783163369894E-4</v>
      </c>
    </row>
    <row r="173" spans="1:4" x14ac:dyDescent="0.4">
      <c r="A173">
        <v>4821.3461935858404</v>
      </c>
      <c r="B173">
        <v>9.9995589328044599E-4</v>
      </c>
      <c r="C173">
        <v>-4.0823656589192101E-3</v>
      </c>
      <c r="D173" s="6">
        <f t="shared" si="2"/>
        <v>-3.8311454736832497E-4</v>
      </c>
    </row>
    <row r="174" spans="1:4" x14ac:dyDescent="0.4">
      <c r="A174">
        <v>4932.5251342871397</v>
      </c>
      <c r="B174">
        <v>9.9995588480968111E-4</v>
      </c>
      <c r="C174">
        <v>-4.1765026781969304E-3</v>
      </c>
      <c r="D174" s="6">
        <f t="shared" si="2"/>
        <v>-3.8318812674276902E-4</v>
      </c>
    </row>
    <row r="175" spans="1:4" x14ac:dyDescent="0.4">
      <c r="A175">
        <v>5046.2678313251799</v>
      </c>
      <c r="B175">
        <v>9.9995587593586189E-4</v>
      </c>
      <c r="C175">
        <v>-4.27281038458185E-3</v>
      </c>
      <c r="D175" s="6">
        <f t="shared" si="2"/>
        <v>-3.8326520715807133E-4</v>
      </c>
    </row>
    <row r="176" spans="1:4" x14ac:dyDescent="0.4">
      <c r="A176">
        <v>5162.6334042284798</v>
      </c>
      <c r="B176">
        <v>9.9995586665827907E-4</v>
      </c>
      <c r="C176">
        <v>-4.37133882751256E-3</v>
      </c>
      <c r="D176" s="6">
        <f t="shared" si="2"/>
        <v>-3.8334579477472097E-4</v>
      </c>
    </row>
    <row r="177" spans="1:4" x14ac:dyDescent="0.4">
      <c r="A177">
        <v>5281.6823358059</v>
      </c>
      <c r="B177">
        <v>9.9995585697618692E-4</v>
      </c>
      <c r="C177">
        <v>-4.4721392101380302E-3</v>
      </c>
      <c r="D177" s="6">
        <f t="shared" si="2"/>
        <v>-3.8342989607048909E-4</v>
      </c>
    </row>
    <row r="178" spans="1:4" x14ac:dyDescent="0.4">
      <c r="A178">
        <v>5403.4765035835399</v>
      </c>
      <c r="B178">
        <v>9.999558468888059E-4</v>
      </c>
      <c r="C178">
        <v>-4.57526391587686E-3</v>
      </c>
      <c r="D178" s="6">
        <f t="shared" si="2"/>
        <v>-3.8351751781728405E-4</v>
      </c>
    </row>
    <row r="179" spans="1:4" x14ac:dyDescent="0.4">
      <c r="A179">
        <v>5528.0792119665102</v>
      </c>
      <c r="B179">
        <v>9.9995583639532004E-4</v>
      </c>
      <c r="C179">
        <v>-4.6807665356336401E-3</v>
      </c>
      <c r="D179" s="6">
        <f t="shared" si="2"/>
        <v>-3.8360866710236821E-4</v>
      </c>
    </row>
    <row r="180" spans="1:4" x14ac:dyDescent="0.4">
      <c r="A180">
        <v>5655.5552251424497</v>
      </c>
      <c r="B180">
        <v>9.9995582510707692E-4</v>
      </c>
      <c r="C180">
        <v>-4.78870189207553E-3</v>
      </c>
      <c r="D180" s="6">
        <f t="shared" si="2"/>
        <v>-3.8370671986721601E-4</v>
      </c>
    </row>
    <row r="181" spans="1:4" x14ac:dyDescent="0.4">
      <c r="A181">
        <v>5785.9708007436202</v>
      </c>
      <c r="B181">
        <v>9.9995581379878104E-4</v>
      </c>
      <c r="C181">
        <v>-4.8991260820234498E-3</v>
      </c>
      <c r="D181" s="6">
        <f t="shared" si="2"/>
        <v>-3.8380494681672985E-4</v>
      </c>
    </row>
    <row r="182" spans="1:4" x14ac:dyDescent="0.4">
      <c r="A182">
        <v>5919.3937242854099</v>
      </c>
      <c r="B182">
        <v>9.9995580130609794E-4</v>
      </c>
      <c r="C182">
        <v>-5.0120964774637497E-3</v>
      </c>
      <c r="D182" s="6">
        <f t="shared" si="2"/>
        <v>-3.8391346167904585E-4</v>
      </c>
    </row>
    <row r="183" spans="1:4" x14ac:dyDescent="0.4">
      <c r="A183">
        <v>6055.8933443988799</v>
      </c>
      <c r="B183">
        <v>9.9995578879144803E-4</v>
      </c>
      <c r="C183">
        <v>-5.1276717944529699E-3</v>
      </c>
      <c r="D183" s="6">
        <f t="shared" si="2"/>
        <v>-3.8402216735298594E-4</v>
      </c>
    </row>
    <row r="184" spans="1:4" x14ac:dyDescent="0.4">
      <c r="A184">
        <v>6195.54060887576</v>
      </c>
      <c r="B184">
        <v>9.9995577547820798E-4</v>
      </c>
      <c r="C184">
        <v>-5.2459120839620701E-3</v>
      </c>
      <c r="D184" s="6">
        <f t="shared" si="2"/>
        <v>-3.8413780980038582E-4</v>
      </c>
    </row>
    <row r="185" spans="1:4" x14ac:dyDescent="0.4">
      <c r="A185">
        <v>6338.40810154473</v>
      </c>
      <c r="B185">
        <v>9.9995576175310403E-4</v>
      </c>
      <c r="C185">
        <v>-5.3668787922185202E-3</v>
      </c>
      <c r="D185" s="6">
        <f t="shared" si="2"/>
        <v>-3.8425702981176546E-4</v>
      </c>
    </row>
    <row r="186" spans="1:4" x14ac:dyDescent="0.4">
      <c r="A186">
        <v>6484.5700799979204</v>
      </c>
      <c r="B186">
        <v>9.9995574722721399E-4</v>
      </c>
      <c r="C186">
        <v>-5.4906347738844499E-3</v>
      </c>
      <c r="D186" s="6">
        <f t="shared" si="2"/>
        <v>-3.8438320567231801E-4</v>
      </c>
    </row>
    <row r="187" spans="1:4" x14ac:dyDescent="0.4">
      <c r="A187">
        <v>6634.1025141874798</v>
      </c>
      <c r="B187">
        <v>9.9995573189936302E-4</v>
      </c>
      <c r="C187">
        <v>-5.6172443360073699E-3</v>
      </c>
      <c r="D187" s="6">
        <f t="shared" si="2"/>
        <v>-3.845163475863474E-4</v>
      </c>
    </row>
    <row r="188" spans="1:4" x14ac:dyDescent="0.4">
      <c r="A188">
        <v>6787.0831259121496</v>
      </c>
      <c r="B188">
        <v>9.9995571576832207E-4</v>
      </c>
      <c r="C188">
        <v>-5.7467732676497801E-3</v>
      </c>
      <c r="D188" s="6">
        <f t="shared" si="2"/>
        <v>-3.8465646623168042E-4</v>
      </c>
    </row>
    <row r="189" spans="1:4" x14ac:dyDescent="0.4">
      <c r="A189">
        <v>6943.5914292143398</v>
      </c>
      <c r="B189">
        <v>9.9995569922060293E-4</v>
      </c>
      <c r="C189">
        <v>-5.8792888783102196E-3</v>
      </c>
      <c r="D189" s="6">
        <f t="shared" si="2"/>
        <v>-3.8480020426088645E-4</v>
      </c>
    </row>
    <row r="190" spans="1:4" x14ac:dyDescent="0.4">
      <c r="A190">
        <v>7103.7087717087798</v>
      </c>
      <c r="B190">
        <v>9.9995568186705898E-4</v>
      </c>
      <c r="C190">
        <v>-6.0148600200784601E-3</v>
      </c>
      <c r="D190" s="6">
        <f t="shared" si="2"/>
        <v>-3.8495094190743985E-4</v>
      </c>
    </row>
    <row r="191" spans="1:4" x14ac:dyDescent="0.4">
      <c r="A191">
        <v>7267.5183768642401</v>
      </c>
      <c r="B191">
        <v>9.9995566331848203E-4</v>
      </c>
      <c r="C191">
        <v>-6.1535571314017502E-3</v>
      </c>
      <c r="D191" s="6">
        <f t="shared" si="2"/>
        <v>-3.851120599422164E-4</v>
      </c>
    </row>
    <row r="192" spans="1:4" x14ac:dyDescent="0.4">
      <c r="A192">
        <v>7435.1053872601997</v>
      </c>
      <c r="B192">
        <v>9.9995564434899394E-4</v>
      </c>
      <c r="C192">
        <v>-6.2954522873191502E-3</v>
      </c>
      <c r="D192" s="6">
        <f t="shared" si="2"/>
        <v>-3.8527683412937271E-4</v>
      </c>
    </row>
    <row r="193" spans="1:4" x14ac:dyDescent="0.4">
      <c r="A193">
        <v>7606.5569088410002</v>
      </c>
      <c r="B193">
        <v>9.9995562418145204E-4</v>
      </c>
      <c r="C193">
        <v>-6.4406192054514604E-3</v>
      </c>
      <c r="D193" s="6">
        <f t="shared" si="2"/>
        <v>-3.8545201494425433E-4</v>
      </c>
    </row>
    <row r="194" spans="1:4" x14ac:dyDescent="0.4">
      <c r="A194">
        <v>7781.9620561905404</v>
      </c>
      <c r="B194">
        <v>9.9995560320203895E-4</v>
      </c>
      <c r="C194">
        <v>-6.5891333157985996E-3</v>
      </c>
      <c r="D194" s="6">
        <f t="shared" si="2"/>
        <v>-3.8563424789972266E-4</v>
      </c>
    </row>
    <row r="195" spans="1:4" x14ac:dyDescent="0.4">
      <c r="A195">
        <v>7961.4119988509401</v>
      </c>
      <c r="B195">
        <v>9.9995558140906289E-4</v>
      </c>
      <c r="C195">
        <v>-6.7410717817173301E-3</v>
      </c>
      <c r="D195" s="6">
        <f t="shared" si="2"/>
        <v>-3.8582354769129605E-4</v>
      </c>
    </row>
    <row r="196" spans="1:4" x14ac:dyDescent="0.4">
      <c r="A196">
        <v>8145.0000087093504</v>
      </c>
      <c r="B196">
        <v>9.9995555841295397E-4</v>
      </c>
      <c r="C196">
        <v>-6.8965135393560303E-3</v>
      </c>
      <c r="D196" s="6">
        <f t="shared" ref="D196:D259" si="3">20*LOG10(B196/0.001)</f>
        <v>-3.8602329823029266E-4</v>
      </c>
    </row>
    <row r="197" spans="1:4" x14ac:dyDescent="0.4">
      <c r="A197">
        <v>8332.8215084774201</v>
      </c>
      <c r="B197">
        <v>9.9995553421185798E-4</v>
      </c>
      <c r="C197">
        <v>-7.0555393482744696E-3</v>
      </c>
      <c r="D197" s="6">
        <f t="shared" si="3"/>
        <v>-3.8623351562338263E-4</v>
      </c>
    </row>
    <row r="198" spans="1:4" x14ac:dyDescent="0.4">
      <c r="A198">
        <v>8524.9741212887493</v>
      </c>
      <c r="B198">
        <v>9.9995550919163598E-4</v>
      </c>
      <c r="C198">
        <v>-7.2182318338297998E-3</v>
      </c>
      <c r="D198" s="6">
        <f t="shared" si="3"/>
        <v>-3.8645084817702307E-4</v>
      </c>
    </row>
    <row r="199" spans="1:4" x14ac:dyDescent="0.4">
      <c r="A199">
        <v>8721.5577214400491</v>
      </c>
      <c r="B199">
        <v>9.9995548296245591E-4</v>
      </c>
      <c r="C199">
        <v>-7.3846755143895998E-3</v>
      </c>
      <c r="D199" s="6">
        <f t="shared" si="3"/>
        <v>-3.8667868208070225E-4</v>
      </c>
    </row>
    <row r="200" spans="1:4" x14ac:dyDescent="0.4">
      <c r="A200">
        <v>8922.6744863022996</v>
      </c>
      <c r="B200">
        <v>9.9995545552219491E-4</v>
      </c>
      <c r="C200">
        <v>-7.5549568604210996E-3</v>
      </c>
      <c r="D200" s="6">
        <f t="shared" si="3"/>
        <v>-3.8691703577304471E-4</v>
      </c>
    </row>
    <row r="201" spans="1:4" x14ac:dyDescent="0.4">
      <c r="A201">
        <v>9128.4289494290806</v>
      </c>
      <c r="B201">
        <v>9.9995542648082794E-4</v>
      </c>
      <c r="C201">
        <v>-7.7291643285696803E-3</v>
      </c>
      <c r="D201" s="6">
        <f t="shared" si="3"/>
        <v>-3.8716929712206635E-4</v>
      </c>
    </row>
    <row r="202" spans="1:4" x14ac:dyDescent="0.4">
      <c r="A202">
        <v>9338.9280548894494</v>
      </c>
      <c r="B202">
        <v>9.9995539622382791E-4</v>
      </c>
      <c r="C202">
        <v>-7.9073884240900907E-3</v>
      </c>
      <c r="D202" s="6">
        <f t="shared" si="3"/>
        <v>-3.87432117803808E-4</v>
      </c>
    </row>
    <row r="203" spans="1:4" x14ac:dyDescent="0.4">
      <c r="A203">
        <v>9554.2812128538208</v>
      </c>
      <c r="B203">
        <v>9.9995536474875796E-4</v>
      </c>
      <c r="C203">
        <v>-8.0897217313073092E-3</v>
      </c>
      <c r="D203" s="6">
        <f t="shared" si="3"/>
        <v>-3.8770551898716104E-4</v>
      </c>
    </row>
    <row r="204" spans="1:4" x14ac:dyDescent="0.4">
      <c r="A204">
        <v>9774.6003564615894</v>
      </c>
      <c r="B204">
        <v>9.9995533166526802E-4</v>
      </c>
      <c r="C204">
        <v>-8.2762589607874998E-3</v>
      </c>
      <c r="D204" s="6">
        <f t="shared" si="3"/>
        <v>-3.8799289136137944E-4</v>
      </c>
    </row>
    <row r="205" spans="1:4" x14ac:dyDescent="0.4">
      <c r="A205">
        <v>10000.0000000001</v>
      </c>
      <c r="B205">
        <v>9.9995529697069008E-4</v>
      </c>
      <c r="C205">
        <v>-8.4670970100259105E-3</v>
      </c>
      <c r="D205" s="6">
        <f t="shared" si="3"/>
        <v>-3.8829425810263932E-4</v>
      </c>
    </row>
    <row r="206" spans="1:4" x14ac:dyDescent="0.4">
      <c r="A206">
        <v>10230.5972984252</v>
      </c>
      <c r="B206">
        <v>9.9995526066223102E-4</v>
      </c>
      <c r="C206">
        <v>-8.6623350079108197E-3</v>
      </c>
      <c r="D206" s="6">
        <f t="shared" si="3"/>
        <v>-3.8860964347596185E-4</v>
      </c>
    </row>
    <row r="207" spans="1:4" x14ac:dyDescent="0.4">
      <c r="A207">
        <v>10466.512108254399</v>
      </c>
      <c r="B207">
        <v>9.9995522273696501E-4</v>
      </c>
      <c r="C207">
        <v>-8.8620743659472406E-3</v>
      </c>
      <c r="D207" s="6">
        <f t="shared" si="3"/>
        <v>-3.8893907289500523E-4</v>
      </c>
    </row>
    <row r="208" spans="1:4" x14ac:dyDescent="0.4">
      <c r="A208">
        <v>10707.867049864</v>
      </c>
      <c r="B208">
        <v>9.999551831918359E-4</v>
      </c>
      <c r="C208">
        <v>-9.06641883065748E-3</v>
      </c>
      <c r="D208" s="6">
        <f t="shared" si="3"/>
        <v>-3.8928257291049223E-4</v>
      </c>
    </row>
    <row r="209" spans="1:4" x14ac:dyDescent="0.4">
      <c r="A209">
        <v>10954.7875712234</v>
      </c>
      <c r="B209">
        <v>9.9995514163583898E-4</v>
      </c>
      <c r="C209">
        <v>-9.2754745304536208E-3</v>
      </c>
      <c r="D209" s="6">
        <f t="shared" si="3"/>
        <v>-3.8964353989795708E-4</v>
      </c>
    </row>
    <row r="210" spans="1:4" x14ac:dyDescent="0.4">
      <c r="A210">
        <v>11207.402013097901</v>
      </c>
      <c r="B210">
        <v>9.9995509806562297E-4</v>
      </c>
      <c r="C210">
        <v>-9.4893500434550491E-3</v>
      </c>
      <c r="D210" s="6">
        <f t="shared" si="3"/>
        <v>-3.9002200297103782E-4</v>
      </c>
    </row>
    <row r="211" spans="1:4" x14ac:dyDescent="0.4">
      <c r="A211">
        <v>11465.841675756301</v>
      </c>
      <c r="B211">
        <v>9.9995505286547899E-4</v>
      </c>
      <c r="C211">
        <v>-9.7081564543981796E-3</v>
      </c>
      <c r="D211" s="6">
        <f t="shared" si="3"/>
        <v>-3.9041462407239257E-4</v>
      </c>
    </row>
    <row r="212" spans="1:4" x14ac:dyDescent="0.4">
      <c r="A212">
        <v>11730.2408872162</v>
      </c>
      <c r="B212">
        <v>9.9995500525613501E-4</v>
      </c>
      <c r="C212">
        <v>-9.9320073837421401E-3</v>
      </c>
      <c r="D212" s="6">
        <f t="shared" si="3"/>
        <v>-3.9082817217699675E-4</v>
      </c>
    </row>
    <row r="213" spans="1:4" x14ac:dyDescent="0.4">
      <c r="A213">
        <v>12000.737073062999</v>
      </c>
      <c r="B213">
        <v>9.9995495523375207E-4</v>
      </c>
      <c r="C213">
        <v>-1.01610190808908E-2</v>
      </c>
      <c r="D213" s="6">
        <f t="shared" si="3"/>
        <v>-3.9126268063674989E-4</v>
      </c>
    </row>
    <row r="214" spans="1:4" x14ac:dyDescent="0.4">
      <c r="A214">
        <v>12277.4708278788</v>
      </c>
      <c r="B214">
        <v>9.9995490318210306E-4</v>
      </c>
      <c r="C214">
        <v>-1.03953104783087E-2</v>
      </c>
      <c r="D214" s="6">
        <f t="shared" si="3"/>
        <v>-3.9171481589345939E-4</v>
      </c>
    </row>
    <row r="215" spans="1:4" x14ac:dyDescent="0.4">
      <c r="A215">
        <v>12560.585988319001</v>
      </c>
      <c r="B215">
        <v>9.9995484832138292E-4</v>
      </c>
      <c r="C215">
        <v>-1.0635003222558601E-2</v>
      </c>
      <c r="D215" s="6">
        <f t="shared" si="3"/>
        <v>-3.9219135155683417E-4</v>
      </c>
    </row>
    <row r="216" spans="1:4" x14ac:dyDescent="0.4">
      <c r="A216">
        <v>12850.229707873201</v>
      </c>
      <c r="B216">
        <v>9.9995479142278207E-4</v>
      </c>
      <c r="C216">
        <v>-1.08802217900364E-2</v>
      </c>
      <c r="D216" s="6">
        <f t="shared" si="3"/>
        <v>-3.9268558885391608E-4</v>
      </c>
    </row>
    <row r="217" spans="1:4" x14ac:dyDescent="0.4">
      <c r="A217">
        <v>13146.552533350899</v>
      </c>
      <c r="B217">
        <v>9.999547313182919E-4</v>
      </c>
      <c r="C217">
        <v>-1.11310934815077E-2</v>
      </c>
      <c r="D217" s="6">
        <f t="shared" si="3"/>
        <v>-3.9320767344157694E-4</v>
      </c>
    </row>
    <row r="218" spans="1:4" x14ac:dyDescent="0.4">
      <c r="A218">
        <v>13449.7084831303</v>
      </c>
      <c r="B218">
        <v>9.9995466877868602E-4</v>
      </c>
      <c r="C218">
        <v>-1.1387748566232401E-2</v>
      </c>
      <c r="D218" s="6">
        <f t="shared" si="3"/>
        <v>-3.9375091016439871E-4</v>
      </c>
    </row>
    <row r="219" spans="1:4" x14ac:dyDescent="0.4">
      <c r="A219">
        <v>13759.8551272118</v>
      </c>
      <c r="B219">
        <v>9.9995460341111204E-4</v>
      </c>
      <c r="C219">
        <v>-1.16503202856826E-2</v>
      </c>
      <c r="D219" s="6">
        <f t="shared" si="3"/>
        <v>-3.9431871145593112E-4</v>
      </c>
    </row>
    <row r="220" spans="1:4" x14ac:dyDescent="0.4">
      <c r="A220">
        <v>14077.153669117401</v>
      </c>
      <c r="B220">
        <v>9.9995453482248507E-4</v>
      </c>
      <c r="C220">
        <v>-1.1918944945309901E-2</v>
      </c>
      <c r="D220" s="6">
        <f t="shared" si="3"/>
        <v>-3.9491449176634266E-4</v>
      </c>
    </row>
    <row r="221" spans="1:4" x14ac:dyDescent="0.4">
      <c r="A221">
        <v>14401.7690296787</v>
      </c>
      <c r="B221">
        <v>9.9995446300727201E-4</v>
      </c>
      <c r="C221">
        <v>-1.2193761993542499E-2</v>
      </c>
      <c r="D221" s="6">
        <f t="shared" si="3"/>
        <v>-3.9553829916566053E-4</v>
      </c>
    </row>
    <row r="222" spans="1:4" x14ac:dyDescent="0.4">
      <c r="A222">
        <v>14733.869932757299</v>
      </c>
      <c r="B222">
        <v>9.9995438757188295E-4</v>
      </c>
      <c r="C222">
        <v>-1.24749140762427E-2</v>
      </c>
      <c r="D222" s="6">
        <f t="shared" si="3"/>
        <v>-3.9619355249270283E-4</v>
      </c>
    </row>
    <row r="223" spans="1:4" x14ac:dyDescent="0.4">
      <c r="A223">
        <v>15073.6289929414</v>
      </c>
      <c r="B223">
        <v>9.9995430928585295E-4</v>
      </c>
      <c r="C223">
        <v>-1.2762547146275E-2</v>
      </c>
      <c r="D223" s="6">
        <f t="shared" si="3"/>
        <v>-3.968735673531618E-4</v>
      </c>
    </row>
    <row r="224" spans="1:4" x14ac:dyDescent="0.4">
      <c r="A224">
        <v>15421.222805264801</v>
      </c>
      <c r="B224">
        <v>9.9995422697944408E-4</v>
      </c>
      <c r="C224">
        <v>-1.30568104652198E-2</v>
      </c>
      <c r="D224" s="6">
        <f t="shared" si="3"/>
        <v>-3.9758850443287247E-4</v>
      </c>
    </row>
    <row r="225" spans="1:4" x14ac:dyDescent="0.4">
      <c r="A225">
        <v>15776.8320369953</v>
      </c>
      <c r="B225">
        <v>9.9995414064601605E-4</v>
      </c>
      <c r="C225">
        <v>-1.33578567528527E-2</v>
      </c>
      <c r="D225" s="6">
        <f t="shared" si="3"/>
        <v>-3.9833842141856468E-4</v>
      </c>
    </row>
    <row r="226" spans="1:4" x14ac:dyDescent="0.4">
      <c r="A226">
        <v>16140.641521539101</v>
      </c>
      <c r="B226">
        <v>9.9995405066641892E-4</v>
      </c>
      <c r="C226">
        <v>-1.36658422485521E-2</v>
      </c>
      <c r="D226" s="6">
        <f t="shared" si="3"/>
        <v>-3.9912001014799181E-4</v>
      </c>
    </row>
    <row r="227" spans="1:4" x14ac:dyDescent="0.4">
      <c r="A227">
        <v>16512.840354510499</v>
      </c>
      <c r="B227">
        <v>9.9995395586998498E-4</v>
      </c>
      <c r="C227">
        <v>-1.39809267415848E-2</v>
      </c>
      <c r="D227" s="6">
        <f t="shared" si="3"/>
        <v>-3.9994343938619896E-4</v>
      </c>
    </row>
    <row r="228" spans="1:4" x14ac:dyDescent="0.4">
      <c r="A228">
        <v>16893.621992018001</v>
      </c>
      <c r="B228">
        <v>9.9995385741249803E-4</v>
      </c>
      <c r="C228">
        <v>-1.43032737528379E-2</v>
      </c>
      <c r="D228" s="6">
        <f t="shared" si="3"/>
        <v>-4.007986696722474E-4</v>
      </c>
    </row>
    <row r="229" spans="1:4" x14ac:dyDescent="0.4">
      <c r="A229">
        <v>17283.184351215401</v>
      </c>
      <c r="B229">
        <v>9.9995375412259601E-4</v>
      </c>
      <c r="C229">
        <v>-1.46330504972317E-2</v>
      </c>
      <c r="D229" s="6">
        <f t="shared" si="3"/>
        <v>-4.0169587580718939E-4</v>
      </c>
    </row>
    <row r="230" spans="1:4" x14ac:dyDescent="0.4">
      <c r="A230">
        <v>17681.729913172701</v>
      </c>
      <c r="B230">
        <v>9.99953645991944E-4</v>
      </c>
      <c r="C230">
        <v>-1.49704280605042E-2</v>
      </c>
      <c r="D230" s="6">
        <f t="shared" si="3"/>
        <v>-4.0263513020427296E-4</v>
      </c>
    </row>
    <row r="231" spans="1:4" x14ac:dyDescent="0.4">
      <c r="A231">
        <v>18089.4658281187</v>
      </c>
      <c r="B231">
        <v>9.9995353262401503E-4</v>
      </c>
      <c r="C231">
        <v>-1.53155814456052E-2</v>
      </c>
      <c r="D231" s="6">
        <f t="shared" si="3"/>
        <v>-4.0361987722723917E-4</v>
      </c>
    </row>
    <row r="232" spans="1:4" x14ac:dyDescent="0.4">
      <c r="A232">
        <v>18506.604023110402</v>
      </c>
      <c r="B232">
        <v>9.9995341362188201E-4</v>
      </c>
      <c r="C232">
        <v>-1.5668689672214301E-2</v>
      </c>
      <c r="D232" s="6">
        <f t="shared" si="3"/>
        <v>-4.0465356471574025E-4</v>
      </c>
    </row>
    <row r="233" spans="1:4" x14ac:dyDescent="0.4">
      <c r="A233">
        <v>18933.3613121856</v>
      </c>
      <c r="B233">
        <v>9.9995328975158106E-4</v>
      </c>
      <c r="C233">
        <v>-1.6029935903141002E-2</v>
      </c>
      <c r="D233" s="6">
        <f t="shared" si="3"/>
        <v>-4.05729538671209E-4</v>
      </c>
    </row>
    <row r="234" spans="1:4" x14ac:dyDescent="0.4">
      <c r="A234">
        <v>19369.959509055199</v>
      </c>
      <c r="B234">
        <v>9.9995316022751402E-4</v>
      </c>
      <c r="C234">
        <v>-1.63995074579413E-2</v>
      </c>
      <c r="D234" s="6">
        <f t="shared" si="3"/>
        <v>-4.0685462304871565E-4</v>
      </c>
    </row>
    <row r="235" spans="1:4" x14ac:dyDescent="0.4">
      <c r="A235">
        <v>19816.625542394399</v>
      </c>
      <c r="B235">
        <v>9.999530242636159E-4</v>
      </c>
      <c r="C235">
        <v>-1.6777595951977201E-2</v>
      </c>
      <c r="D235" s="6">
        <f t="shared" si="3"/>
        <v>-4.080356458618505E-4</v>
      </c>
    </row>
    <row r="236" spans="1:4" x14ac:dyDescent="0.4">
      <c r="A236">
        <v>20273.591573792099</v>
      </c>
      <c r="B236">
        <v>9.9995288223672803E-4</v>
      </c>
      <c r="C236">
        <v>-1.71643974314322E-2</v>
      </c>
      <c r="D236" s="6">
        <f t="shared" si="3"/>
        <v>-4.0926933377694291E-4</v>
      </c>
    </row>
    <row r="237" spans="1:4" x14ac:dyDescent="0.4">
      <c r="A237">
        <v>20741.095118421101</v>
      </c>
      <c r="B237">
        <v>9.9995273335978991E-4</v>
      </c>
      <c r="C237">
        <v>-1.75601124002518E-2</v>
      </c>
      <c r="D237" s="6">
        <f t="shared" si="3"/>
        <v>-4.1056252345949505E-4</v>
      </c>
    </row>
    <row r="238" spans="1:4" x14ac:dyDescent="0.4">
      <c r="A238">
        <v>21219.379168489701</v>
      </c>
      <c r="B238">
        <v>9.999525772330009E-4</v>
      </c>
      <c r="C238">
        <v>-1.7964945970174499E-2</v>
      </c>
      <c r="D238" s="6">
        <f t="shared" si="3"/>
        <v>-4.1191868772498259E-4</v>
      </c>
    </row>
    <row r="239" spans="1:4" x14ac:dyDescent="0.4">
      <c r="A239">
        <v>21708.692319540802</v>
      </c>
      <c r="B239">
        <v>9.9995241423160098E-4</v>
      </c>
      <c r="C239">
        <v>-1.83791079796298E-2</v>
      </c>
      <c r="D239" s="6">
        <f t="shared" si="3"/>
        <v>-4.1333456715596793E-4</v>
      </c>
    </row>
    <row r="240" spans="1:4" x14ac:dyDescent="0.4">
      <c r="A240">
        <v>22209.288899663599</v>
      </c>
      <c r="B240">
        <v>9.9995224356685107E-4</v>
      </c>
      <c r="C240">
        <v>-1.8802813034449799E-2</v>
      </c>
      <c r="D240" s="6">
        <f t="shared" si="3"/>
        <v>-4.1481701300842696E-4</v>
      </c>
    </row>
    <row r="241" spans="1:4" x14ac:dyDescent="0.4">
      <c r="A241">
        <v>22721.429101684</v>
      </c>
      <c r="B241">
        <v>9.9995206483719607E-4</v>
      </c>
      <c r="C241">
        <v>-1.9236280667986699E-2</v>
      </c>
      <c r="D241" s="6">
        <f t="shared" si="3"/>
        <v>-4.1636951334808348E-4</v>
      </c>
    </row>
    <row r="242" spans="1:4" x14ac:dyDescent="0.4">
      <c r="A242">
        <v>23245.379118404599</v>
      </c>
      <c r="B242">
        <v>9.9995187802823997E-4</v>
      </c>
      <c r="C242">
        <v>-1.9679735453795699E-2</v>
      </c>
      <c r="D242" s="6">
        <f t="shared" si="3"/>
        <v>-4.1799219325900451E-4</v>
      </c>
    </row>
    <row r="243" spans="1:4" x14ac:dyDescent="0.4">
      <c r="A243">
        <v>23781.4112809617</v>
      </c>
      <c r="B243">
        <v>9.9995168234932202E-4</v>
      </c>
      <c r="C243">
        <v>-2.0133407076309399E-2</v>
      </c>
      <c r="D243" s="6">
        <f t="shared" si="3"/>
        <v>-4.1969192070542036E-4</v>
      </c>
    </row>
    <row r="244" spans="1:4" x14ac:dyDescent="0.4">
      <c r="A244">
        <v>24329.804200374299</v>
      </c>
      <c r="B244">
        <v>9.999514773968779E-4</v>
      </c>
      <c r="C244">
        <v>-2.0597530488549402E-2</v>
      </c>
      <c r="D244" s="6">
        <f t="shared" si="3"/>
        <v>-4.2147220121756945E-4</v>
      </c>
    </row>
    <row r="245" spans="1:4" x14ac:dyDescent="0.4">
      <c r="A245">
        <v>24890.842912356002</v>
      </c>
      <c r="B245">
        <v>9.9995126315440496E-4</v>
      </c>
      <c r="C245">
        <v>-2.1072346032059298E-2</v>
      </c>
      <c r="D245" s="6">
        <f t="shared" si="3"/>
        <v>-4.2333317819153197E-4</v>
      </c>
    </row>
    <row r="246" spans="1:4" x14ac:dyDescent="0.4">
      <c r="A246">
        <v>25464.819025467299</v>
      </c>
      <c r="B246">
        <v>9.9995103882904003E-4</v>
      </c>
      <c r="C246">
        <v>-2.1558099512136698E-2</v>
      </c>
      <c r="D246" s="6">
        <f t="shared" si="3"/>
        <v>-4.2528173873975948E-4</v>
      </c>
    </row>
    <row r="247" spans="1:4" x14ac:dyDescent="0.4">
      <c r="A247">
        <v>26052.030872682899</v>
      </c>
      <c r="B247">
        <v>9.9995080401491399E-4</v>
      </c>
      <c r="C247">
        <v>-2.20550423660579E-2</v>
      </c>
      <c r="D247" s="6">
        <f t="shared" si="3"/>
        <v>-4.2732140842802191E-4</v>
      </c>
    </row>
    <row r="248" spans="1:4" x14ac:dyDescent="0.4">
      <c r="A248">
        <v>26652.7836664557</v>
      </c>
      <c r="B248">
        <v>9.9995055791752001E-4</v>
      </c>
      <c r="C248">
        <v>-2.25634317577426E-2</v>
      </c>
      <c r="D248" s="6">
        <f t="shared" si="3"/>
        <v>-4.2945908866100842E-4</v>
      </c>
    </row>
    <row r="249" spans="1:4" x14ac:dyDescent="0.4">
      <c r="A249">
        <v>27267.389657355001</v>
      </c>
      <c r="B249">
        <v>9.9995030090485994E-4</v>
      </c>
      <c r="C249">
        <v>-2.3083530771988402E-2</v>
      </c>
      <c r="D249" s="6">
        <f t="shared" si="3"/>
        <v>-4.3169158292778438E-4</v>
      </c>
    </row>
    <row r="250" spans="1:4" x14ac:dyDescent="0.4">
      <c r="A250">
        <v>27896.168296364001</v>
      </c>
      <c r="B250">
        <v>9.9995003179283192E-4</v>
      </c>
      <c r="C250">
        <v>-2.3615608430713801E-2</v>
      </c>
      <c r="D250" s="6">
        <f t="shared" si="3"/>
        <v>-4.3402917679406371E-4</v>
      </c>
    </row>
    <row r="251" spans="1:4" x14ac:dyDescent="0.4">
      <c r="A251">
        <v>28539.4464009193</v>
      </c>
      <c r="B251">
        <v>9.9994974978416702E-4</v>
      </c>
      <c r="C251">
        <v>-2.4159939907580499E-2</v>
      </c>
      <c r="D251" s="6">
        <f t="shared" si="3"/>
        <v>-4.3647879568349209E-4</v>
      </c>
    </row>
    <row r="252" spans="1:4" x14ac:dyDescent="0.4">
      <c r="A252">
        <v>29197.558324779198</v>
      </c>
      <c r="B252">
        <v>9.9994945485617809E-4</v>
      </c>
      <c r="C252">
        <v>-2.4716806684583498E-2</v>
      </c>
      <c r="D252" s="6">
        <f t="shared" si="3"/>
        <v>-4.390406367572715E-4</v>
      </c>
    </row>
    <row r="253" spans="1:4" x14ac:dyDescent="0.4">
      <c r="A253">
        <v>29870.8461318095</v>
      </c>
      <c r="B253">
        <v>9.9994914620953404E-4</v>
      </c>
      <c r="C253">
        <v>-2.52864966220081E-2</v>
      </c>
      <c r="D253" s="6">
        <f t="shared" si="3"/>
        <v>-4.4172164336999964E-4</v>
      </c>
    </row>
    <row r="254" spans="1:4" x14ac:dyDescent="0.4">
      <c r="A254">
        <v>30559.659773776199</v>
      </c>
      <c r="B254">
        <v>9.9994882304380202E-4</v>
      </c>
      <c r="C254">
        <v>-2.5869304134613101E-2</v>
      </c>
      <c r="D254" s="6">
        <f t="shared" si="3"/>
        <v>-4.4452876846004199E-4</v>
      </c>
    </row>
    <row r="255" spans="1:4" x14ac:dyDescent="0.4">
      <c r="A255">
        <v>31264.3572722385</v>
      </c>
      <c r="B255">
        <v>9.9994848494518694E-4</v>
      </c>
      <c r="C255">
        <v>-2.6465530356157198E-2</v>
      </c>
      <c r="D255" s="6">
        <f t="shared" si="3"/>
        <v>-4.4746560651156246E-4</v>
      </c>
    </row>
    <row r="256" spans="1:4" x14ac:dyDescent="0.4">
      <c r="A256">
        <v>31985.304904635999</v>
      </c>
      <c r="B256">
        <v>9.9994813111089391E-4</v>
      </c>
      <c r="C256">
        <v>-2.7075483250501201E-2</v>
      </c>
      <c r="D256" s="6">
        <f t="shared" si="3"/>
        <v>-4.5053913100802584E-4</v>
      </c>
    </row>
    <row r="257" spans="1:4" x14ac:dyDescent="0.4">
      <c r="A257">
        <v>32722.877394667099</v>
      </c>
      <c r="B257">
        <v>9.9994776073686299E-4</v>
      </c>
      <c r="C257">
        <v>-2.7699477780879399E-2</v>
      </c>
      <c r="D257" s="6">
        <f t="shared" si="3"/>
        <v>-4.5375632643326972E-4</v>
      </c>
    </row>
    <row r="258" spans="1:4" x14ac:dyDescent="0.4">
      <c r="A258">
        <v>33477.458107057697</v>
      </c>
      <c r="B258">
        <v>9.9994737301771302E-4</v>
      </c>
      <c r="C258">
        <v>-2.8337836064322899E-2</v>
      </c>
      <c r="D258" s="6">
        <f t="shared" si="3"/>
        <v>-4.5712418876834194E-4</v>
      </c>
    </row>
    <row r="259" spans="1:4" x14ac:dyDescent="0.4">
      <c r="A259">
        <v>34249.4392468203</v>
      </c>
      <c r="B259">
        <v>9.9994696714668092E-4</v>
      </c>
      <c r="C259">
        <v>-2.8990887528757201E-2</v>
      </c>
      <c r="D259" s="6">
        <f t="shared" si="3"/>
        <v>-4.6064972601443568E-4</v>
      </c>
    </row>
    <row r="260" spans="1:4" x14ac:dyDescent="0.4">
      <c r="A260">
        <v>35039.222063109402</v>
      </c>
      <c r="B260">
        <v>9.9994654231555405E-4</v>
      </c>
      <c r="C260">
        <v>-2.96589690737794E-2</v>
      </c>
      <c r="D260" s="6">
        <f t="shared" ref="D260:D323" si="4">20*LOG10(B260/0.001)</f>
        <v>-4.6433995878435706E-4</v>
      </c>
    </row>
    <row r="261" spans="1:4" x14ac:dyDescent="0.4">
      <c r="A261">
        <v>35847.217057776397</v>
      </c>
      <c r="B261">
        <v>9.9994609810239994E-4</v>
      </c>
      <c r="C261">
        <v>-3.03424252562613E-2</v>
      </c>
      <c r="D261" s="6">
        <f t="shared" si="4"/>
        <v>-4.6819855234557105E-4</v>
      </c>
    </row>
    <row r="262" spans="1:4" x14ac:dyDescent="0.4">
      <c r="A262">
        <v>36673.8441987345</v>
      </c>
      <c r="B262">
        <v>9.9994563253253299E-4</v>
      </c>
      <c r="C262">
        <v>-3.1041608346251599E-2</v>
      </c>
      <c r="D262" s="6">
        <f t="shared" si="4"/>
        <v>-4.7224265975457844E-4</v>
      </c>
    </row>
    <row r="263" spans="1:4" x14ac:dyDescent="0.4">
      <c r="A263">
        <v>37519.533138243503</v>
      </c>
      <c r="B263">
        <v>9.999451459563641E-4</v>
      </c>
      <c r="C263">
        <v>-3.1756878718789502E-2</v>
      </c>
      <c r="D263" s="6">
        <f t="shared" si="4"/>
        <v>-4.7646923747486441E-4</v>
      </c>
    </row>
    <row r="264" spans="1:4" x14ac:dyDescent="0.4">
      <c r="A264">
        <v>38384.723436228502</v>
      </c>
      <c r="B264">
        <v>9.9994463639581799E-4</v>
      </c>
      <c r="C264">
        <v>-3.24886047576185E-2</v>
      </c>
      <c r="D264" s="6">
        <f t="shared" si="4"/>
        <v>-4.808954680664889E-4</v>
      </c>
    </row>
    <row r="265" spans="1:4" x14ac:dyDescent="0.4">
      <c r="A265">
        <v>39269.864788747298</v>
      </c>
      <c r="B265">
        <v>9.9994410303438398E-4</v>
      </c>
      <c r="C265">
        <v>-3.3237163234579897E-2</v>
      </c>
      <c r="D265" s="6">
        <f t="shared" si="4"/>
        <v>-4.8552844435336556E-4</v>
      </c>
    </row>
    <row r="266" spans="1:4" x14ac:dyDescent="0.4">
      <c r="A266">
        <v>40175.4172617277</v>
      </c>
      <c r="B266">
        <v>9.9994354466586307E-4</v>
      </c>
      <c r="C266">
        <v>-3.4002939397514399E-2</v>
      </c>
      <c r="D266" s="6">
        <f t="shared" si="4"/>
        <v>-4.9037864416851462E-4</v>
      </c>
    </row>
    <row r="267" spans="1:4" x14ac:dyDescent="0.4">
      <c r="A267">
        <v>41101.851530093198</v>
      </c>
      <c r="B267">
        <v>9.9994296046986095E-4</v>
      </c>
      <c r="C267">
        <v>-3.4786327201563202E-2</v>
      </c>
      <c r="D267" s="6">
        <f t="shared" si="4"/>
        <v>-4.9545319413768702E-4</v>
      </c>
    </row>
    <row r="268" spans="1:4" x14ac:dyDescent="0.4">
      <c r="A268">
        <v>42049.649122404</v>
      </c>
      <c r="B268">
        <v>9.9994234884833106E-4</v>
      </c>
      <c r="C268">
        <v>-3.5587729420129603E-2</v>
      </c>
      <c r="D268" s="6">
        <f t="shared" si="4"/>
        <v>-5.0076597591062122E-4</v>
      </c>
    </row>
    <row r="269" spans="1:4" x14ac:dyDescent="0.4">
      <c r="A269">
        <v>43019.302671138903</v>
      </c>
      <c r="B269">
        <v>9.9994170897663289E-4</v>
      </c>
      <c r="C269">
        <v>-3.6407557934880402E-2</v>
      </c>
      <c r="D269" s="6">
        <f t="shared" si="4"/>
        <v>-5.0632415307616703E-4</v>
      </c>
    </row>
    <row r="270" spans="1:4" x14ac:dyDescent="0.4">
      <c r="A270">
        <v>44011.316168748497</v>
      </c>
      <c r="B270">
        <v>9.9994103925227901E-4</v>
      </c>
      <c r="C270">
        <v>-3.7246233825784701E-2</v>
      </c>
      <c r="D270" s="6">
        <f t="shared" si="4"/>
        <v>-5.1214164595838512E-4</v>
      </c>
    </row>
    <row r="271" spans="1:4" x14ac:dyDescent="0.4">
      <c r="A271">
        <v>45026.205229613101</v>
      </c>
      <c r="B271">
        <v>9.9994033845819609E-4</v>
      </c>
      <c r="C271">
        <v>-3.8104187644661003E-2</v>
      </c>
      <c r="D271" s="6">
        <f t="shared" si="4"/>
        <v>-5.1822902707079031E-4</v>
      </c>
    </row>
    <row r="272" spans="1:4" x14ac:dyDescent="0.4">
      <c r="A272">
        <v>46064.497358041299</v>
      </c>
      <c r="B272">
        <v>9.9993960459925199E-4</v>
      </c>
      <c r="C272">
        <v>-3.8981859532157999E-2</v>
      </c>
      <c r="D272" s="6">
        <f t="shared" si="4"/>
        <v>-5.2460362752630165E-4</v>
      </c>
    </row>
    <row r="273" spans="1:4" x14ac:dyDescent="0.4">
      <c r="A273">
        <v>47126.7322224487</v>
      </c>
      <c r="B273">
        <v>9.9993883684108007E-4</v>
      </c>
      <c r="C273">
        <v>-3.98796995597532E-2</v>
      </c>
      <c r="D273" s="6">
        <f t="shared" si="4"/>
        <v>-5.3127269561753607E-4</v>
      </c>
    </row>
    <row r="274" spans="1:4" x14ac:dyDescent="0.4">
      <c r="A274">
        <v>48213.461935858599</v>
      </c>
      <c r="B274">
        <v>9.9993803357102196E-4</v>
      </c>
      <c r="C274">
        <v>-4.0798167796627302E-2</v>
      </c>
      <c r="D274" s="6">
        <f t="shared" si="4"/>
        <v>-5.3825024026316786E-4</v>
      </c>
    </row>
    <row r="275" spans="1:4" x14ac:dyDescent="0.4">
      <c r="A275">
        <v>49325.251342871597</v>
      </c>
      <c r="B275">
        <v>9.9993719201022608E-4</v>
      </c>
      <c r="C275">
        <v>-4.1737734481768901E-2</v>
      </c>
      <c r="D275" s="6">
        <f t="shared" si="4"/>
        <v>-5.4556040052091412E-4</v>
      </c>
    </row>
    <row r="276" spans="1:4" x14ac:dyDescent="0.4">
      <c r="A276">
        <v>50462.678313251999</v>
      </c>
      <c r="B276">
        <v>9.9993631209136305E-4</v>
      </c>
      <c r="C276">
        <v>-4.2698880537804303E-2</v>
      </c>
      <c r="D276" s="6">
        <f t="shared" si="4"/>
        <v>-5.5320376208228372E-4</v>
      </c>
    </row>
    <row r="277" spans="1:4" x14ac:dyDescent="0.4">
      <c r="A277">
        <v>51626.334042285103</v>
      </c>
      <c r="B277">
        <v>9.9993539064172294E-4</v>
      </c>
      <c r="C277">
        <v>-4.3682097332823702E-2</v>
      </c>
      <c r="D277" s="6">
        <f t="shared" si="4"/>
        <v>-5.6120788541719679E-4</v>
      </c>
    </row>
    <row r="278" spans="1:4" x14ac:dyDescent="0.4">
      <c r="A278">
        <v>52816.823358059199</v>
      </c>
      <c r="B278">
        <v>9.9993442642427009E-4</v>
      </c>
      <c r="C278">
        <v>-4.46878872949052E-2</v>
      </c>
      <c r="D278" s="6">
        <f t="shared" si="4"/>
        <v>-5.6958351698120115E-4</v>
      </c>
    </row>
    <row r="279" spans="1:4" x14ac:dyDescent="0.4">
      <c r="A279">
        <v>54034.765035835597</v>
      </c>
      <c r="B279">
        <v>9.9993341742300192E-4</v>
      </c>
      <c r="C279">
        <v>-4.5716763918355503E-2</v>
      </c>
      <c r="D279" s="6">
        <f t="shared" si="4"/>
        <v>-5.7834816979288755E-4</v>
      </c>
    </row>
    <row r="280" spans="1:4" x14ac:dyDescent="0.4">
      <c r="A280">
        <v>55280.792119665399</v>
      </c>
      <c r="B280">
        <v>9.9993236123058996E-4</v>
      </c>
      <c r="C280">
        <v>-4.6769252015467298E-2</v>
      </c>
      <c r="D280" s="6">
        <f t="shared" si="4"/>
        <v>-5.8752275623253313E-4</v>
      </c>
    </row>
    <row r="281" spans="1:4" x14ac:dyDescent="0.4">
      <c r="A281">
        <v>56555.5522514248</v>
      </c>
      <c r="B281">
        <v>9.999312562115521E-4</v>
      </c>
      <c r="C281">
        <v>-4.78458880454318E-2</v>
      </c>
      <c r="D281" s="6">
        <f t="shared" si="4"/>
        <v>-5.9712148419260554E-4</v>
      </c>
    </row>
    <row r="282" spans="1:4" x14ac:dyDescent="0.4">
      <c r="A282">
        <v>57859.7080074365</v>
      </c>
      <c r="B282">
        <v>9.9993009956318604E-4</v>
      </c>
      <c r="C282">
        <v>-4.89472201740506E-2</v>
      </c>
      <c r="D282" s="6">
        <f t="shared" si="4"/>
        <v>-6.0716870074474852E-4</v>
      </c>
    </row>
    <row r="283" spans="1:4" x14ac:dyDescent="0.4">
      <c r="A283">
        <v>59193.937242854401</v>
      </c>
      <c r="B283">
        <v>9.9992888886651595E-4</v>
      </c>
      <c r="C283">
        <v>-5.0073808641503903E-2</v>
      </c>
      <c r="D283" s="6">
        <f t="shared" si="4"/>
        <v>-6.1768541989533289E-4</v>
      </c>
    </row>
    <row r="284" spans="1:4" x14ac:dyDescent="0.4">
      <c r="A284">
        <v>60558.933443989001</v>
      </c>
      <c r="B284">
        <v>9.9992762169832808E-4</v>
      </c>
      <c r="C284">
        <v>-5.12262259652232E-2</v>
      </c>
      <c r="D284" s="6">
        <f t="shared" si="4"/>
        <v>-6.286926926422795E-4</v>
      </c>
    </row>
    <row r="285" spans="1:4" x14ac:dyDescent="0.4">
      <c r="A285">
        <v>61955.406088757903</v>
      </c>
      <c r="B285">
        <v>9.9992629640652708E-4</v>
      </c>
      <c r="C285">
        <v>-5.2405057254855399E-2</v>
      </c>
      <c r="D285" s="6">
        <f t="shared" si="4"/>
        <v>-6.402048718242042E-4</v>
      </c>
    </row>
    <row r="286" spans="1:4" x14ac:dyDescent="0.4">
      <c r="A286">
        <v>63384.081015447497</v>
      </c>
      <c r="B286">
        <v>9.9992490861994894E-4</v>
      </c>
      <c r="C286">
        <v>-5.3610900109674599E-2</v>
      </c>
      <c r="D286" s="6">
        <f t="shared" si="4"/>
        <v>-6.522599297497457E-4</v>
      </c>
    </row>
    <row r="287" spans="1:4" x14ac:dyDescent="0.4">
      <c r="A287">
        <v>64845.7007999794</v>
      </c>
      <c r="B287">
        <v>9.9992345590148106E-4</v>
      </c>
      <c r="C287">
        <v>-5.4844365311799599E-2</v>
      </c>
      <c r="D287" s="6">
        <f t="shared" si="4"/>
        <v>-6.6487903878902283E-4</v>
      </c>
    </row>
    <row r="288" spans="1:4" x14ac:dyDescent="0.4">
      <c r="A288">
        <v>66341.0251418751</v>
      </c>
      <c r="B288">
        <v>9.9992193619671691E-4</v>
      </c>
      <c r="C288">
        <v>-5.6106076929509002E-2</v>
      </c>
      <c r="D288" s="6">
        <f t="shared" si="4"/>
        <v>-6.7808004714290022E-4</v>
      </c>
    </row>
    <row r="289" spans="1:4" x14ac:dyDescent="0.4">
      <c r="A289">
        <v>67870.831259121798</v>
      </c>
      <c r="B289">
        <v>9.9992034550709609E-4</v>
      </c>
      <c r="C289">
        <v>-5.7396672317611502E-2</v>
      </c>
      <c r="D289" s="6">
        <f t="shared" si="4"/>
        <v>-6.9189769128523892E-4</v>
      </c>
    </row>
    <row r="290" spans="1:4" x14ac:dyDescent="0.4">
      <c r="A290">
        <v>69435.914292143701</v>
      </c>
      <c r="B290">
        <v>9.9991868099185799E-4</v>
      </c>
      <c r="C290">
        <v>-5.8716802685863198E-2</v>
      </c>
      <c r="D290" s="6">
        <f t="shared" si="4"/>
        <v>-7.063566506988004E-4</v>
      </c>
    </row>
    <row r="291" spans="1:4" x14ac:dyDescent="0.4">
      <c r="A291">
        <v>71037.087717088099</v>
      </c>
      <c r="B291">
        <v>9.9991693902892905E-4</v>
      </c>
      <c r="C291">
        <v>-6.00671331436686E-2</v>
      </c>
      <c r="D291" s="6">
        <f t="shared" si="4"/>
        <v>-7.214883921314902E-4</v>
      </c>
    </row>
    <row r="292" spans="1:4" x14ac:dyDescent="0.4">
      <c r="A292">
        <v>72675.183768642702</v>
      </c>
      <c r="B292">
        <v>9.999151159902069E-4</v>
      </c>
      <c r="C292">
        <v>-6.1448343031211501E-2</v>
      </c>
      <c r="D292" s="6">
        <f t="shared" si="4"/>
        <v>-7.3732443506947755E-4</v>
      </c>
    </row>
    <row r="293" spans="1:4" x14ac:dyDescent="0.4">
      <c r="A293">
        <v>74351.053872602293</v>
      </c>
      <c r="B293">
        <v>9.9991320824129796E-4</v>
      </c>
      <c r="C293">
        <v>-6.2861126171144893E-2</v>
      </c>
      <c r="D293" s="6">
        <f t="shared" si="4"/>
        <v>-7.5389635404829436E-4</v>
      </c>
    </row>
    <row r="294" spans="1:4" x14ac:dyDescent="0.4">
      <c r="A294">
        <v>76065.569088410295</v>
      </c>
      <c r="B294">
        <v>9.9991121136569993E-4</v>
      </c>
      <c r="C294">
        <v>-6.4306191026946596E-2</v>
      </c>
      <c r="D294" s="6">
        <f t="shared" si="4"/>
        <v>-7.7124251793649762E-4</v>
      </c>
    </row>
    <row r="295" spans="1:4" x14ac:dyDescent="0.4">
      <c r="A295">
        <v>77819.6205619057</v>
      </c>
      <c r="B295">
        <v>9.999091221033359E-4</v>
      </c>
      <c r="C295">
        <v>-6.5784261185044504E-2</v>
      </c>
      <c r="D295" s="6">
        <f t="shared" si="4"/>
        <v>-7.8939125061511207E-4</v>
      </c>
    </row>
    <row r="296" spans="1:4" x14ac:dyDescent="0.4">
      <c r="A296">
        <v>79614.119988509803</v>
      </c>
      <c r="B296">
        <v>9.9990693524814201E-4</v>
      </c>
      <c r="C296">
        <v>-6.7296075229188193E-2</v>
      </c>
      <c r="D296" s="6">
        <f t="shared" si="4"/>
        <v>-8.0838778062005279E-4</v>
      </c>
    </row>
    <row r="297" spans="1:4" x14ac:dyDescent="0.4">
      <c r="A297">
        <v>81450.000087093897</v>
      </c>
      <c r="B297">
        <v>9.9990464713761306E-4</v>
      </c>
      <c r="C297">
        <v>-6.8842387417538495E-2</v>
      </c>
      <c r="D297" s="6">
        <f t="shared" si="4"/>
        <v>-8.2826392866229396E-4</v>
      </c>
    </row>
    <row r="298" spans="1:4" x14ac:dyDescent="0.4">
      <c r="A298">
        <v>83328.215084774594</v>
      </c>
      <c r="B298">
        <v>9.9990225255038403E-4</v>
      </c>
      <c r="C298">
        <v>-7.0423967543127297E-2</v>
      </c>
      <c r="D298" s="6">
        <f t="shared" si="4"/>
        <v>-8.4906505741486364E-4</v>
      </c>
    </row>
    <row r="299" spans="1:4" x14ac:dyDescent="0.4">
      <c r="A299">
        <v>85249.741212887893</v>
      </c>
      <c r="B299">
        <v>9.9989974664468906E-4</v>
      </c>
      <c r="C299">
        <v>-7.2041601422423607E-2</v>
      </c>
      <c r="D299" s="6">
        <f t="shared" si="4"/>
        <v>-8.7083323278272702E-4</v>
      </c>
    </row>
    <row r="300" spans="1:4" x14ac:dyDescent="0.4">
      <c r="A300">
        <v>87215.577214400895</v>
      </c>
      <c r="B300">
        <v>9.9989712418249201E-4</v>
      </c>
      <c r="C300">
        <v>-7.3696091039643405E-2</v>
      </c>
      <c r="D300" s="6">
        <f t="shared" si="4"/>
        <v>-8.9361396372196944E-4</v>
      </c>
    </row>
    <row r="301" spans="1:4" x14ac:dyDescent="0.4">
      <c r="A301">
        <v>89226.744863023399</v>
      </c>
      <c r="B301">
        <v>9.9989438030461493E-4</v>
      </c>
      <c r="C301">
        <v>-7.5388254893950402E-2</v>
      </c>
      <c r="D301" s="6">
        <f t="shared" si="4"/>
        <v>-9.1744946894102065E-4</v>
      </c>
    </row>
    <row r="302" spans="1:4" x14ac:dyDescent="0.4">
      <c r="A302">
        <v>91284.289494291195</v>
      </c>
      <c r="B302">
        <v>9.9989150859159802E-4</v>
      </c>
      <c r="C302">
        <v>-7.7118927963445993E-2</v>
      </c>
      <c r="D302" s="6">
        <f t="shared" si="4"/>
        <v>-9.4239552189086359E-4</v>
      </c>
    </row>
    <row r="303" spans="1:4" x14ac:dyDescent="0.4">
      <c r="A303">
        <v>93389.280548894894</v>
      </c>
      <c r="B303">
        <v>9.9988850338980791E-4</v>
      </c>
      <c r="C303">
        <v>-7.8888962261201401E-2</v>
      </c>
      <c r="D303" s="6">
        <f t="shared" si="4"/>
        <v>-9.6850124445373176E-4</v>
      </c>
    </row>
    <row r="304" spans="1:4" x14ac:dyDescent="0.4">
      <c r="A304">
        <v>95542.812128538601</v>
      </c>
      <c r="B304">
        <v>9.9988535942325402E-4</v>
      </c>
      <c r="C304">
        <v>-8.0699227019886105E-2</v>
      </c>
      <c r="D304" s="6">
        <f t="shared" si="4"/>
        <v>-9.9581247900936342E-4</v>
      </c>
    </row>
    <row r="305" spans="1:4" x14ac:dyDescent="0.4">
      <c r="A305">
        <v>97746.003564616301</v>
      </c>
      <c r="B305">
        <v>9.9988206869120193E-4</v>
      </c>
      <c r="C305">
        <v>-8.2550608439684606E-2</v>
      </c>
      <c r="D305" s="6">
        <f t="shared" si="4"/>
        <v>-1.0243987386223032E-3</v>
      </c>
    </row>
    <row r="306" spans="1:4" x14ac:dyDescent="0.4">
      <c r="A306">
        <v>100000.000000001</v>
      </c>
      <c r="B306">
        <v>9.9987862589614291E-4</v>
      </c>
      <c r="C306">
        <v>-8.4444010723661103E-2</v>
      </c>
      <c r="D306" s="6">
        <f t="shared" si="4"/>
        <v>-1.0543060550429679E-3</v>
      </c>
    </row>
    <row r="307" spans="1:4" x14ac:dyDescent="0.4">
      <c r="A307">
        <v>102305.972984252</v>
      </c>
      <c r="B307">
        <v>9.9987502301492602E-4</v>
      </c>
      <c r="C307">
        <v>-8.6380355451695007E-2</v>
      </c>
      <c r="D307" s="6">
        <f t="shared" si="4"/>
        <v>-1.0856041388298098E-3</v>
      </c>
    </row>
    <row r="308" spans="1:4" x14ac:dyDescent="0.4">
      <c r="A308">
        <v>104665.12108254401</v>
      </c>
      <c r="B308">
        <v>9.9987125278795598E-4</v>
      </c>
      <c r="C308">
        <v>-8.8360582314351704E-2</v>
      </c>
      <c r="D308" s="6">
        <f t="shared" si="4"/>
        <v>-1.1183560691809308E-3</v>
      </c>
    </row>
    <row r="309" spans="1:4" x14ac:dyDescent="0.4">
      <c r="A309">
        <v>107078.670498641</v>
      </c>
      <c r="B309">
        <v>9.9986730833092003E-4</v>
      </c>
      <c r="C309">
        <v>-9.0385649252207295E-2</v>
      </c>
      <c r="D309" s="6">
        <f t="shared" si="4"/>
        <v>-1.1526216668575028E-3</v>
      </c>
    </row>
    <row r="310" spans="1:4" x14ac:dyDescent="0.4">
      <c r="A310">
        <v>109547.87571223501</v>
      </c>
      <c r="B310">
        <v>9.9986318080788204E-4</v>
      </c>
      <c r="C310">
        <v>-9.2456532239026501E-2</v>
      </c>
      <c r="D310" s="6">
        <f t="shared" si="4"/>
        <v>-1.1884777082397174E-3</v>
      </c>
    </row>
    <row r="311" spans="1:4" x14ac:dyDescent="0.4">
      <c r="A311">
        <v>112074.020130979</v>
      </c>
      <c r="B311">
        <v>9.998588617571491E-4</v>
      </c>
      <c r="C311">
        <v>-9.4574225826723105E-2</v>
      </c>
      <c r="D311" s="6">
        <f t="shared" si="4"/>
        <v>-1.2259977207305841E-3</v>
      </c>
    </row>
    <row r="312" spans="1:4" x14ac:dyDescent="0.4">
      <c r="A312">
        <v>114658.416757564</v>
      </c>
      <c r="B312">
        <v>9.998543427029551E-4</v>
      </c>
      <c r="C312">
        <v>-9.6739743237082204E-2</v>
      </c>
      <c r="D312" s="6">
        <f t="shared" si="4"/>
        <v>-1.2652553561861928E-3</v>
      </c>
    </row>
    <row r="313" spans="1:4" x14ac:dyDescent="0.4">
      <c r="A313">
        <v>117302.408872163</v>
      </c>
      <c r="B313">
        <v>9.9984961437944307E-4</v>
      </c>
      <c r="C313">
        <v>-9.8954116356135893E-2</v>
      </c>
      <c r="D313" s="6">
        <f t="shared" si="4"/>
        <v>-1.3063311324804537E-3</v>
      </c>
    </row>
    <row r="314" spans="1:4" x14ac:dyDescent="0.4">
      <c r="A314">
        <v>120007.37073063001</v>
      </c>
      <c r="B314">
        <v>9.998446675055059E-4</v>
      </c>
      <c r="C314">
        <v>-0.10121839598910801</v>
      </c>
      <c r="D314" s="6">
        <f t="shared" si="4"/>
        <v>-1.3493057026053021E-3</v>
      </c>
    </row>
    <row r="315" spans="1:4" x14ac:dyDescent="0.4">
      <c r="A315">
        <v>122774.70827878801</v>
      </c>
      <c r="B315">
        <v>9.998394908456111E-4</v>
      </c>
      <c r="C315">
        <v>-0.10353365158535199</v>
      </c>
      <c r="D315" s="6">
        <f t="shared" si="4"/>
        <v>-1.394276701002103E-3</v>
      </c>
    </row>
    <row r="316" spans="1:4" x14ac:dyDescent="0.4">
      <c r="A316">
        <v>125605.85988319</v>
      </c>
      <c r="B316">
        <v>9.9983407547397495E-4</v>
      </c>
      <c r="C316">
        <v>-0.105900972132613</v>
      </c>
      <c r="D316" s="6">
        <f t="shared" si="4"/>
        <v>-1.4413216999187293E-3</v>
      </c>
    </row>
    <row r="317" spans="1:4" x14ac:dyDescent="0.4">
      <c r="A317">
        <v>128502.29707873199</v>
      </c>
      <c r="B317">
        <v>9.9982840973367811E-4</v>
      </c>
      <c r="C317">
        <v>-0.10832146523901801</v>
      </c>
      <c r="D317" s="6">
        <f t="shared" si="4"/>
        <v>-1.490542001145745E-3</v>
      </c>
    </row>
    <row r="318" spans="1:4" x14ac:dyDescent="0.4">
      <c r="A318">
        <v>131465.52533351001</v>
      </c>
      <c r="B318">
        <v>9.9982248156226796E-4</v>
      </c>
      <c r="C318">
        <v>-0.11079625759548101</v>
      </c>
      <c r="D318" s="6">
        <f t="shared" si="4"/>
        <v>-1.5420424333941088E-3</v>
      </c>
    </row>
    <row r="319" spans="1:4" x14ac:dyDescent="0.4">
      <c r="A319">
        <v>134497.084831304</v>
      </c>
      <c r="B319">
        <v>9.9981627965413009E-4</v>
      </c>
      <c r="C319">
        <v>-0.113326495225803</v>
      </c>
      <c r="D319" s="6">
        <f t="shared" si="4"/>
        <v>-1.5959212545847714E-3</v>
      </c>
    </row>
    <row r="320" spans="1:4" x14ac:dyDescent="0.4">
      <c r="A320">
        <v>137598.55127211899</v>
      </c>
      <c r="B320">
        <v>9.9980979152126601E-4</v>
      </c>
      <c r="C320">
        <v>-0.11591334306102399</v>
      </c>
      <c r="D320" s="6">
        <f t="shared" si="4"/>
        <v>-1.6522869989877452E-3</v>
      </c>
    </row>
    <row r="321" spans="1:4" x14ac:dyDescent="0.4">
      <c r="A321">
        <v>140771.536691174</v>
      </c>
      <c r="B321">
        <v>9.9980300349259603E-4</v>
      </c>
      <c r="C321">
        <v>-0.118557984861329</v>
      </c>
      <c r="D321" s="6">
        <f t="shared" si="4"/>
        <v>-1.7112584839025133E-3</v>
      </c>
    </row>
    <row r="322" spans="1:4" x14ac:dyDescent="0.4">
      <c r="A322">
        <v>144017.690296788</v>
      </c>
      <c r="B322">
        <v>9.9979590303927199E-4</v>
      </c>
      <c r="C322">
        <v>-0.121261623635165</v>
      </c>
      <c r="D322" s="6">
        <f t="shared" si="4"/>
        <v>-1.7729446088059083E-3</v>
      </c>
    </row>
    <row r="323" spans="1:4" x14ac:dyDescent="0.4">
      <c r="A323">
        <v>147338.699327574</v>
      </c>
      <c r="B323">
        <v>9.997884741217791E-4</v>
      </c>
      <c r="C323">
        <v>-0.12402548045563901</v>
      </c>
      <c r="D323" s="6">
        <f t="shared" si="4"/>
        <v>-1.8374847784644989E-3</v>
      </c>
    </row>
    <row r="324" spans="1:4" x14ac:dyDescent="0.4">
      <c r="A324">
        <v>150736.28992941399</v>
      </c>
      <c r="B324">
        <v>9.9978070300425791E-4</v>
      </c>
      <c r="C324">
        <v>-0.126850795601195</v>
      </c>
      <c r="D324" s="6">
        <f t="shared" ref="D324:D387" si="5">20*LOG10(B324/0.001)</f>
        <v>-1.9049983908222285E-3</v>
      </c>
    </row>
    <row r="325" spans="1:4" x14ac:dyDescent="0.4">
      <c r="A325">
        <v>154212.22805264901</v>
      </c>
      <c r="B325">
        <v>9.9977257437691399E-4</v>
      </c>
      <c r="C325">
        <v>-0.129738827459463</v>
      </c>
      <c r="D325" s="6">
        <f t="shared" si="5"/>
        <v>-1.9756185246471753E-3</v>
      </c>
    </row>
    <row r="326" spans="1:4" x14ac:dyDescent="0.4">
      <c r="A326">
        <v>157768.32036995399</v>
      </c>
      <c r="B326">
        <v>9.9976407096761003E-4</v>
      </c>
      <c r="C326">
        <v>-0.132690852135041</v>
      </c>
      <c r="D326" s="6">
        <f t="shared" si="5"/>
        <v>-2.0494953149861076E-3</v>
      </c>
    </row>
    <row r="327" spans="1:4" x14ac:dyDescent="0.4">
      <c r="A327">
        <v>161406.415215391</v>
      </c>
      <c r="B327">
        <v>9.9975517664224007E-4</v>
      </c>
      <c r="C327">
        <v>-0.13570816388509799</v>
      </c>
      <c r="D327" s="6">
        <f t="shared" si="5"/>
        <v>-2.1267690183141797E-3</v>
      </c>
    </row>
    <row r="328" spans="1:4" x14ac:dyDescent="0.4">
      <c r="A328">
        <v>165128.403545106</v>
      </c>
      <c r="B328">
        <v>9.9974587330263292E-4</v>
      </c>
      <c r="C328">
        <v>-0.13879207397825899</v>
      </c>
      <c r="D328" s="6">
        <f t="shared" si="5"/>
        <v>-2.2075969639617564E-3</v>
      </c>
    </row>
    <row r="329" spans="1:4" x14ac:dyDescent="0.4">
      <c r="A329">
        <v>168936.219920181</v>
      </c>
      <c r="B329">
        <v>9.9973614204865798E-4</v>
      </c>
      <c r="C329">
        <v>-0.14194391053050501</v>
      </c>
      <c r="D329" s="6">
        <f t="shared" si="5"/>
        <v>-2.2921434589221971E-3</v>
      </c>
    </row>
    <row r="330" spans="1:4" x14ac:dyDescent="0.4">
      <c r="A330">
        <v>172831.843512155</v>
      </c>
      <c r="B330">
        <v>9.9972596434017708E-4</v>
      </c>
      <c r="C330">
        <v>-0.14516501831707401</v>
      </c>
      <c r="D330" s="6">
        <f t="shared" si="5"/>
        <v>-2.3805696935096498E-3</v>
      </c>
    </row>
    <row r="331" spans="1:4" x14ac:dyDescent="0.4">
      <c r="A331">
        <v>176817.29913172801</v>
      </c>
      <c r="B331">
        <v>9.9971531967036806E-4</v>
      </c>
      <c r="C331">
        <v>-0.14845675757925</v>
      </c>
      <c r="D331" s="6">
        <f t="shared" si="5"/>
        <v>-2.473053956922943E-3</v>
      </c>
    </row>
    <row r="332" spans="1:4" x14ac:dyDescent="0.4">
      <c r="A332">
        <v>180894.65828118799</v>
      </c>
      <c r="B332">
        <v>9.9970418672772694E-4</v>
      </c>
      <c r="C332">
        <v>-0.151820503670622</v>
      </c>
      <c r="D332" s="6">
        <f t="shared" si="5"/>
        <v>-2.5697815429248198E-3</v>
      </c>
    </row>
    <row r="333" spans="1:4" x14ac:dyDescent="0.4">
      <c r="A333">
        <v>185066.040231105</v>
      </c>
      <c r="B333">
        <v>9.99692543782723E-4</v>
      </c>
      <c r="C333">
        <v>-0.15525764644100801</v>
      </c>
      <c r="D333" s="6">
        <f t="shared" si="5"/>
        <v>-2.6709413916169268E-3</v>
      </c>
    </row>
    <row r="334" spans="1:4" x14ac:dyDescent="0.4">
      <c r="A334">
        <v>189333.61312185699</v>
      </c>
      <c r="B334">
        <v>9.9968036791165706E-4</v>
      </c>
      <c r="C334">
        <v>-0.15876958919974199</v>
      </c>
      <c r="D334" s="6">
        <f t="shared" si="5"/>
        <v>-2.7767328342325889E-3</v>
      </c>
    </row>
    <row r="335" spans="1:4" x14ac:dyDescent="0.4">
      <c r="A335">
        <v>193699.59509055299</v>
      </c>
      <c r="B335">
        <v>9.9966763538332894E-4</v>
      </c>
      <c r="C335">
        <v>-0.16235774791343499</v>
      </c>
      <c r="D335" s="6">
        <f t="shared" si="5"/>
        <v>-2.887362235108085E-3</v>
      </c>
    </row>
    <row r="336" spans="1:4" x14ac:dyDescent="0.4">
      <c r="A336">
        <v>198166.25542394401</v>
      </c>
      <c r="B336">
        <v>9.99654320882976E-4</v>
      </c>
      <c r="C336">
        <v>-0.16602354995801399</v>
      </c>
      <c r="D336" s="6">
        <f t="shared" si="5"/>
        <v>-3.0030497363538119E-3</v>
      </c>
    </row>
    <row r="337" spans="1:4" x14ac:dyDescent="0.4">
      <c r="A337">
        <v>202735.91573792201</v>
      </c>
      <c r="B337">
        <v>9.9964039867407096E-4</v>
      </c>
      <c r="C337">
        <v>-0.16976843335424099</v>
      </c>
      <c r="D337" s="6">
        <f t="shared" si="5"/>
        <v>-3.1240191651093472E-3</v>
      </c>
    </row>
    <row r="338" spans="1:4" x14ac:dyDescent="0.4">
      <c r="A338">
        <v>207410.951184212</v>
      </c>
      <c r="B338">
        <v>9.9962584143472298E-4</v>
      </c>
      <c r="C338">
        <v>-0.17359384517638901</v>
      </c>
      <c r="D338" s="6">
        <f t="shared" si="5"/>
        <v>-3.2505081457931823E-3</v>
      </c>
    </row>
    <row r="339" spans="1:4" x14ac:dyDescent="0.4">
      <c r="A339">
        <v>212193.79168489799</v>
      </c>
      <c r="B339">
        <v>9.9961062141942498E-4</v>
      </c>
      <c r="C339">
        <v>-0.17750124057436001</v>
      </c>
      <c r="D339" s="6">
        <f t="shared" si="5"/>
        <v>-3.3827580078055986E-3</v>
      </c>
    </row>
    <row r="340" spans="1:4" x14ac:dyDescent="0.4">
      <c r="A340">
        <v>217086.92319540901</v>
      </c>
      <c r="B340">
        <v>9.995947085205271E-4</v>
      </c>
      <c r="C340">
        <v>-0.181492080652534</v>
      </c>
      <c r="D340" s="6">
        <f t="shared" si="5"/>
        <v>-3.5210306320137548E-3</v>
      </c>
    </row>
    <row r="341" spans="1:4" x14ac:dyDescent="0.4">
      <c r="A341">
        <v>222092.88899663699</v>
      </c>
      <c r="B341">
        <v>9.9957807298007109E-4</v>
      </c>
      <c r="C341">
        <v>-0.18556783176070701</v>
      </c>
      <c r="D341" s="6">
        <f t="shared" si="5"/>
        <v>-3.6655848894659232E-3</v>
      </c>
    </row>
    <row r="342" spans="1:4" x14ac:dyDescent="0.4">
      <c r="A342">
        <v>227214.29101684099</v>
      </c>
      <c r="B342">
        <v>9.9956068112639902E-4</v>
      </c>
      <c r="C342">
        <v>-0.18972996225744701</v>
      </c>
      <c r="D342" s="6">
        <f t="shared" si="5"/>
        <v>-3.816713690596748E-3</v>
      </c>
    </row>
    <row r="343" spans="1:4" x14ac:dyDescent="0.4">
      <c r="A343">
        <v>232453.791184047</v>
      </c>
      <c r="B343">
        <v>9.9954250157338002E-4</v>
      </c>
      <c r="C343">
        <v>-0.193979942767465</v>
      </c>
      <c r="D343" s="6">
        <f t="shared" si="5"/>
        <v>-3.9746901197905988E-3</v>
      </c>
    </row>
    <row r="344" spans="1:4" x14ac:dyDescent="0.4">
      <c r="A344">
        <v>237814.112809618</v>
      </c>
      <c r="B344">
        <v>9.9952349863231403E-4</v>
      </c>
      <c r="C344">
        <v>-0.19831924176296001</v>
      </c>
      <c r="D344" s="6">
        <f t="shared" si="5"/>
        <v>-4.1398246865186374E-3</v>
      </c>
    </row>
    <row r="345" spans="1:4" x14ac:dyDescent="0.4">
      <c r="A345">
        <v>243298.04200374399</v>
      </c>
      <c r="B345">
        <v>9.99503636961112E-4</v>
      </c>
      <c r="C345">
        <v>-0.20274932497418999</v>
      </c>
      <c r="D345" s="6">
        <f t="shared" si="5"/>
        <v>-4.3124249289290435E-3</v>
      </c>
    </row>
    <row r="346" spans="1:4" x14ac:dyDescent="0.4">
      <c r="A346">
        <v>248908.42912356101</v>
      </c>
      <c r="B346">
        <v>9.99482878076579E-4</v>
      </c>
      <c r="C346">
        <v>-0.20727165164570399</v>
      </c>
      <c r="D346" s="6">
        <f t="shared" si="5"/>
        <v>-4.4928257257459839E-3</v>
      </c>
    </row>
    <row r="347" spans="1:4" x14ac:dyDescent="0.4">
      <c r="A347">
        <v>254648.190254674</v>
      </c>
      <c r="B347">
        <v>9.994611838409159E-4</v>
      </c>
      <c r="C347">
        <v>-0.21188767322749399</v>
      </c>
      <c r="D347" s="6">
        <f t="shared" si="5"/>
        <v>-4.681359002238622E-3</v>
      </c>
    </row>
    <row r="348" spans="1:4" x14ac:dyDescent="0.4">
      <c r="A348">
        <v>260520.30872683</v>
      </c>
      <c r="B348">
        <v>9.9943851297445399E-4</v>
      </c>
      <c r="C348">
        <v>-0.21659882917267501</v>
      </c>
      <c r="D348" s="6">
        <f t="shared" si="5"/>
        <v>-4.8783840399727147E-3</v>
      </c>
    </row>
    <row r="349" spans="1:4" x14ac:dyDescent="0.4">
      <c r="A349">
        <v>266527.83666455798</v>
      </c>
      <c r="B349">
        <v>9.994148237672969E-4</v>
      </c>
      <c r="C349">
        <v>-0.22140654494185599</v>
      </c>
      <c r="D349" s="6">
        <f t="shared" si="5"/>
        <v>-5.0842639164072967E-3</v>
      </c>
    </row>
    <row r="350" spans="1:4" x14ac:dyDescent="0.4">
      <c r="A350">
        <v>272673.896573551</v>
      </c>
      <c r="B350">
        <v>9.9939007175479911E-4</v>
      </c>
      <c r="C350">
        <v>-0.22631222775833301</v>
      </c>
      <c r="D350" s="6">
        <f t="shared" si="5"/>
        <v>-5.2993857118041653E-3</v>
      </c>
    </row>
    <row r="351" spans="1:4" x14ac:dyDescent="0.4">
      <c r="A351">
        <v>278961.68296364101</v>
      </c>
      <c r="B351">
        <v>9.9936421165446195E-4</v>
      </c>
      <c r="C351">
        <v>-0.23131726386829601</v>
      </c>
      <c r="D351" s="6">
        <f t="shared" si="5"/>
        <v>-5.5241436817411683E-3</v>
      </c>
    </row>
    <row r="352" spans="1:4" x14ac:dyDescent="0.4">
      <c r="A352">
        <v>285394.46400919399</v>
      </c>
      <c r="B352">
        <v>9.993371962039191E-4</v>
      </c>
      <c r="C352">
        <v>-0.236423014262653</v>
      </c>
      <c r="D352" s="6">
        <f t="shared" si="5"/>
        <v>-5.7589493620988693E-3</v>
      </c>
    </row>
    <row r="353" spans="1:4" x14ac:dyDescent="0.4">
      <c r="A353">
        <v>291975.58324779401</v>
      </c>
      <c r="B353">
        <v>9.9930897616130909E-4</v>
      </c>
      <c r="C353">
        <v>-0.241630810601181</v>
      </c>
      <c r="D353" s="6">
        <f t="shared" si="5"/>
        <v>-6.00423157272411E-3</v>
      </c>
    </row>
    <row r="354" spans="1:4" x14ac:dyDescent="0.4">
      <c r="A354">
        <v>298708.46131809702</v>
      </c>
      <c r="B354">
        <v>9.9927949991857404E-4</v>
      </c>
      <c r="C354">
        <v>-0.24694195067156899</v>
      </c>
      <c r="D354" s="6">
        <f t="shared" si="5"/>
        <v>-6.2604397860952692E-3</v>
      </c>
    </row>
    <row r="355" spans="1:4" x14ac:dyDescent="0.4">
      <c r="A355">
        <v>305596.59773776302</v>
      </c>
      <c r="B355">
        <v>9.9924871505128804E-4</v>
      </c>
      <c r="C355">
        <v>-0.252357694466049</v>
      </c>
      <c r="D355" s="6">
        <f t="shared" si="5"/>
        <v>-6.5280306640094817E-3</v>
      </c>
    </row>
    <row r="356" spans="1:4" x14ac:dyDescent="0.4">
      <c r="A356">
        <v>312643.57272238599</v>
      </c>
      <c r="B356">
        <v>9.9921656638323505E-4</v>
      </c>
      <c r="C356">
        <v>-0.25787925832969499</v>
      </c>
      <c r="D356" s="6">
        <f t="shared" si="5"/>
        <v>-6.807484888545148E-3</v>
      </c>
    </row>
    <row r="357" spans="1:4" x14ac:dyDescent="0.4">
      <c r="A357">
        <v>319853.049046361</v>
      </c>
      <c r="B357">
        <v>9.9918299714944498E-4</v>
      </c>
      <c r="C357">
        <v>-0.263507810226845</v>
      </c>
      <c r="D357" s="6">
        <f t="shared" si="5"/>
        <v>-7.099297061930296E-3</v>
      </c>
    </row>
    <row r="358" spans="1:4" x14ac:dyDescent="0.4">
      <c r="A358">
        <v>327228.77394667303</v>
      </c>
      <c r="B358">
        <v>9.9914794783611096E-4</v>
      </c>
      <c r="C358">
        <v>-0.269244463551849</v>
      </c>
      <c r="D358" s="6">
        <f t="shared" si="5"/>
        <v>-7.4039858006039808E-3</v>
      </c>
    </row>
    <row r="359" spans="1:4" x14ac:dyDescent="0.4">
      <c r="A359">
        <v>334774.58107057802</v>
      </c>
      <c r="B359">
        <v>9.9911135773119797E-4</v>
      </c>
      <c r="C359">
        <v>-0.27509027194031999</v>
      </c>
      <c r="D359" s="6">
        <f t="shared" si="5"/>
        <v>-7.7220802663916163E-3</v>
      </c>
    </row>
    <row r="360" spans="1:4" x14ac:dyDescent="0.4">
      <c r="A360">
        <v>342494.39246820501</v>
      </c>
      <c r="B360">
        <v>9.9907316337791608E-4</v>
      </c>
      <c r="C360">
        <v>-0.28104622215776098</v>
      </c>
      <c r="D360" s="6">
        <f t="shared" si="5"/>
        <v>-8.0541336217644921E-3</v>
      </c>
    </row>
    <row r="361" spans="1:4" x14ac:dyDescent="0.4">
      <c r="A361">
        <v>350392.22063109599</v>
      </c>
      <c r="B361">
        <v>9.9903329935166008E-4</v>
      </c>
      <c r="C361">
        <v>-0.287113227785248</v>
      </c>
      <c r="D361" s="6">
        <f t="shared" si="5"/>
        <v>-8.4007162879968546E-3</v>
      </c>
    </row>
    <row r="362" spans="1:4" x14ac:dyDescent="0.4">
      <c r="A362">
        <v>358472.17057776498</v>
      </c>
      <c r="B362">
        <v>9.9899169787588801E-4</v>
      </c>
      <c r="C362">
        <v>-0.29329212191962101</v>
      </c>
      <c r="D362" s="6">
        <f t="shared" si="5"/>
        <v>-8.7624192976089987E-3</v>
      </c>
    </row>
    <row r="363" spans="1:4" x14ac:dyDescent="0.4">
      <c r="A363">
        <v>366738.44198734598</v>
      </c>
      <c r="B363">
        <v>9.9894828843862904E-4</v>
      </c>
      <c r="C363">
        <v>-0.29958364944240801</v>
      </c>
      <c r="D363" s="6">
        <f t="shared" si="5"/>
        <v>-9.1398576430290167E-3</v>
      </c>
    </row>
    <row r="364" spans="1:4" x14ac:dyDescent="0.4">
      <c r="A364">
        <v>375195.33138243703</v>
      </c>
      <c r="B364">
        <v>9.9890299973143097E-4</v>
      </c>
      <c r="C364">
        <v>-0.30598846021750697</v>
      </c>
      <c r="D364" s="6">
        <f t="shared" si="5"/>
        <v>-9.5336534325055379E-3</v>
      </c>
    </row>
    <row r="365" spans="1:4" x14ac:dyDescent="0.4">
      <c r="A365">
        <v>383847.23436228698</v>
      </c>
      <c r="B365">
        <v>9.9885575655775903E-4</v>
      </c>
      <c r="C365">
        <v>-0.31250709899090801</v>
      </c>
      <c r="D365" s="6">
        <f t="shared" si="5"/>
        <v>-9.9444627871892264E-3</v>
      </c>
    </row>
    <row r="366" spans="1:4" x14ac:dyDescent="0.4">
      <c r="A366">
        <v>392698.64788747497</v>
      </c>
      <c r="B366">
        <v>9.98806482160065E-4</v>
      </c>
      <c r="C366">
        <v>-0.31913999794679099</v>
      </c>
      <c r="D366" s="6">
        <f t="shared" si="5"/>
        <v>-1.0372955624611508E-2</v>
      </c>
    </row>
    <row r="367" spans="1:4" x14ac:dyDescent="0.4">
      <c r="A367">
        <v>401754.172617278</v>
      </c>
      <c r="B367">
        <v>9.9875509706451706E-4</v>
      </c>
      <c r="C367">
        <v>-0.32588746682011799</v>
      </c>
      <c r="D367" s="6">
        <f t="shared" si="5"/>
        <v>-1.0819825722345709E-2</v>
      </c>
    </row>
    <row r="368" spans="1:4" x14ac:dyDescent="0.4">
      <c r="A368">
        <v>411018.51530093298</v>
      </c>
      <c r="B368">
        <v>9.9870151986108198E-4</v>
      </c>
      <c r="C368">
        <v>-0.33274968371253</v>
      </c>
      <c r="D368" s="6">
        <f t="shared" si="5"/>
        <v>-1.1285783953750569E-2</v>
      </c>
    </row>
    <row r="369" spans="1:4" x14ac:dyDescent="0.4">
      <c r="A369">
        <v>420496.49122404202</v>
      </c>
      <c r="B369">
        <v>9.986456664367589E-4</v>
      </c>
      <c r="C369">
        <v>-0.33972668450906601</v>
      </c>
      <c r="D369" s="6">
        <f t="shared" si="5"/>
        <v>-1.1771564976731763E-2</v>
      </c>
    </row>
    <row r="370" spans="1:4" x14ac:dyDescent="0.4">
      <c r="A370">
        <v>430193.02671139099</v>
      </c>
      <c r="B370">
        <v>9.9858745037020597E-4</v>
      </c>
      <c r="C370">
        <v>-0.34681835254939097</v>
      </c>
      <c r="D370" s="6">
        <f t="shared" si="5"/>
        <v>-1.2277923824008535E-2</v>
      </c>
    </row>
    <row r="371" spans="1:4" x14ac:dyDescent="0.4">
      <c r="A371">
        <v>440113.16168748698</v>
      </c>
      <c r="B371">
        <v>9.9852678294021398E-4</v>
      </c>
      <c r="C371">
        <v>-0.35402440762096599</v>
      </c>
      <c r="D371" s="6">
        <f t="shared" si="5"/>
        <v>-1.2805635852603083E-2</v>
      </c>
    </row>
    <row r="372" spans="1:4" x14ac:dyDescent="0.4">
      <c r="A372">
        <v>450262.05229613301</v>
      </c>
      <c r="B372">
        <v>9.9846357352162906E-4</v>
      </c>
      <c r="C372">
        <v>-0.36134439476799501</v>
      </c>
      <c r="D372" s="6">
        <f t="shared" si="5"/>
        <v>-1.335549332419377E-2</v>
      </c>
    </row>
    <row r="373" spans="1:4" x14ac:dyDescent="0.4">
      <c r="A373">
        <v>460644.97358041501</v>
      </c>
      <c r="B373">
        <v>9.9839772804905598E-4</v>
      </c>
      <c r="C373">
        <v>-0.36877767131206601</v>
      </c>
      <c r="D373" s="6">
        <f t="shared" si="5"/>
        <v>-1.3928318795541326E-2</v>
      </c>
    </row>
    <row r="374" spans="1:4" x14ac:dyDescent="0.4">
      <c r="A374">
        <v>471267.32222448901</v>
      </c>
      <c r="B374">
        <v>9.9832915173428101E-4</v>
      </c>
      <c r="C374">
        <v>-0.37632339640246498</v>
      </c>
      <c r="D374" s="6">
        <f t="shared" si="5"/>
        <v>-1.4524941506624809E-2</v>
      </c>
    </row>
    <row r="375" spans="1:4" x14ac:dyDescent="0.4">
      <c r="A375">
        <v>482134.61935858801</v>
      </c>
      <c r="B375">
        <v>9.9825774637217804E-4</v>
      </c>
      <c r="C375">
        <v>-0.38398051635755598</v>
      </c>
      <c r="D375" s="6">
        <f t="shared" si="5"/>
        <v>-1.5146220846527059E-2</v>
      </c>
    </row>
    <row r="376" spans="1:4" x14ac:dyDescent="0.4">
      <c r="A376">
        <v>493252.51342871803</v>
      </c>
      <c r="B376">
        <v>9.9818341228661797E-4</v>
      </c>
      <c r="C376">
        <v>-0.39174775288702901</v>
      </c>
      <c r="D376" s="6">
        <f t="shared" si="5"/>
        <v>-1.5793029454953936E-2</v>
      </c>
    </row>
    <row r="377" spans="1:4" x14ac:dyDescent="0.4">
      <c r="A377">
        <v>504626.78313252202</v>
      </c>
      <c r="B377">
        <v>9.9810604795777806E-4</v>
      </c>
      <c r="C377">
        <v>-0.39962358930946101</v>
      </c>
      <c r="D377" s="6">
        <f t="shared" si="5"/>
        <v>-1.6466256495366375E-2</v>
      </c>
    </row>
    <row r="378" spans="1:4" x14ac:dyDescent="0.4">
      <c r="A378">
        <v>516263.34042285202</v>
      </c>
      <c r="B378">
        <v>9.9802554887840197E-4</v>
      </c>
      <c r="C378">
        <v>-0.40760625577187998</v>
      </c>
      <c r="D378" s="6">
        <f t="shared" si="5"/>
        <v>-1.7166817641648707E-2</v>
      </c>
    </row>
    <row r="379" spans="1:4" x14ac:dyDescent="0.4">
      <c r="A379">
        <v>528168.23358059395</v>
      </c>
      <c r="B379">
        <v>9.979418102743201E-4</v>
      </c>
      <c r="C379">
        <v>-0.41569371717104903</v>
      </c>
      <c r="D379" s="6">
        <f t="shared" si="5"/>
        <v>-1.7895631437718943E-2</v>
      </c>
    </row>
    <row r="380" spans="1:4" x14ac:dyDescent="0.4">
      <c r="A380">
        <v>540347.65035835805</v>
      </c>
      <c r="B380">
        <v>9.9785472480378411E-4</v>
      </c>
      <c r="C380">
        <v>-0.423883656906406</v>
      </c>
      <c r="D380" s="6">
        <f t="shared" si="5"/>
        <v>-1.8653639354196776E-2</v>
      </c>
    </row>
    <row r="381" spans="1:4" x14ac:dyDescent="0.4">
      <c r="A381">
        <v>552807.92119665595</v>
      </c>
      <c r="B381">
        <v>9.9776418334889699E-4</v>
      </c>
      <c r="C381">
        <v>-0.43217346278330798</v>
      </c>
      <c r="D381" s="6">
        <f t="shared" si="5"/>
        <v>-1.9441798939322692E-2</v>
      </c>
    </row>
    <row r="382" spans="1:4" x14ac:dyDescent="0.4">
      <c r="A382">
        <v>565555.52251425001</v>
      </c>
      <c r="B382">
        <v>9.9767007657944199E-4</v>
      </c>
      <c r="C382">
        <v>-0.44056021349221902</v>
      </c>
      <c r="D382" s="6">
        <f t="shared" si="5"/>
        <v>-2.0261070243521081E-2</v>
      </c>
    </row>
    <row r="383" spans="1:4" x14ac:dyDescent="0.4">
      <c r="A383">
        <v>578597.080074367</v>
      </c>
      <c r="B383">
        <v>9.9757229227132797E-4</v>
      </c>
      <c r="C383">
        <v>-0.44904066138473903</v>
      </c>
      <c r="D383" s="6">
        <f t="shared" si="5"/>
        <v>-2.1112439202553533E-2</v>
      </c>
    </row>
    <row r="384" spans="1:4" x14ac:dyDescent="0.4">
      <c r="A384">
        <v>591939.37242854596</v>
      </c>
      <c r="B384">
        <v>9.9747071918845106E-4</v>
      </c>
      <c r="C384">
        <v>-0.45761122083795602</v>
      </c>
      <c r="D384" s="6">
        <f t="shared" si="5"/>
        <v>-2.1996883882453439E-2</v>
      </c>
    </row>
    <row r="385" spans="1:4" x14ac:dyDescent="0.4">
      <c r="A385">
        <v>605589.33443989302</v>
      </c>
      <c r="B385">
        <v>9.9736524401789601E-4</v>
      </c>
      <c r="C385">
        <v>-0.46626795068129401</v>
      </c>
      <c r="D385" s="6">
        <f t="shared" si="5"/>
        <v>-2.2915401202924544E-2</v>
      </c>
    </row>
    <row r="386" spans="1:4" x14ac:dyDescent="0.4">
      <c r="A386">
        <v>619554.06088758097</v>
      </c>
      <c r="B386">
        <v>9.9725575448068198E-4</v>
      </c>
      <c r="C386">
        <v>-0.475006542213185</v>
      </c>
      <c r="D386" s="6">
        <f t="shared" si="5"/>
        <v>-2.3868979891241562E-2</v>
      </c>
    </row>
    <row r="387" spans="1:4" x14ac:dyDescent="0.4">
      <c r="A387">
        <v>633840.81015447795</v>
      </c>
      <c r="B387">
        <v>9.9714213627078406E-4</v>
      </c>
      <c r="C387">
        <v>-0.48382230186631298</v>
      </c>
      <c r="D387" s="6">
        <f t="shared" si="5"/>
        <v>-2.4858627180472378E-2</v>
      </c>
    </row>
    <row r="388" spans="1:4" x14ac:dyDescent="0.4">
      <c r="A388">
        <v>648457.007999797</v>
      </c>
      <c r="B388">
        <v>9.9702427693799402E-4</v>
      </c>
      <c r="C388">
        <v>-0.49271014065273699</v>
      </c>
      <c r="D388" s="6">
        <f t="shared" ref="D388:D407" si="6">20*LOG10(B388/0.001)</f>
        <v>-2.5885335033780627E-2</v>
      </c>
    </row>
    <row r="389" spans="1:4" x14ac:dyDescent="0.4">
      <c r="A389">
        <v>663410.25141875399</v>
      </c>
      <c r="B389">
        <v>9.9690206398596109E-4</v>
      </c>
      <c r="C389">
        <v>-0.50166455872714599</v>
      </c>
      <c r="D389" s="6">
        <f t="shared" si="6"/>
        <v>-2.695009674863702E-2</v>
      </c>
    </row>
    <row r="390" spans="1:4" x14ac:dyDescent="0.4">
      <c r="A390">
        <v>678708.31259122095</v>
      </c>
      <c r="B390">
        <v>9.9677538567101106E-4</v>
      </c>
      <c r="C390">
        <v>-0.51067963305077602</v>
      </c>
      <c r="D390" s="6">
        <f t="shared" si="6"/>
        <v>-2.8053900039245912E-2</v>
      </c>
    </row>
    <row r="391" spans="1:4" x14ac:dyDescent="0.4">
      <c r="A391">
        <v>694359.14292143902</v>
      </c>
      <c r="B391">
        <v>9.9664413180084008E-4</v>
      </c>
      <c r="C391">
        <v>-0.51974900587044004</v>
      </c>
      <c r="D391" s="6">
        <f t="shared" si="6"/>
        <v>-2.9197720115782054E-2</v>
      </c>
    </row>
    <row r="392" spans="1:4" x14ac:dyDescent="0.4">
      <c r="A392">
        <v>710370.877170883</v>
      </c>
      <c r="B392">
        <v>9.9650819337774904E-4</v>
      </c>
      <c r="C392">
        <v>-0.52886587291781895</v>
      </c>
      <c r="D392" s="6">
        <f t="shared" si="6"/>
        <v>-3.0382522830012193E-2</v>
      </c>
    </row>
    <row r="393" spans="1:4" x14ac:dyDescent="0.4">
      <c r="A393">
        <v>726751.83768642996</v>
      </c>
      <c r="B393">
        <v>9.9636746455294208E-4</v>
      </c>
      <c r="C393">
        <v>-0.53802297509546304</v>
      </c>
      <c r="D393" s="6">
        <f t="shared" si="6"/>
        <v>-3.1609247676929186E-2</v>
      </c>
    </row>
    <row r="394" spans="1:4" x14ac:dyDescent="0.4">
      <c r="A394">
        <v>743510.53872602596</v>
      </c>
      <c r="B394">
        <v>9.9622184188437497E-4</v>
      </c>
      <c r="C394">
        <v>-0.54721258860383204</v>
      </c>
      <c r="D394" s="6">
        <f t="shared" si="6"/>
        <v>-3.2878814291725275E-2</v>
      </c>
    </row>
    <row r="395" spans="1:4" x14ac:dyDescent="0.4">
      <c r="A395">
        <v>760655.69088410598</v>
      </c>
      <c r="B395">
        <v>9.9607122436582308E-4</v>
      </c>
      <c r="C395">
        <v>-0.55642651720057801</v>
      </c>
      <c r="D395" s="6">
        <f t="shared" si="6"/>
        <v>-3.419212222654143E-2</v>
      </c>
    </row>
    <row r="396" spans="1:4" x14ac:dyDescent="0.4">
      <c r="A396">
        <v>778196.20561905997</v>
      </c>
      <c r="B396">
        <v>9.9591551576371905E-4</v>
      </c>
      <c r="C396">
        <v>-0.56565608865974204</v>
      </c>
      <c r="D396" s="6">
        <f t="shared" si="6"/>
        <v>-3.5550030599204044E-2</v>
      </c>
    </row>
    <row r="397" spans="1:4" x14ac:dyDescent="0.4">
      <c r="A397">
        <v>796141.19988510106</v>
      </c>
      <c r="B397">
        <v>9.9575462272070698E-4</v>
      </c>
      <c r="C397">
        <v>-0.57489214828902802</v>
      </c>
      <c r="D397" s="6">
        <f t="shared" si="6"/>
        <v>-3.6953374648173276E-2</v>
      </c>
    </row>
    <row r="398" spans="1:4" x14ac:dyDescent="0.4">
      <c r="A398">
        <v>814500.00087094202</v>
      </c>
      <c r="B398">
        <v>9.9558845901184497E-4</v>
      </c>
      <c r="C398">
        <v>-0.584125061483872</v>
      </c>
      <c r="D398" s="6">
        <f t="shared" si="6"/>
        <v>-3.8402928623695258E-2</v>
      </c>
    </row>
    <row r="399" spans="1:4" x14ac:dyDescent="0.4">
      <c r="A399">
        <v>833282.15084774897</v>
      </c>
      <c r="B399">
        <v>9.9541694210807195E-4</v>
      </c>
      <c r="C399">
        <v>-0.59334470957652097</v>
      </c>
      <c r="D399" s="6">
        <f t="shared" si="6"/>
        <v>-3.9899435765344965E-2</v>
      </c>
    </row>
    <row r="400" spans="1:4" x14ac:dyDescent="0.4">
      <c r="A400">
        <v>852497.41212888202</v>
      </c>
      <c r="B400">
        <v>9.9523999550671393E-4</v>
      </c>
      <c r="C400">
        <v>-0.60254049469940396</v>
      </c>
      <c r="D400" s="6">
        <f t="shared" si="6"/>
        <v>-4.1443587975836818E-2</v>
      </c>
    </row>
    <row r="401" spans="1:4" x14ac:dyDescent="0.4">
      <c r="A401">
        <v>872155.77214401204</v>
      </c>
      <c r="B401">
        <v>9.9505755067214692E-4</v>
      </c>
      <c r="C401">
        <v>-0.61170134698309897</v>
      </c>
      <c r="D401" s="6">
        <f t="shared" si="6"/>
        <v>-4.3036008873471782E-2</v>
      </c>
    </row>
    <row r="402" spans="1:4" x14ac:dyDescent="0.4">
      <c r="A402">
        <v>892267.44863023795</v>
      </c>
      <c r="B402">
        <v>9.9486954590065997E-4</v>
      </c>
      <c r="C402">
        <v>-0.62081573074740704</v>
      </c>
      <c r="D402" s="6">
        <f t="shared" si="6"/>
        <v>-4.4677263675455714E-2</v>
      </c>
    </row>
    <row r="403" spans="1:4" x14ac:dyDescent="0.4">
      <c r="A403">
        <v>912842.89494291495</v>
      </c>
      <c r="B403">
        <v>9.9467592710408793E-4</v>
      </c>
      <c r="C403">
        <v>-0.629871655940349</v>
      </c>
      <c r="D403" s="6">
        <f t="shared" si="6"/>
        <v>-4.6367852332018053E-2</v>
      </c>
    </row>
    <row r="404" spans="1:4" x14ac:dyDescent="0.4">
      <c r="A404">
        <v>933892.80548895197</v>
      </c>
      <c r="B404">
        <v>9.944766493563829E-4</v>
      </c>
      <c r="C404">
        <v>-0.638856693771225</v>
      </c>
      <c r="D404" s="6">
        <f t="shared" si="6"/>
        <v>-4.8108195984045567E-2</v>
      </c>
    </row>
    <row r="405" spans="1:4" x14ac:dyDescent="0.4">
      <c r="A405">
        <v>955428.12128538999</v>
      </c>
      <c r="B405">
        <v>9.9427167766730196E-4</v>
      </c>
      <c r="C405">
        <v>-0.64775799473709905</v>
      </c>
      <c r="D405" s="6">
        <f t="shared" si="6"/>
        <v>-4.9898630150497794E-2</v>
      </c>
    </row>
    <row r="406" spans="1:4" x14ac:dyDescent="0.4">
      <c r="A406">
        <v>977460.035646167</v>
      </c>
      <c r="B406">
        <v>9.9406098660184098E-4</v>
      </c>
      <c r="C406">
        <v>-0.656562308518163</v>
      </c>
      <c r="D406" s="6">
        <f t="shared" si="6"/>
        <v>-5.1739407986175275E-2</v>
      </c>
    </row>
    <row r="407" spans="1:4" x14ac:dyDescent="0.4">
      <c r="A407">
        <v>1000000.00000002</v>
      </c>
      <c r="B407">
        <v>9.9384456142899099E-4</v>
      </c>
      <c r="C407">
        <v>-0.66525600948789199</v>
      </c>
      <c r="D407" s="6">
        <f t="shared" si="6"/>
        <v>-5.3630690170646145E-2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G22" sqref="G22"/>
    </sheetView>
  </sheetViews>
  <sheetFormatPr defaultColWidth="9.109375" defaultRowHeight="12.3" x14ac:dyDescent="0.4"/>
  <cols>
    <col min="1" max="1" width="10.109375" style="2" bestFit="1" customWidth="1"/>
    <col min="2" max="2" width="13.71875" style="2" bestFit="1" customWidth="1"/>
  </cols>
  <sheetData>
    <row r="1" spans="1:3" x14ac:dyDescent="0.4">
      <c r="A1" s="2" t="s">
        <v>29</v>
      </c>
      <c r="B1" s="2" t="s">
        <v>31</v>
      </c>
      <c r="C1" s="7" t="s">
        <v>32</v>
      </c>
    </row>
    <row r="2" spans="1:3" x14ac:dyDescent="0.4">
      <c r="A2" s="2" t="s">
        <v>1</v>
      </c>
      <c r="B2" s="2" t="s">
        <v>1</v>
      </c>
      <c r="C2" s="3" t="s">
        <v>1</v>
      </c>
    </row>
    <row r="3" spans="1:3" x14ac:dyDescent="0.4">
      <c r="A3" s="2">
        <v>-5</v>
      </c>
      <c r="B3">
        <v>-5.0188600000000001</v>
      </c>
      <c r="C3">
        <v>-4.6785800000000002</v>
      </c>
    </row>
    <row r="4" spans="1:3" x14ac:dyDescent="0.4">
      <c r="A4" s="2">
        <v>-4.5</v>
      </c>
      <c r="B4">
        <v>-4.5166399999999998</v>
      </c>
      <c r="C4">
        <v>-4.6775799999999998</v>
      </c>
    </row>
    <row r="5" spans="1:3" x14ac:dyDescent="0.4">
      <c r="A5" s="2">
        <v>-4</v>
      </c>
      <c r="B5">
        <v>-4.0144399999999996</v>
      </c>
      <c r="C5">
        <v>-4.5711199999999996</v>
      </c>
    </row>
    <row r="6" spans="1:3" x14ac:dyDescent="0.4">
      <c r="A6" s="2">
        <v>-3.5</v>
      </c>
      <c r="B6">
        <v>-3.51796</v>
      </c>
      <c r="C6">
        <v>-4.1063799999999997</v>
      </c>
    </row>
    <row r="7" spans="1:3" x14ac:dyDescent="0.4">
      <c r="A7" s="2">
        <v>-3</v>
      </c>
      <c r="B7">
        <v>-3.0076399999999999</v>
      </c>
      <c r="C7">
        <v>-3.62418</v>
      </c>
    </row>
    <row r="8" spans="1:3" x14ac:dyDescent="0.4">
      <c r="A8" s="2">
        <v>-2.5</v>
      </c>
      <c r="B8">
        <v>-2.5093200000000002</v>
      </c>
      <c r="C8">
        <v>-3.1263399999999999</v>
      </c>
    </row>
    <row r="9" spans="1:3" x14ac:dyDescent="0.4">
      <c r="A9" s="2">
        <v>-2</v>
      </c>
      <c r="B9">
        <v>-2.0034599999999898</v>
      </c>
      <c r="C9">
        <v>-2.6296400000000002</v>
      </c>
    </row>
    <row r="10" spans="1:3" x14ac:dyDescent="0.4">
      <c r="A10" s="2">
        <v>-1.5</v>
      </c>
      <c r="B10">
        <v>-1.5091000000000001</v>
      </c>
      <c r="C10">
        <v>-2.1245799999999999</v>
      </c>
    </row>
    <row r="11" spans="1:3" x14ac:dyDescent="0.4">
      <c r="A11" s="2">
        <v>-1</v>
      </c>
      <c r="B11">
        <v>-1.00444</v>
      </c>
      <c r="C11">
        <v>-1.62558</v>
      </c>
    </row>
    <row r="12" spans="1:3" x14ac:dyDescent="0.4">
      <c r="A12" s="2">
        <v>-0.5</v>
      </c>
      <c r="B12">
        <v>-0.50438000000000005</v>
      </c>
      <c r="C12">
        <v>-1.1240000000000001</v>
      </c>
    </row>
    <row r="13" spans="1:3" x14ac:dyDescent="0.4">
      <c r="A13" s="2">
        <v>0</v>
      </c>
      <c r="B13">
        <v>-6.0400000000000002E-3</v>
      </c>
      <c r="C13">
        <v>-0.62072000000000005</v>
      </c>
    </row>
    <row r="14" spans="1:3" x14ac:dyDescent="0.4">
      <c r="A14" s="37">
        <v>0.5</v>
      </c>
      <c r="B14" s="36">
        <v>0.48946000000000001</v>
      </c>
      <c r="C14" s="36">
        <v>-0.11336</v>
      </c>
    </row>
    <row r="15" spans="1:3" x14ac:dyDescent="0.4">
      <c r="A15" s="2">
        <v>1</v>
      </c>
      <c r="B15">
        <v>1.00562</v>
      </c>
      <c r="C15">
        <v>0.37712000000000001</v>
      </c>
    </row>
    <row r="16" spans="1:3" x14ac:dyDescent="0.4">
      <c r="A16" s="2">
        <v>1.5</v>
      </c>
      <c r="B16">
        <v>1.5062</v>
      </c>
      <c r="C16">
        <v>0.87717999999999996</v>
      </c>
    </row>
    <row r="17" spans="1:3" x14ac:dyDescent="0.4">
      <c r="A17" s="2">
        <v>2</v>
      </c>
      <c r="B17">
        <v>2.0049399999999999</v>
      </c>
      <c r="C17">
        <v>1.3792800000000001</v>
      </c>
    </row>
    <row r="18" spans="1:3" x14ac:dyDescent="0.4">
      <c r="A18" s="2">
        <v>2.5</v>
      </c>
      <c r="B18">
        <v>2.50318</v>
      </c>
      <c r="C18">
        <v>1.87934</v>
      </c>
    </row>
    <row r="19" spans="1:3" x14ac:dyDescent="0.4">
      <c r="A19" s="2">
        <v>3</v>
      </c>
      <c r="B19">
        <v>3.00097999999999</v>
      </c>
      <c r="C19">
        <v>2.3830399999999998</v>
      </c>
    </row>
    <row r="20" spans="1:3" x14ac:dyDescent="0.4">
      <c r="A20" s="2">
        <v>3.5</v>
      </c>
      <c r="B20">
        <v>3.5057800000000001</v>
      </c>
      <c r="C20">
        <v>2.8808199999999999</v>
      </c>
    </row>
    <row r="21" spans="1:3" x14ac:dyDescent="0.4">
      <c r="A21" s="2">
        <v>4</v>
      </c>
      <c r="B21">
        <v>4.0023</v>
      </c>
      <c r="C21">
        <v>3.3863599999999998</v>
      </c>
    </row>
    <row r="22" spans="1:3" x14ac:dyDescent="0.4">
      <c r="A22" s="2">
        <v>4.5</v>
      </c>
      <c r="B22">
        <v>4.5096800000000004</v>
      </c>
      <c r="C22">
        <v>3.8809800000000001</v>
      </c>
    </row>
    <row r="23" spans="1:3" x14ac:dyDescent="0.4">
      <c r="A23" s="2">
        <v>5</v>
      </c>
      <c r="B23">
        <v>5.0074399999999999</v>
      </c>
      <c r="C23">
        <v>4.3844599999999998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V20" sqref="V20"/>
    </sheetView>
  </sheetViews>
  <sheetFormatPr defaultColWidth="9.109375" defaultRowHeight="12.3" x14ac:dyDescent="0.4"/>
  <cols>
    <col min="1" max="1" width="21.71875" bestFit="1" customWidth="1"/>
    <col min="2" max="2" width="20.27734375" bestFit="1" customWidth="1"/>
    <col min="3" max="3" width="18.609375" bestFit="1" customWidth="1"/>
    <col min="4" max="4" width="12.71875" bestFit="1" customWidth="1"/>
  </cols>
  <sheetData>
    <row r="1" spans="1:5" ht="12.6" x14ac:dyDescent="0.45">
      <c r="A1" s="16" t="s">
        <v>36</v>
      </c>
      <c r="B1" s="16" t="s">
        <v>37</v>
      </c>
      <c r="C1" s="21" t="s">
        <v>30</v>
      </c>
      <c r="D1" s="21"/>
      <c r="E1" s="21"/>
    </row>
    <row r="2" spans="1:5" x14ac:dyDescent="0.4">
      <c r="A2" s="4">
        <v>2.0240000000000002E-3</v>
      </c>
      <c r="B2" s="4">
        <v>2.5579999999999999E-3</v>
      </c>
      <c r="C2" s="15">
        <f>20*LOG10(B2/A2)</f>
        <v>2.0338006394974717</v>
      </c>
      <c r="D2" s="6"/>
      <c r="E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"/>
  <sheetViews>
    <sheetView topLeftCell="A77" zoomScaleNormal="100" workbookViewId="0">
      <selection activeCell="F104" sqref="F104"/>
    </sheetView>
  </sheetViews>
  <sheetFormatPr defaultRowHeight="12.3" x14ac:dyDescent="0.4"/>
  <cols>
    <col min="1" max="2" width="9" style="2" customWidth="1"/>
    <col min="5" max="5" width="10" customWidth="1"/>
  </cols>
  <sheetData>
    <row r="1" spans="1:6" s="14" customFormat="1" ht="25.15" customHeight="1" x14ac:dyDescent="0.4">
      <c r="A1" s="10" t="s">
        <v>3</v>
      </c>
      <c r="B1" s="11" t="s">
        <v>4</v>
      </c>
      <c r="C1" s="12" t="s">
        <v>14</v>
      </c>
      <c r="D1" s="12" t="s">
        <v>13</v>
      </c>
      <c r="E1" s="13" t="s">
        <v>21</v>
      </c>
      <c r="F1" s="12" t="s">
        <v>20</v>
      </c>
    </row>
    <row r="2" spans="1:6" x14ac:dyDescent="0.4">
      <c r="A2" s="3" t="s">
        <v>0</v>
      </c>
      <c r="B2" s="1" t="s">
        <v>0</v>
      </c>
      <c r="C2" s="2" t="s">
        <v>1</v>
      </c>
      <c r="D2" s="2" t="s">
        <v>1</v>
      </c>
      <c r="E2" s="2" t="s">
        <v>1</v>
      </c>
      <c r="F2" s="2" t="s">
        <v>1</v>
      </c>
    </row>
    <row r="3" spans="1:6" x14ac:dyDescent="0.4">
      <c r="A3">
        <v>1E-4</v>
      </c>
      <c r="B3">
        <v>1.03899866358746E-4</v>
      </c>
      <c r="C3">
        <v>4.4231660083784599</v>
      </c>
      <c r="D3">
        <v>-3.96100133641254</v>
      </c>
      <c r="E3" s="6">
        <f>5-C3</f>
        <v>0.57683399162154014</v>
      </c>
      <c r="F3" s="6">
        <f t="shared" ref="F3:F66" si="0">5-D3</f>
        <v>8.96100133641254</v>
      </c>
    </row>
    <row r="4" spans="1:6" x14ac:dyDescent="0.4">
      <c r="A4">
        <v>1.1E-4</v>
      </c>
      <c r="B4">
        <v>1.14232697198521E-4</v>
      </c>
      <c r="C4">
        <v>4.4197900915449599</v>
      </c>
      <c r="D4">
        <v>-3.8576730280147902</v>
      </c>
      <c r="E4" s="6">
        <f t="shared" ref="E4:E67" si="1">5-C4</f>
        <v>0.58020990845504006</v>
      </c>
      <c r="F4" s="6">
        <f t="shared" si="0"/>
        <v>8.8576730280147906</v>
      </c>
    </row>
    <row r="5" spans="1:6" x14ac:dyDescent="0.4">
      <c r="A5">
        <v>1.2E-4</v>
      </c>
      <c r="B5">
        <v>1.2455254307123099E-4</v>
      </c>
      <c r="C5">
        <v>4.4167084324144801</v>
      </c>
      <c r="D5">
        <v>-3.75447456928769</v>
      </c>
      <c r="E5" s="6">
        <f t="shared" si="1"/>
        <v>0.58329156758551992</v>
      </c>
      <c r="F5" s="6">
        <f t="shared" si="0"/>
        <v>8.7544745692876909</v>
      </c>
    </row>
    <row r="6" spans="1:6" x14ac:dyDescent="0.4">
      <c r="A6">
        <v>1.2999999999999999E-4</v>
      </c>
      <c r="B6">
        <v>1.34859263350446E-4</v>
      </c>
      <c r="C6">
        <v>4.4138728187295602</v>
      </c>
      <c r="D6">
        <v>-3.65140736649554</v>
      </c>
      <c r="E6" s="6">
        <f t="shared" si="1"/>
        <v>0.58612718127043983</v>
      </c>
      <c r="F6" s="6">
        <f t="shared" si="0"/>
        <v>8.6514073664955404</v>
      </c>
    </row>
    <row r="7" spans="1:6" x14ac:dyDescent="0.4">
      <c r="A7">
        <v>1.3999999999999999E-4</v>
      </c>
      <c r="B7">
        <v>1.4515275122198201E-4</v>
      </c>
      <c r="C7">
        <v>4.4112470655142904</v>
      </c>
      <c r="D7">
        <v>-3.5484724877801801</v>
      </c>
      <c r="E7" s="6">
        <f t="shared" si="1"/>
        <v>0.58875293448570964</v>
      </c>
      <c r="F7" s="6">
        <f t="shared" si="0"/>
        <v>8.548472487780181</v>
      </c>
    </row>
    <row r="8" spans="1:6" x14ac:dyDescent="0.4">
      <c r="A8">
        <v>1.4999999999999999E-4</v>
      </c>
      <c r="B8">
        <v>1.55432919374979E-4</v>
      </c>
      <c r="C8">
        <v>4.4088021823073396</v>
      </c>
      <c r="D8">
        <v>-3.4456708062502099</v>
      </c>
      <c r="E8" s="6">
        <f t="shared" si="1"/>
        <v>0.59119781769266044</v>
      </c>
      <c r="F8" s="6">
        <f t="shared" si="0"/>
        <v>8.4456708062502095</v>
      </c>
    </row>
    <row r="9" spans="1:6" x14ac:dyDescent="0.4">
      <c r="A9">
        <v>1.6000000000000001E-4</v>
      </c>
      <c r="B9">
        <v>1.65699697132113E-4</v>
      </c>
      <c r="C9">
        <v>4.4065147993798197</v>
      </c>
      <c r="D9">
        <v>-3.3430030286788699</v>
      </c>
      <c r="E9" s="6">
        <f t="shared" si="1"/>
        <v>0.59348520062018029</v>
      </c>
      <c r="F9" s="6">
        <f t="shared" si="0"/>
        <v>8.3430030286788703</v>
      </c>
    </row>
    <row r="10" spans="1:6" x14ac:dyDescent="0.4">
      <c r="A10">
        <v>1.7000000000000001E-4</v>
      </c>
      <c r="B10">
        <v>1.7595302714565301E-4</v>
      </c>
      <c r="C10">
        <v>4.4043658025465096</v>
      </c>
      <c r="D10">
        <v>-3.24046972854347</v>
      </c>
      <c r="E10" s="6">
        <f t="shared" si="1"/>
        <v>0.59563419745349044</v>
      </c>
      <c r="F10" s="6">
        <f t="shared" si="0"/>
        <v>8.24046972854347</v>
      </c>
    </row>
    <row r="11" spans="1:6" x14ac:dyDescent="0.4">
      <c r="A11">
        <v>1.8000000000000001E-4</v>
      </c>
      <c r="B11">
        <v>1.86192862898941E-4</v>
      </c>
      <c r="C11">
        <v>4.4023393588308002</v>
      </c>
      <c r="D11">
        <v>-3.1380713710105899</v>
      </c>
      <c r="E11" s="6">
        <f t="shared" si="1"/>
        <v>0.59766064116919981</v>
      </c>
      <c r="F11" s="6">
        <f t="shared" si="0"/>
        <v>8.1380713710105894</v>
      </c>
    </row>
    <row r="12" spans="1:6" x14ac:dyDescent="0.4">
      <c r="A12">
        <v>1.9000000000000001E-4</v>
      </c>
      <c r="B12">
        <v>1.96419166795003E-4</v>
      </c>
      <c r="C12">
        <v>4.4004222059412896</v>
      </c>
      <c r="D12">
        <v>-3.03580833204997</v>
      </c>
      <c r="E12" s="6">
        <f t="shared" si="1"/>
        <v>0.59957779405871037</v>
      </c>
      <c r="F12" s="6">
        <f t="shared" si="0"/>
        <v>8.0358083320499709</v>
      </c>
    </row>
    <row r="13" spans="1:6" x14ac:dyDescent="0.4">
      <c r="A13">
        <v>2.0000000000000001E-4</v>
      </c>
      <c r="B13">
        <v>2.0663190866092001E-4</v>
      </c>
      <c r="C13">
        <v>4.3986031242327099</v>
      </c>
      <c r="D13">
        <v>-2.9336809133908002</v>
      </c>
      <c r="E13" s="6">
        <f t="shared" si="1"/>
        <v>0.60139687576729006</v>
      </c>
      <c r="F13" s="6">
        <f t="shared" si="0"/>
        <v>7.9336809133908002</v>
      </c>
    </row>
    <row r="14" spans="1:6" x14ac:dyDescent="0.4">
      <c r="A14">
        <v>2.1000000000000001E-4</v>
      </c>
      <c r="B14">
        <v>2.1683106456722999E-4</v>
      </c>
      <c r="C14">
        <v>4.3968725376467903</v>
      </c>
      <c r="D14">
        <v>-2.8316893543277</v>
      </c>
      <c r="E14" s="6">
        <f t="shared" si="1"/>
        <v>0.60312746235320969</v>
      </c>
      <c r="F14" s="6">
        <f t="shared" si="0"/>
        <v>7.8316893543277004</v>
      </c>
    </row>
    <row r="15" spans="1:6" x14ac:dyDescent="0.4">
      <c r="A15">
        <v>2.2000000000000001E-4</v>
      </c>
      <c r="B15">
        <v>2.27016615878464E-4</v>
      </c>
      <c r="C15">
        <v>4.3952222075827896</v>
      </c>
      <c r="D15">
        <v>-2.7298338412153602</v>
      </c>
      <c r="E15" s="6">
        <f t="shared" si="1"/>
        <v>0.60477779241721041</v>
      </c>
      <c r="F15" s="6">
        <f t="shared" si="0"/>
        <v>7.7298338412153598</v>
      </c>
    </row>
    <row r="16" spans="1:6" x14ac:dyDescent="0.4">
      <c r="A16">
        <v>2.3000000000000001E-4</v>
      </c>
      <c r="B16">
        <v>2.3718854849218599E-4</v>
      </c>
      <c r="C16">
        <v>4.3936449948791898</v>
      </c>
      <c r="D16">
        <v>-2.6281145150781402</v>
      </c>
      <c r="E16" s="6">
        <f t="shared" si="1"/>
        <v>0.6063550051208102</v>
      </c>
      <c r="F16" s="6">
        <f t="shared" si="0"/>
        <v>7.6281145150781402</v>
      </c>
    </row>
    <row r="17" spans="1:6" x14ac:dyDescent="0.4">
      <c r="A17">
        <v>2.4000000000000001E-4</v>
      </c>
      <c r="B17">
        <v>2.4734685220459299E-4</v>
      </c>
      <c r="C17">
        <v>4.3921346724965797</v>
      </c>
      <c r="D17">
        <v>-2.52653147795407</v>
      </c>
      <c r="E17" s="6">
        <f t="shared" si="1"/>
        <v>0.60786532750342026</v>
      </c>
      <c r="F17" s="6">
        <f t="shared" si="0"/>
        <v>7.5265314779540695</v>
      </c>
    </row>
    <row r="18" spans="1:6" x14ac:dyDescent="0.4">
      <c r="A18">
        <v>2.5000000000000001E-4</v>
      </c>
      <c r="B18">
        <v>2.5749152019450899E-4</v>
      </c>
      <c r="C18">
        <v>4.3906857764667802</v>
      </c>
      <c r="D18">
        <v>-2.4250847980549102</v>
      </c>
      <c r="E18" s="6">
        <f t="shared" si="1"/>
        <v>0.60931422353321985</v>
      </c>
      <c r="F18" s="6">
        <f t="shared" si="0"/>
        <v>7.4250847980549102</v>
      </c>
    </row>
    <row r="19" spans="1:6" x14ac:dyDescent="0.4">
      <c r="A19">
        <v>2.5999999999999998E-4</v>
      </c>
      <c r="B19">
        <v>2.67622548589908E-4</v>
      </c>
      <c r="C19">
        <v>4.3892934860966202</v>
      </c>
      <c r="D19">
        <v>-2.3237745141009198</v>
      </c>
      <c r="E19" s="6">
        <f t="shared" si="1"/>
        <v>0.61070651390337982</v>
      </c>
      <c r="F19" s="6">
        <f t="shared" si="0"/>
        <v>7.3237745141009203</v>
      </c>
    </row>
    <row r="20" spans="1:6" x14ac:dyDescent="0.4">
      <c r="A20">
        <v>2.7E-4</v>
      </c>
      <c r="B20">
        <v>2.7773993610527098E-4</v>
      </c>
      <c r="C20">
        <v>4.3879535267947496</v>
      </c>
      <c r="D20">
        <v>-2.2226006389472901</v>
      </c>
      <c r="E20" s="6">
        <f t="shared" si="1"/>
        <v>0.61204647320525041</v>
      </c>
      <c r="F20" s="6">
        <f t="shared" si="0"/>
        <v>7.2226006389472897</v>
      </c>
    </row>
    <row r="21" spans="1:6" x14ac:dyDescent="0.4">
      <c r="A21">
        <v>2.7999999999999998E-4</v>
      </c>
      <c r="B21">
        <v>2.8784368373187101E-4</v>
      </c>
      <c r="C21">
        <v>4.3866620905814599</v>
      </c>
      <c r="D21">
        <v>-2.1215631626812899</v>
      </c>
      <c r="E21" s="6">
        <f t="shared" si="1"/>
        <v>0.61333790941854005</v>
      </c>
      <c r="F21" s="6">
        <f t="shared" si="0"/>
        <v>7.1215631626812899</v>
      </c>
    </row>
    <row r="22" spans="1:6" x14ac:dyDescent="0.4">
      <c r="A22">
        <v>2.9E-4</v>
      </c>
      <c r="B22">
        <v>2.9793379447872099E-4</v>
      </c>
      <c r="C22">
        <v>4.3854157705544496</v>
      </c>
      <c r="D22">
        <v>-2.0206620552127901</v>
      </c>
      <c r="E22" s="6">
        <f t="shared" si="1"/>
        <v>0.61458422944555036</v>
      </c>
      <c r="F22" s="6">
        <f t="shared" si="0"/>
        <v>7.0206620552127905</v>
      </c>
    </row>
    <row r="23" spans="1:6" x14ac:dyDescent="0.4">
      <c r="A23">
        <v>2.9999999999999997E-4</v>
      </c>
      <c r="B23">
        <v>3.08010273149329E-4</v>
      </c>
      <c r="C23">
        <v>4.3842115064705096</v>
      </c>
      <c r="D23">
        <v>-1.9198972685067099</v>
      </c>
      <c r="E23" s="6">
        <f t="shared" si="1"/>
        <v>0.61578849352949039</v>
      </c>
      <c r="F23" s="6">
        <f t="shared" si="0"/>
        <v>6.9198972685067099</v>
      </c>
    </row>
    <row r="24" spans="1:6" x14ac:dyDescent="0.4">
      <c r="A24">
        <v>3.1E-4</v>
      </c>
      <c r="B24">
        <v>3.1807312614280799E-4</v>
      </c>
      <c r="C24">
        <v>4.3830465392551101</v>
      </c>
      <c r="D24">
        <v>-1.81926873857192</v>
      </c>
      <c r="E24" s="6">
        <f t="shared" si="1"/>
        <v>0.61695346074488988</v>
      </c>
      <c r="F24" s="6">
        <f t="shared" si="0"/>
        <v>6.8192687385719202</v>
      </c>
    </row>
    <row r="25" spans="1:6" x14ac:dyDescent="0.4">
      <c r="A25">
        <v>3.2000000000000003E-4</v>
      </c>
      <c r="B25">
        <v>3.2812236129167298E-4</v>
      </c>
      <c r="C25">
        <v>4.3819183727363002</v>
      </c>
      <c r="D25">
        <v>-1.71877638708327</v>
      </c>
      <c r="E25" s="6">
        <f t="shared" si="1"/>
        <v>0.61808162726369975</v>
      </c>
      <c r="F25" s="6">
        <f t="shared" si="0"/>
        <v>6.7187763870832704</v>
      </c>
    </row>
    <row r="26" spans="1:6" x14ac:dyDescent="0.4">
      <c r="A26">
        <v>3.3E-4</v>
      </c>
      <c r="B26">
        <v>3.3815798787222901E-4</v>
      </c>
      <c r="C26">
        <v>4.3808247245605498</v>
      </c>
      <c r="D26">
        <v>-1.6184201212777101</v>
      </c>
      <c r="E26" s="6">
        <f t="shared" si="1"/>
        <v>0.61917527543945017</v>
      </c>
      <c r="F26" s="6">
        <f t="shared" si="0"/>
        <v>6.6184201212777101</v>
      </c>
    </row>
    <row r="27" spans="1:6" x14ac:dyDescent="0.4">
      <c r="A27">
        <v>3.4000000000000002E-4</v>
      </c>
      <c r="B27">
        <v>3.4818001568876497E-4</v>
      </c>
      <c r="C27">
        <v>4.3797635821995202</v>
      </c>
      <c r="D27">
        <v>-1.51819984311235</v>
      </c>
      <c r="E27" s="6">
        <f t="shared" si="1"/>
        <v>0.62023641780047978</v>
      </c>
      <c r="F27" s="6">
        <f t="shared" si="0"/>
        <v>6.5181998431123498</v>
      </c>
    </row>
    <row r="28" spans="1:6" x14ac:dyDescent="0.4">
      <c r="A28">
        <v>3.5E-4</v>
      </c>
      <c r="B28">
        <v>3.5818845653378003E-4</v>
      </c>
      <c r="C28">
        <v>4.3787330121223</v>
      </c>
      <c r="D28">
        <v>-1.4181154346622</v>
      </c>
      <c r="E28" s="6">
        <f t="shared" si="1"/>
        <v>0.62126698787769996</v>
      </c>
      <c r="F28" s="6">
        <f t="shared" si="0"/>
        <v>6.4181154346621998</v>
      </c>
    </row>
    <row r="29" spans="1:6" x14ac:dyDescent="0.4">
      <c r="A29">
        <v>3.6000000000000002E-4</v>
      </c>
      <c r="B29">
        <v>3.68183322674022E-4</v>
      </c>
      <c r="C29">
        <v>4.3777313012141796</v>
      </c>
      <c r="D29">
        <v>-1.3181667732597799</v>
      </c>
      <c r="E29" s="6">
        <f t="shared" si="1"/>
        <v>0.62226869878582036</v>
      </c>
      <c r="F29" s="6">
        <f t="shared" si="0"/>
        <v>6.3181667732597795</v>
      </c>
    </row>
    <row r="30" spans="1:6" x14ac:dyDescent="0.4">
      <c r="A30">
        <v>3.6999999999999999E-4</v>
      </c>
      <c r="B30">
        <v>3.78164626797893E-4</v>
      </c>
      <c r="C30">
        <v>4.3767568858290904</v>
      </c>
      <c r="D30">
        <v>-1.21835373202107</v>
      </c>
      <c r="E30" s="6">
        <f t="shared" si="1"/>
        <v>0.62324311417090961</v>
      </c>
      <c r="F30" s="6">
        <f t="shared" si="0"/>
        <v>6.21835373202107</v>
      </c>
    </row>
    <row r="31" spans="1:6" x14ac:dyDescent="0.4">
      <c r="A31">
        <v>3.8000000000000002E-4</v>
      </c>
      <c r="B31">
        <v>3.8813238325674802E-4</v>
      </c>
      <c r="C31">
        <v>4.3758082910802703</v>
      </c>
      <c r="D31">
        <v>-1.1186761674325201</v>
      </c>
      <c r="E31" s="6">
        <f t="shared" si="1"/>
        <v>0.62419170891972975</v>
      </c>
      <c r="F31" s="6">
        <f t="shared" si="0"/>
        <v>6.1186761674325201</v>
      </c>
    </row>
    <row r="32" spans="1:6" x14ac:dyDescent="0.4">
      <c r="A32">
        <v>3.8999999999999999E-4</v>
      </c>
      <c r="B32">
        <v>3.9808660674592197E-4</v>
      </c>
      <c r="C32">
        <v>4.3748841663075702</v>
      </c>
      <c r="D32">
        <v>-1.01913393254078</v>
      </c>
      <c r="E32" s="6">
        <f t="shared" si="1"/>
        <v>0.62511583369242985</v>
      </c>
      <c r="F32" s="6">
        <f t="shared" si="0"/>
        <v>6.0191339325407798</v>
      </c>
    </row>
    <row r="33" spans="1:6" x14ac:dyDescent="0.4">
      <c r="A33">
        <v>4.0000000000000002E-4</v>
      </c>
      <c r="B33">
        <v>4.0802731192796901E-4</v>
      </c>
      <c r="C33">
        <v>4.3739833178204002</v>
      </c>
      <c r="D33">
        <v>-0.91972688072031095</v>
      </c>
      <c r="E33" s="6">
        <f t="shared" si="1"/>
        <v>0.62601668217959983</v>
      </c>
      <c r="F33" s="6">
        <f t="shared" si="0"/>
        <v>5.9197268807203107</v>
      </c>
    </row>
    <row r="34" spans="1:6" x14ac:dyDescent="0.4">
      <c r="A34">
        <v>4.0999999999999999E-4</v>
      </c>
      <c r="B34">
        <v>4.1795451527743601E-4</v>
      </c>
      <c r="C34">
        <v>4.3731045484779401</v>
      </c>
      <c r="D34">
        <v>-0.82045484722564199</v>
      </c>
      <c r="E34" s="6">
        <f t="shared" si="1"/>
        <v>0.62689545152205994</v>
      </c>
      <c r="F34" s="6">
        <f t="shared" si="0"/>
        <v>5.8204548472256423</v>
      </c>
    </row>
    <row r="35" spans="1:6" x14ac:dyDescent="0.4">
      <c r="A35">
        <v>4.2000000000000002E-4</v>
      </c>
      <c r="B35">
        <v>4.27868233042681E-4</v>
      </c>
      <c r="C35">
        <v>4.37224681416021</v>
      </c>
      <c r="D35">
        <v>-0.72131766957318599</v>
      </c>
      <c r="E35" s="6">
        <f t="shared" si="1"/>
        <v>0.62775318583979001</v>
      </c>
      <c r="F35" s="6">
        <f t="shared" si="0"/>
        <v>5.7213176695731862</v>
      </c>
    </row>
    <row r="36" spans="1:6" x14ac:dyDescent="0.4">
      <c r="A36">
        <v>4.2999999999999999E-4</v>
      </c>
      <c r="B36">
        <v>4.3776848299808402E-4</v>
      </c>
      <c r="C36">
        <v>4.3714091087049702</v>
      </c>
      <c r="D36">
        <v>-0.62231517001915604</v>
      </c>
      <c r="E36" s="6">
        <f t="shared" si="1"/>
        <v>0.62859089129502976</v>
      </c>
      <c r="F36" s="6">
        <f t="shared" si="0"/>
        <v>5.6223151700191565</v>
      </c>
    </row>
    <row r="37" spans="1:6" x14ac:dyDescent="0.4">
      <c r="A37">
        <v>4.4000000000000099E-4</v>
      </c>
      <c r="B37">
        <v>4.4765527997626698E-4</v>
      </c>
      <c r="C37">
        <v>4.3705905447439903</v>
      </c>
      <c r="D37">
        <v>-0.52344720023732505</v>
      </c>
      <c r="E37" s="6">
        <f t="shared" si="1"/>
        <v>0.62940945525600966</v>
      </c>
      <c r="F37" s="6">
        <f t="shared" si="0"/>
        <v>5.5234472002373254</v>
      </c>
    </row>
    <row r="38" spans="1:6" x14ac:dyDescent="0.4">
      <c r="A38">
        <v>4.5000000000000102E-4</v>
      </c>
      <c r="B38">
        <v>4.5752864453174201E-4</v>
      </c>
      <c r="C38">
        <v>4.3697902288063304</v>
      </c>
      <c r="D38">
        <v>-0.42471355468257699</v>
      </c>
      <c r="E38" s="6">
        <f t="shared" si="1"/>
        <v>0.63020977119366961</v>
      </c>
      <c r="F38" s="6">
        <f t="shared" si="0"/>
        <v>5.4247135546825769</v>
      </c>
    </row>
    <row r="39" spans="1:6" x14ac:dyDescent="0.4">
      <c r="A39">
        <v>4.6000000000000099E-4</v>
      </c>
      <c r="B39">
        <v>4.6738859388727801E-4</v>
      </c>
      <c r="C39">
        <v>4.3690073726727601</v>
      </c>
      <c r="D39">
        <v>-0.32611406112722202</v>
      </c>
      <c r="E39" s="6">
        <f t="shared" si="1"/>
        <v>0.63099262732723993</v>
      </c>
      <c r="F39" s="6">
        <f t="shared" si="0"/>
        <v>5.326114061127222</v>
      </c>
    </row>
    <row r="40" spans="1:6" x14ac:dyDescent="0.4">
      <c r="A40">
        <v>4.7000000000000102E-4</v>
      </c>
      <c r="B40">
        <v>4.7723523987084802E-4</v>
      </c>
      <c r="C40">
        <v>4.3682412143584299</v>
      </c>
      <c r="D40">
        <v>-0.22764760129152001</v>
      </c>
      <c r="E40" s="6">
        <f t="shared" si="1"/>
        <v>0.63175878564157006</v>
      </c>
      <c r="F40" s="6">
        <f t="shared" si="0"/>
        <v>5.2276476012915198</v>
      </c>
    </row>
    <row r="41" spans="1:6" x14ac:dyDescent="0.4">
      <c r="A41">
        <v>4.8000000000000099E-4</v>
      </c>
      <c r="B41">
        <v>4.8706827352783402E-4</v>
      </c>
      <c r="C41">
        <v>4.3674910731270202</v>
      </c>
      <c r="D41">
        <v>-0.129317264721662</v>
      </c>
      <c r="E41" s="6">
        <f t="shared" si="1"/>
        <v>0.63250892687297977</v>
      </c>
      <c r="F41" s="6">
        <f t="shared" si="0"/>
        <v>5.1293172647216618</v>
      </c>
    </row>
    <row r="42" spans="1:6" x14ac:dyDescent="0.4">
      <c r="A42">
        <v>4.9000000000000096E-4</v>
      </c>
      <c r="B42">
        <v>4.9688814661717599E-4</v>
      </c>
      <c r="C42">
        <v>4.3667562665108202</v>
      </c>
      <c r="D42">
        <v>-3.1118533828242499E-2</v>
      </c>
      <c r="E42" s="6">
        <f t="shared" si="1"/>
        <v>0.63324373348917984</v>
      </c>
      <c r="F42" s="6">
        <f t="shared" si="0"/>
        <v>5.0311185338282423</v>
      </c>
    </row>
    <row r="43" spans="1:6" x14ac:dyDescent="0.4">
      <c r="A43">
        <v>5.0000000000000099E-4</v>
      </c>
      <c r="B43">
        <v>5.0669461311691696E-4</v>
      </c>
      <c r="C43">
        <v>4.3660361839198698</v>
      </c>
      <c r="D43">
        <v>6.6946131169171696E-2</v>
      </c>
      <c r="E43" s="6">
        <f t="shared" si="1"/>
        <v>0.63396381608013019</v>
      </c>
      <c r="F43" s="6">
        <f t="shared" si="0"/>
        <v>4.9330538688308287</v>
      </c>
    </row>
    <row r="44" spans="1:6" x14ac:dyDescent="0.4">
      <c r="A44">
        <v>5.1000000000000101E-4</v>
      </c>
      <c r="B44">
        <v>5.1648781854984102E-4</v>
      </c>
      <c r="C44">
        <v>4.3653302336762101</v>
      </c>
      <c r="D44">
        <v>0.16487818549840999</v>
      </c>
      <c r="E44" s="6">
        <f t="shared" si="1"/>
        <v>0.63466976632378991</v>
      </c>
      <c r="F44" s="6">
        <f t="shared" si="0"/>
        <v>4.8351218145015897</v>
      </c>
    </row>
    <row r="45" spans="1:6" x14ac:dyDescent="0.4">
      <c r="A45">
        <v>5.2000000000000104E-4</v>
      </c>
      <c r="B45">
        <v>5.2626762864024399E-4</v>
      </c>
      <c r="C45">
        <v>4.3646378859048296</v>
      </c>
      <c r="D45">
        <v>0.26267628640243801</v>
      </c>
      <c r="E45" s="6">
        <f t="shared" si="1"/>
        <v>0.6353621140951704</v>
      </c>
      <c r="F45" s="6">
        <f t="shared" si="0"/>
        <v>4.7373237135975623</v>
      </c>
    </row>
    <row r="46" spans="1:6" x14ac:dyDescent="0.4">
      <c r="A46">
        <v>5.3000000000000096E-4</v>
      </c>
      <c r="B46">
        <v>5.3603422014345502E-4</v>
      </c>
      <c r="C46">
        <v>4.3639586032993298</v>
      </c>
      <c r="D46">
        <v>0.36034220143454598</v>
      </c>
      <c r="E46" s="6">
        <f t="shared" si="1"/>
        <v>0.63604139670067017</v>
      </c>
      <c r="F46" s="6">
        <f t="shared" si="0"/>
        <v>4.6396577985654543</v>
      </c>
    </row>
    <row r="47" spans="1:6" x14ac:dyDescent="0.4">
      <c r="A47">
        <v>5.4000000000000098E-4</v>
      </c>
      <c r="B47">
        <v>5.4578750747454096E-4</v>
      </c>
      <c r="C47">
        <v>4.3632919057353501</v>
      </c>
      <c r="D47">
        <v>0.45787507474540901</v>
      </c>
      <c r="E47" s="6">
        <f t="shared" si="1"/>
        <v>0.63670809426464992</v>
      </c>
      <c r="F47" s="6">
        <f t="shared" si="0"/>
        <v>4.5421249252545906</v>
      </c>
    </row>
    <row r="48" spans="1:6" x14ac:dyDescent="0.4">
      <c r="A48">
        <v>5.5000000000000101E-4</v>
      </c>
      <c r="B48">
        <v>5.5552740423398797E-4</v>
      </c>
      <c r="C48">
        <v>4.3626373266732097</v>
      </c>
      <c r="D48">
        <v>0.55527404233987598</v>
      </c>
      <c r="E48" s="6">
        <f t="shared" si="1"/>
        <v>0.63736267332679031</v>
      </c>
      <c r="F48" s="6">
        <f t="shared" si="0"/>
        <v>4.4447259576601237</v>
      </c>
    </row>
    <row r="49" spans="1:6" x14ac:dyDescent="0.4">
      <c r="A49">
        <v>5.6000000000000104E-4</v>
      </c>
      <c r="B49">
        <v>5.6525447449977298E-4</v>
      </c>
      <c r="C49">
        <v>4.3619944371877999</v>
      </c>
      <c r="D49">
        <v>0.65254474499772996</v>
      </c>
      <c r="E49" s="6">
        <f t="shared" si="1"/>
        <v>0.63800556281220011</v>
      </c>
      <c r="F49" s="6">
        <f t="shared" si="0"/>
        <v>4.34745525500227</v>
      </c>
    </row>
    <row r="50" spans="1:6" x14ac:dyDescent="0.4">
      <c r="A50">
        <v>5.7000000000000095E-4</v>
      </c>
      <c r="B50">
        <v>5.7496803177305199E-4</v>
      </c>
      <c r="C50">
        <v>4.3613628160234796</v>
      </c>
      <c r="D50">
        <v>0.74968031773052302</v>
      </c>
      <c r="E50" s="6">
        <f t="shared" si="1"/>
        <v>0.63863718397652036</v>
      </c>
      <c r="F50" s="6">
        <f t="shared" si="0"/>
        <v>4.2503196822694767</v>
      </c>
    </row>
    <row r="51" spans="1:6" x14ac:dyDescent="0.4">
      <c r="A51">
        <v>5.8000000000000098E-4</v>
      </c>
      <c r="B51">
        <v>5.84668381773346E-4</v>
      </c>
      <c r="C51">
        <v>4.3607420731228501</v>
      </c>
      <c r="D51">
        <v>0.84668381773346002</v>
      </c>
      <c r="E51" s="6">
        <f t="shared" si="1"/>
        <v>0.63925792687714988</v>
      </c>
      <c r="F51" s="6">
        <f t="shared" si="0"/>
        <v>4.1533161822665399</v>
      </c>
    </row>
    <row r="52" spans="1:6" x14ac:dyDescent="0.4">
      <c r="A52">
        <v>5.9000000000000101E-4</v>
      </c>
      <c r="B52">
        <v>5.9435612927088001E-4</v>
      </c>
      <c r="C52">
        <v>4.3601318289472699</v>
      </c>
      <c r="D52">
        <v>0.94356129270879696</v>
      </c>
      <c r="E52" s="6">
        <f t="shared" si="1"/>
        <v>0.63986817105273008</v>
      </c>
      <c r="F52" s="6">
        <f t="shared" si="0"/>
        <v>4.0564387072912034</v>
      </c>
    </row>
    <row r="53" spans="1:6" x14ac:dyDescent="0.4">
      <c r="A53">
        <v>6.0000000000000103E-4</v>
      </c>
      <c r="B53">
        <v>6.0403018159399795E-4</v>
      </c>
      <c r="C53">
        <v>4.3595317568614202</v>
      </c>
      <c r="D53">
        <v>1.0403018159399799</v>
      </c>
      <c r="E53" s="6">
        <f t="shared" si="1"/>
        <v>0.64046824313857975</v>
      </c>
      <c r="F53" s="6">
        <f t="shared" si="0"/>
        <v>3.9596981840600201</v>
      </c>
    </row>
    <row r="54" spans="1:6" x14ac:dyDescent="0.4">
      <c r="A54">
        <v>6.1000000000000095E-4</v>
      </c>
      <c r="B54">
        <v>6.1369131716025095E-4</v>
      </c>
      <c r="C54">
        <v>4.35894148925723</v>
      </c>
      <c r="D54">
        <v>1.13691317160251</v>
      </c>
      <c r="E54" s="6">
        <f t="shared" si="1"/>
        <v>0.64105851074276998</v>
      </c>
      <c r="F54" s="6">
        <f t="shared" si="0"/>
        <v>3.8630868283974902</v>
      </c>
    </row>
    <row r="55" spans="1:6" x14ac:dyDescent="0.4">
      <c r="A55">
        <v>6.2000000000000098E-4</v>
      </c>
      <c r="B55">
        <v>6.2333921602828596E-4</v>
      </c>
      <c r="C55">
        <v>4.3583607199975596</v>
      </c>
      <c r="D55">
        <v>1.2333921602828599</v>
      </c>
      <c r="E55" s="6">
        <f t="shared" si="1"/>
        <v>0.64163928000244042</v>
      </c>
      <c r="F55" s="6">
        <f t="shared" si="0"/>
        <v>3.7666078397171399</v>
      </c>
    </row>
    <row r="56" spans="1:6" x14ac:dyDescent="0.4">
      <c r="A56">
        <v>6.30000000000001E-4</v>
      </c>
      <c r="B56">
        <v>6.3297432954165505E-4</v>
      </c>
      <c r="C56">
        <v>4.3577891506994604</v>
      </c>
      <c r="D56">
        <v>1.32974329541655</v>
      </c>
      <c r="E56" s="6">
        <f t="shared" si="1"/>
        <v>0.64221084930053962</v>
      </c>
      <c r="F56" s="6">
        <f t="shared" si="0"/>
        <v>3.67025670458345</v>
      </c>
    </row>
    <row r="57" spans="1:6" x14ac:dyDescent="0.4">
      <c r="A57">
        <v>6.4000000000000103E-4</v>
      </c>
      <c r="B57">
        <v>6.4259604235875599E-4</v>
      </c>
      <c r="C57">
        <v>4.3572264897364104</v>
      </c>
      <c r="D57">
        <v>1.42596042358756</v>
      </c>
      <c r="E57" s="6">
        <f t="shared" si="1"/>
        <v>0.64277351026358964</v>
      </c>
      <c r="F57" s="6">
        <f t="shared" si="0"/>
        <v>3.57403957641244</v>
      </c>
    </row>
    <row r="58" spans="1:6" x14ac:dyDescent="0.4">
      <c r="A58">
        <v>6.5000000000000095E-4</v>
      </c>
      <c r="B58">
        <v>6.5220475666986704E-4</v>
      </c>
      <c r="C58">
        <v>4.35667245302899</v>
      </c>
      <c r="D58">
        <v>1.5220475666986699</v>
      </c>
      <c r="E58" s="6">
        <f t="shared" si="1"/>
        <v>0.64332754697101002</v>
      </c>
      <c r="F58" s="6">
        <f t="shared" si="0"/>
        <v>3.4779524333013301</v>
      </c>
    </row>
    <row r="59" spans="1:6" x14ac:dyDescent="0.4">
      <c r="A59">
        <v>6.6000000000000097E-4</v>
      </c>
      <c r="B59">
        <v>6.6180054510694595E-4</v>
      </c>
      <c r="C59">
        <v>4.3561267823557301</v>
      </c>
      <c r="D59">
        <v>1.6180054510694599</v>
      </c>
      <c r="E59" s="6">
        <f t="shared" si="1"/>
        <v>0.64387321764426986</v>
      </c>
      <c r="F59" s="6">
        <f t="shared" si="0"/>
        <v>3.3819945489305399</v>
      </c>
    </row>
    <row r="60" spans="1:6" x14ac:dyDescent="0.4">
      <c r="A60">
        <v>6.70000000000001E-4</v>
      </c>
      <c r="B60">
        <v>6.7138350448868196E-4</v>
      </c>
      <c r="C60">
        <v>4.3555892241986998</v>
      </c>
      <c r="D60">
        <v>1.71383504488682</v>
      </c>
      <c r="E60" s="6">
        <f t="shared" si="1"/>
        <v>0.64441077580130024</v>
      </c>
      <c r="F60" s="6">
        <f t="shared" si="0"/>
        <v>3.28616495511318</v>
      </c>
    </row>
    <row r="61" spans="1:6" x14ac:dyDescent="0.4">
      <c r="A61">
        <v>6.8000000000000102E-4</v>
      </c>
      <c r="B61">
        <v>6.8095359072764398E-4</v>
      </c>
      <c r="C61">
        <v>4.3550595387906101</v>
      </c>
      <c r="D61">
        <v>1.8095359072764401</v>
      </c>
      <c r="E61" s="6">
        <f t="shared" si="1"/>
        <v>0.64494046120938986</v>
      </c>
      <c r="F61" s="6">
        <f t="shared" si="0"/>
        <v>3.1904640927235599</v>
      </c>
    </row>
    <row r="62" spans="1:6" x14ac:dyDescent="0.4">
      <c r="A62">
        <v>6.9000000000000105E-4</v>
      </c>
      <c r="B62">
        <v>6.9051075969502301E-4</v>
      </c>
      <c r="C62">
        <v>4.3545374918209303</v>
      </c>
      <c r="D62">
        <v>1.90510759695023</v>
      </c>
      <c r="E62" s="6">
        <f t="shared" si="1"/>
        <v>0.64546250817906969</v>
      </c>
      <c r="F62" s="6">
        <f t="shared" si="0"/>
        <v>3.0948924030497702</v>
      </c>
    </row>
    <row r="63" spans="1:6" x14ac:dyDescent="0.4">
      <c r="A63">
        <v>7.0000000000000097E-4</v>
      </c>
      <c r="B63">
        <v>7.00054505636598E-4</v>
      </c>
      <c r="C63">
        <v>4.3540228790375703</v>
      </c>
      <c r="D63">
        <v>2.0005450563659801</v>
      </c>
      <c r="E63" s="6">
        <f t="shared" si="1"/>
        <v>0.64597712096242965</v>
      </c>
      <c r="F63" s="6">
        <f t="shared" si="0"/>
        <v>2.9994549436340199</v>
      </c>
    </row>
    <row r="64" spans="1:6" x14ac:dyDescent="0.4">
      <c r="A64">
        <v>7.1000000000000099E-4</v>
      </c>
      <c r="B64">
        <v>7.0958596777490404E-4</v>
      </c>
      <c r="C64">
        <v>4.3535154709630204</v>
      </c>
      <c r="D64">
        <v>2.0958596777490399</v>
      </c>
      <c r="E64" s="6">
        <f t="shared" si="1"/>
        <v>0.64648452903697962</v>
      </c>
      <c r="F64" s="6">
        <f t="shared" si="0"/>
        <v>2.9041403222509601</v>
      </c>
    </row>
    <row r="65" spans="1:6" x14ac:dyDescent="0.4">
      <c r="A65">
        <v>7.2000000000000102E-4</v>
      </c>
      <c r="B65">
        <v>7.1910420366813003E-4</v>
      </c>
      <c r="C65">
        <v>4.3530150732416004</v>
      </c>
      <c r="D65">
        <v>2.1910420366813002</v>
      </c>
      <c r="E65" s="6">
        <f t="shared" si="1"/>
        <v>0.64698492675839958</v>
      </c>
      <c r="F65" s="6">
        <f t="shared" si="0"/>
        <v>2.8089579633186998</v>
      </c>
    </row>
    <row r="66" spans="1:6" x14ac:dyDescent="0.4">
      <c r="A66">
        <v>7.3000000000000105E-4</v>
      </c>
      <c r="B66">
        <v>7.2860980937233604E-4</v>
      </c>
      <c r="C66">
        <v>4.3525214961995804</v>
      </c>
      <c r="D66">
        <v>2.2860980937233601</v>
      </c>
      <c r="E66" s="6">
        <f t="shared" si="1"/>
        <v>0.6474785038004196</v>
      </c>
      <c r="F66" s="6">
        <f t="shared" si="0"/>
        <v>2.7139019062766399</v>
      </c>
    </row>
    <row r="67" spans="1:6" x14ac:dyDescent="0.4">
      <c r="A67">
        <v>7.4000000000000097E-4</v>
      </c>
      <c r="B67">
        <v>7.3810216660265097E-4</v>
      </c>
      <c r="C67">
        <v>4.3520345536532599</v>
      </c>
      <c r="D67">
        <v>2.3810216660264998</v>
      </c>
      <c r="E67" s="6">
        <f t="shared" si="1"/>
        <v>0.64796544634674014</v>
      </c>
      <c r="F67" s="6">
        <f t="shared" ref="F67:F93" si="2">5-D67</f>
        <v>2.6189783339735002</v>
      </c>
    </row>
    <row r="68" spans="1:6" x14ac:dyDescent="0.4">
      <c r="A68">
        <v>7.5000000000000099E-4</v>
      </c>
      <c r="B68">
        <v>7.4758221178928001E-4</v>
      </c>
      <c r="C68">
        <v>4.3515540639972103</v>
      </c>
      <c r="D68">
        <v>2.4758221178927902</v>
      </c>
      <c r="E68" s="6">
        <f t="shared" ref="E68:E93" si="3">5-C68</f>
        <v>0.64844593600278966</v>
      </c>
      <c r="F68" s="6">
        <f t="shared" si="2"/>
        <v>2.5241778821072098</v>
      </c>
    </row>
    <row r="69" spans="1:6" x14ac:dyDescent="0.4">
      <c r="A69">
        <v>7.6000000000000102E-4</v>
      </c>
      <c r="B69">
        <v>7.5704922003656501E-4</v>
      </c>
      <c r="C69">
        <v>4.3510798508513604</v>
      </c>
      <c r="D69">
        <v>2.5704922003656501</v>
      </c>
      <c r="E69" s="6">
        <f t="shared" si="3"/>
        <v>0.6489201491486396</v>
      </c>
      <c r="F69" s="6">
        <f t="shared" si="2"/>
        <v>2.4295077996343499</v>
      </c>
    </row>
    <row r="70" spans="1:6" x14ac:dyDescent="0.4">
      <c r="A70">
        <v>7.7000000000000104E-4</v>
      </c>
      <c r="B70">
        <v>7.6650359274424201E-4</v>
      </c>
      <c r="C70">
        <v>4.3506117652106999</v>
      </c>
      <c r="D70">
        <v>2.6650359274424198</v>
      </c>
      <c r="E70" s="6">
        <f t="shared" si="3"/>
        <v>0.64938823478930008</v>
      </c>
      <c r="F70" s="6">
        <f t="shared" si="2"/>
        <v>2.3349640725575802</v>
      </c>
    </row>
    <row r="71" spans="1:6" x14ac:dyDescent="0.4">
      <c r="A71">
        <v>7.8000000000000096E-4</v>
      </c>
      <c r="B71">
        <v>7.75944970935337E-4</v>
      </c>
      <c r="C71">
        <v>4.3501496338051604</v>
      </c>
      <c r="D71">
        <v>2.7594497093533699</v>
      </c>
      <c r="E71" s="6">
        <f t="shared" si="3"/>
        <v>0.6498503661948396</v>
      </c>
      <c r="F71" s="6">
        <f t="shared" si="2"/>
        <v>2.2405502906466301</v>
      </c>
    </row>
    <row r="72" spans="1:6" x14ac:dyDescent="0.4">
      <c r="A72">
        <v>7.9000000000000099E-4</v>
      </c>
      <c r="B72">
        <v>7.8537403808778697E-4</v>
      </c>
      <c r="C72">
        <v>4.3496933152797803</v>
      </c>
      <c r="D72">
        <v>2.8537403808778699</v>
      </c>
      <c r="E72" s="6">
        <f t="shared" si="3"/>
        <v>0.65030668472021969</v>
      </c>
      <c r="F72" s="6">
        <f t="shared" si="2"/>
        <v>2.1462596191221301</v>
      </c>
    </row>
    <row r="73" spans="1:6" x14ac:dyDescent="0.4">
      <c r="A73">
        <v>8.0000000000000101E-4</v>
      </c>
      <c r="B73">
        <v>7.9479014528027205E-4</v>
      </c>
      <c r="C73">
        <v>4.3492426531314203</v>
      </c>
      <c r="D73">
        <v>2.9479014528027201</v>
      </c>
      <c r="E73" s="6">
        <f t="shared" si="3"/>
        <v>0.65075734686857967</v>
      </c>
      <c r="F73" s="6">
        <f t="shared" si="2"/>
        <v>2.0520985471972799</v>
      </c>
    </row>
    <row r="74" spans="1:6" x14ac:dyDescent="0.4">
      <c r="A74">
        <v>8.1000000000000104E-4</v>
      </c>
      <c r="B74">
        <v>8.0419372839731201E-4</v>
      </c>
      <c r="C74">
        <v>4.3487975215129397</v>
      </c>
      <c r="D74">
        <v>3.04193728397312</v>
      </c>
      <c r="E74" s="6">
        <f t="shared" si="3"/>
        <v>0.65120247848706025</v>
      </c>
      <c r="F74" s="6">
        <f t="shared" si="2"/>
        <v>1.95806271602688</v>
      </c>
    </row>
    <row r="75" spans="1:6" x14ac:dyDescent="0.4">
      <c r="A75">
        <v>8.2000000000000204E-4</v>
      </c>
      <c r="B75">
        <v>8.1358439397986599E-4</v>
      </c>
      <c r="C75">
        <v>4.3483577699777696</v>
      </c>
      <c r="D75">
        <v>3.1358439397986602</v>
      </c>
      <c r="E75" s="6">
        <f t="shared" si="3"/>
        <v>0.65164223002223043</v>
      </c>
      <c r="F75" s="6">
        <f t="shared" si="2"/>
        <v>1.8641560602013398</v>
      </c>
    </row>
    <row r="76" spans="1:6" x14ac:dyDescent="0.4">
      <c r="A76">
        <v>8.3000000000000196E-4</v>
      </c>
      <c r="B76">
        <v>8.2296284448004405E-4</v>
      </c>
      <c r="C76">
        <v>4.34792327851775</v>
      </c>
      <c r="D76">
        <v>3.22962844480044</v>
      </c>
      <c r="E76" s="6">
        <f t="shared" si="3"/>
        <v>0.65207672148225004</v>
      </c>
      <c r="F76" s="6">
        <f t="shared" si="2"/>
        <v>1.77037155519956</v>
      </c>
    </row>
    <row r="77" spans="1:6" x14ac:dyDescent="0.4">
      <c r="A77">
        <v>8.4000000000000199E-4</v>
      </c>
      <c r="B77">
        <v>8.3232841258909398E-4</v>
      </c>
      <c r="C77">
        <v>4.3474939107959001</v>
      </c>
      <c r="D77">
        <v>3.32328412589094</v>
      </c>
      <c r="E77" s="6">
        <f t="shared" si="3"/>
        <v>0.65250608920409991</v>
      </c>
      <c r="F77" s="6">
        <f t="shared" si="2"/>
        <v>1.67671587410906</v>
      </c>
    </row>
    <row r="78" spans="1:6" x14ac:dyDescent="0.4">
      <c r="A78">
        <v>8.5000000000000201E-4</v>
      </c>
      <c r="B78">
        <v>8.4168156728483905E-4</v>
      </c>
      <c r="C78">
        <v>4.3470695598839404</v>
      </c>
      <c r="D78">
        <v>3.4168156728483901</v>
      </c>
      <c r="E78" s="6">
        <f t="shared" si="3"/>
        <v>0.65293044011605961</v>
      </c>
      <c r="F78" s="6">
        <f t="shared" si="2"/>
        <v>1.5831843271516099</v>
      </c>
    </row>
    <row r="79" spans="1:6" x14ac:dyDescent="0.4">
      <c r="A79">
        <v>8.6000000000000204E-4</v>
      </c>
      <c r="B79">
        <v>8.5102213434340695E-4</v>
      </c>
      <c r="C79">
        <v>4.3466500941389503</v>
      </c>
      <c r="D79">
        <v>3.5102213434340701</v>
      </c>
      <c r="E79" s="6">
        <f t="shared" si="3"/>
        <v>0.65334990586104968</v>
      </c>
      <c r="F79" s="6">
        <f t="shared" si="2"/>
        <v>1.4897786565659299</v>
      </c>
    </row>
    <row r="80" spans="1:6" x14ac:dyDescent="0.4">
      <c r="A80">
        <v>8.7000000000000196E-4</v>
      </c>
      <c r="B80">
        <v>8.6035007094469702E-4</v>
      </c>
      <c r="C80">
        <v>4.34623541083121</v>
      </c>
      <c r="D80">
        <v>3.60350070944697</v>
      </c>
      <c r="E80" s="6">
        <f t="shared" si="3"/>
        <v>0.65376458916878999</v>
      </c>
      <c r="F80" s="6">
        <f t="shared" si="2"/>
        <v>1.39649929055303</v>
      </c>
    </row>
    <row r="81" spans="1:6" x14ac:dyDescent="0.4">
      <c r="A81">
        <v>8.8000000000000198E-4</v>
      </c>
      <c r="B81">
        <v>8.6966558838004796E-4</v>
      </c>
      <c r="C81">
        <v>4.3458253905342401</v>
      </c>
      <c r="D81">
        <v>3.6966558838004802</v>
      </c>
      <c r="E81" s="6">
        <f t="shared" si="3"/>
        <v>0.65417460946575989</v>
      </c>
      <c r="F81" s="6">
        <f t="shared" si="2"/>
        <v>1.3033441161995198</v>
      </c>
    </row>
    <row r="82" spans="1:6" x14ac:dyDescent="0.4">
      <c r="A82">
        <v>8.9000000000000201E-4</v>
      </c>
      <c r="B82">
        <v>8.7896855712442899E-4</v>
      </c>
      <c r="C82">
        <v>4.3454199417071404</v>
      </c>
      <c r="D82">
        <v>3.7896855712442901</v>
      </c>
      <c r="E82" s="6">
        <f t="shared" si="3"/>
        <v>0.65458005829285959</v>
      </c>
      <c r="F82" s="6">
        <f t="shared" si="2"/>
        <v>1.2103144287557099</v>
      </c>
    </row>
    <row r="83" spans="1:6" x14ac:dyDescent="0.4">
      <c r="A83">
        <v>9.0000000000000204E-4</v>
      </c>
      <c r="B83">
        <v>8.8825911191243003E-4</v>
      </c>
      <c r="C83">
        <v>4.3450189483161399</v>
      </c>
      <c r="D83">
        <v>3.8825911191242999</v>
      </c>
      <c r="E83" s="6">
        <f t="shared" si="3"/>
        <v>0.65498105168386012</v>
      </c>
      <c r="F83" s="6">
        <f t="shared" si="2"/>
        <v>1.1174088808757001</v>
      </c>
    </row>
    <row r="84" spans="1:6" x14ac:dyDescent="0.4">
      <c r="A84">
        <v>9.1000000000000195E-4</v>
      </c>
      <c r="B84">
        <v>8.9753718515340499E-4</v>
      </c>
      <c r="C84">
        <v>4.3446223221920199</v>
      </c>
      <c r="D84">
        <v>3.9753718515340499</v>
      </c>
      <c r="E84" s="6">
        <f t="shared" si="3"/>
        <v>0.65537767780798006</v>
      </c>
      <c r="F84" s="6">
        <f t="shared" si="2"/>
        <v>1.0246281484659501</v>
      </c>
    </row>
    <row r="85" spans="1:6" x14ac:dyDescent="0.4">
      <c r="A85">
        <v>9.2000000000000198E-4</v>
      </c>
      <c r="B85">
        <v>9.0680294810262295E-4</v>
      </c>
      <c r="C85">
        <v>4.34422995774709</v>
      </c>
      <c r="D85">
        <v>4.0680294810262296</v>
      </c>
      <c r="E85" s="6">
        <f t="shared" si="3"/>
        <v>0.65577004225291002</v>
      </c>
      <c r="F85" s="6">
        <f t="shared" si="2"/>
        <v>0.93197051897377037</v>
      </c>
    </row>
    <row r="86" spans="1:6" x14ac:dyDescent="0.4">
      <c r="A86">
        <v>9.3000000000000201E-4</v>
      </c>
      <c r="B86">
        <v>9.1605609945154297E-4</v>
      </c>
      <c r="C86">
        <v>4.3438417768411099</v>
      </c>
      <c r="D86">
        <v>4.1605609945154303</v>
      </c>
      <c r="E86" s="6">
        <f t="shared" si="3"/>
        <v>0.65615822315889005</v>
      </c>
      <c r="F86" s="6">
        <f t="shared" si="2"/>
        <v>0.83943900548456973</v>
      </c>
    </row>
    <row r="87" spans="1:6" x14ac:dyDescent="0.4">
      <c r="A87">
        <v>9.4000000000000203E-4</v>
      </c>
      <c r="B87">
        <v>9.2529684609243498E-4</v>
      </c>
      <c r="C87">
        <v>4.3434576794347901</v>
      </c>
      <c r="D87">
        <v>4.2529684609243503</v>
      </c>
      <c r="E87" s="6">
        <f t="shared" si="3"/>
        <v>0.65654232056520989</v>
      </c>
      <c r="F87" s="6">
        <f t="shared" si="2"/>
        <v>0.74703153907564968</v>
      </c>
    </row>
    <row r="88" spans="1:6" x14ac:dyDescent="0.4">
      <c r="A88">
        <v>9.5000000000000195E-4</v>
      </c>
      <c r="B88">
        <v>9.34523920626674E-4</v>
      </c>
      <c r="C88">
        <v>4.3430776084105602</v>
      </c>
      <c r="D88">
        <v>4.34523920626674</v>
      </c>
      <c r="E88" s="6">
        <f t="shared" si="3"/>
        <v>0.65692239158943977</v>
      </c>
      <c r="F88" s="6">
        <f t="shared" si="2"/>
        <v>0.65476079373326002</v>
      </c>
    </row>
    <row r="89" spans="1:6" x14ac:dyDescent="0.4">
      <c r="A89">
        <v>9.6000000000000198E-4</v>
      </c>
      <c r="B89">
        <v>9.4373101608469603E-4</v>
      </c>
      <c r="C89">
        <v>4.3427015900360297</v>
      </c>
      <c r="D89">
        <v>4.4373101608469501</v>
      </c>
      <c r="E89" s="6">
        <f t="shared" si="3"/>
        <v>0.65729840996397026</v>
      </c>
      <c r="F89" s="6">
        <f t="shared" si="2"/>
        <v>0.56268983915304993</v>
      </c>
    </row>
    <row r="90" spans="1:6" x14ac:dyDescent="0.4">
      <c r="A90">
        <v>9.70000000000002E-4</v>
      </c>
      <c r="B90">
        <v>9.5287601167065995E-4</v>
      </c>
      <c r="C90">
        <v>4.3423303088426604</v>
      </c>
      <c r="D90">
        <v>4.5287601167066001</v>
      </c>
      <c r="E90" s="6">
        <f t="shared" si="3"/>
        <v>0.65766969115733964</v>
      </c>
      <c r="F90" s="6">
        <f t="shared" si="2"/>
        <v>0.47123988329339994</v>
      </c>
    </row>
    <row r="91" spans="1:6" x14ac:dyDescent="0.4">
      <c r="A91">
        <v>9.8000000000000192E-4</v>
      </c>
      <c r="B91">
        <v>9.6171648363385903E-4</v>
      </c>
      <c r="C91">
        <v>4.3419679545227998</v>
      </c>
      <c r="D91">
        <v>4.6171648363385902</v>
      </c>
      <c r="E91" s="6">
        <f t="shared" si="3"/>
        <v>0.65803204547720018</v>
      </c>
      <c r="F91" s="6">
        <f t="shared" si="2"/>
        <v>0.38283516366140979</v>
      </c>
    </row>
    <row r="92" spans="1:6" x14ac:dyDescent="0.4">
      <c r="A92">
        <v>9.9000000000000195E-4</v>
      </c>
      <c r="B92">
        <v>9.69325775806994E-4</v>
      </c>
      <c r="C92">
        <v>4.34163035009135</v>
      </c>
      <c r="D92">
        <v>4.6932577580699402</v>
      </c>
      <c r="E92" s="6">
        <f t="shared" si="3"/>
        <v>0.65836964990864999</v>
      </c>
      <c r="F92" s="6">
        <f t="shared" si="2"/>
        <v>0.30674224193005983</v>
      </c>
    </row>
    <row r="93" spans="1:6" x14ac:dyDescent="0.4">
      <c r="A93">
        <v>1E-3</v>
      </c>
      <c r="B93">
        <v>9.7460681056391702E-4</v>
      </c>
      <c r="C93">
        <v>4.3413351044226101</v>
      </c>
      <c r="D93">
        <v>4.7460681056391696</v>
      </c>
      <c r="E93" s="6">
        <f t="shared" si="3"/>
        <v>0.65866489557738994</v>
      </c>
      <c r="F93" s="6">
        <f t="shared" si="2"/>
        <v>0.25393189436083041</v>
      </c>
    </row>
    <row r="97" spans="1:6" ht="24.6" x14ac:dyDescent="0.4">
      <c r="A97" s="10" t="s">
        <v>3</v>
      </c>
      <c r="B97" s="11" t="s">
        <v>4</v>
      </c>
      <c r="C97" s="12" t="s">
        <v>14</v>
      </c>
      <c r="D97" s="12" t="s">
        <v>13</v>
      </c>
      <c r="E97" s="13" t="s">
        <v>21</v>
      </c>
      <c r="F97" s="12" t="s">
        <v>20</v>
      </c>
    </row>
    <row r="98" spans="1:6" x14ac:dyDescent="0.4">
      <c r="A98" s="3" t="s">
        <v>0</v>
      </c>
      <c r="B98" s="1" t="s">
        <v>0</v>
      </c>
      <c r="C98" s="2" t="s">
        <v>1</v>
      </c>
      <c r="D98" s="2" t="s">
        <v>1</v>
      </c>
      <c r="E98" s="2" t="s">
        <v>1</v>
      </c>
      <c r="F98" s="2" t="s">
        <v>1</v>
      </c>
    </row>
    <row r="99" spans="1:6" x14ac:dyDescent="0.4">
      <c r="A99">
        <v>1E-4</v>
      </c>
      <c r="B99">
        <v>1.03899866358746E-4</v>
      </c>
      <c r="C99">
        <v>4.4231660083784599</v>
      </c>
      <c r="D99">
        <v>-3.96100133641254</v>
      </c>
      <c r="E99" s="6">
        <f>5-C99</f>
        <v>0.57683399162154014</v>
      </c>
      <c r="F99" s="6">
        <f t="shared" ref="F99" si="4">5-D99</f>
        <v>8.96100133641254</v>
      </c>
    </row>
    <row r="100" spans="1:6" x14ac:dyDescent="0.4">
      <c r="A100">
        <v>1E-3</v>
      </c>
      <c r="B100">
        <v>9.7460681056391702E-4</v>
      </c>
      <c r="C100">
        <v>4.3413351044226101</v>
      </c>
      <c r="D100">
        <v>4.7460681056391696</v>
      </c>
      <c r="E100" s="6">
        <f t="shared" ref="E100" si="5">5-C100</f>
        <v>0.65866489557738994</v>
      </c>
      <c r="F100" s="6">
        <f t="shared" ref="F100" si="6">5-D100</f>
        <v>0.25393189436083041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8"/>
  <sheetViews>
    <sheetView workbookViewId="0">
      <selection activeCell="O43" sqref="O43"/>
    </sheetView>
  </sheetViews>
  <sheetFormatPr defaultColWidth="9" defaultRowHeight="12.3" x14ac:dyDescent="0.4"/>
  <cols>
    <col min="1" max="2" width="9" style="2" customWidth="1"/>
    <col min="5" max="5" width="10" customWidth="1"/>
  </cols>
  <sheetData>
    <row r="1" spans="1:6" ht="24.6" x14ac:dyDescent="0.4">
      <c r="A1" s="10" t="s">
        <v>3</v>
      </c>
      <c r="B1" s="11" t="s">
        <v>4</v>
      </c>
      <c r="C1" s="12" t="s">
        <v>14</v>
      </c>
      <c r="D1" s="12" t="s">
        <v>13</v>
      </c>
      <c r="E1" s="13" t="s">
        <v>21</v>
      </c>
      <c r="F1" s="12" t="s">
        <v>20</v>
      </c>
    </row>
    <row r="2" spans="1:6" x14ac:dyDescent="0.4">
      <c r="A2" s="3" t="s">
        <v>0</v>
      </c>
      <c r="B2" s="1" t="s">
        <v>0</v>
      </c>
      <c r="C2" s="2" t="s">
        <v>1</v>
      </c>
      <c r="D2" s="2" t="s">
        <v>1</v>
      </c>
      <c r="E2" s="2" t="s">
        <v>1</v>
      </c>
      <c r="F2" s="2" t="s">
        <v>1</v>
      </c>
    </row>
    <row r="3" spans="1:6" x14ac:dyDescent="0.4">
      <c r="A3" s="31">
        <v>8.5000000000000006E-5</v>
      </c>
      <c r="B3" s="31">
        <v>8.8376654033221403E-5</v>
      </c>
      <c r="C3">
        <v>4.4289208551546499</v>
      </c>
      <c r="D3">
        <v>-4.1162334596677903</v>
      </c>
      <c r="E3" s="6">
        <f>5-C3</f>
        <v>0.57107914484535005</v>
      </c>
      <c r="F3" s="6">
        <f t="shared" ref="F3:F66" si="0">5-D3</f>
        <v>9.1162334596677894</v>
      </c>
    </row>
    <row r="4" spans="1:6" x14ac:dyDescent="0.4">
      <c r="A4" s="31">
        <v>8.5099999999999995E-5</v>
      </c>
      <c r="B4" s="31">
        <v>8.8480235964962596E-5</v>
      </c>
      <c r="C4">
        <v>4.4288792243632198</v>
      </c>
      <c r="D4">
        <v>-4.1151976403503703</v>
      </c>
      <c r="E4" s="6">
        <f t="shared" ref="E4:F67" si="1">5-C4</f>
        <v>0.57112077563678021</v>
      </c>
      <c r="F4" s="6">
        <f t="shared" si="0"/>
        <v>9.1151976403503703</v>
      </c>
    </row>
    <row r="5" spans="1:6" x14ac:dyDescent="0.4">
      <c r="A5" s="31">
        <v>8.5199999999999997E-5</v>
      </c>
      <c r="B5" s="31">
        <v>8.8583816649836299E-5</v>
      </c>
      <c r="C5">
        <v>4.4288376422809002</v>
      </c>
      <c r="D5">
        <v>-4.1141618335016403</v>
      </c>
      <c r="E5" s="6">
        <f t="shared" si="1"/>
        <v>0.57116235771909984</v>
      </c>
      <c r="F5" s="6">
        <f t="shared" si="0"/>
        <v>9.1141618335016403</v>
      </c>
    </row>
    <row r="6" spans="1:6" x14ac:dyDescent="0.4">
      <c r="A6" s="31">
        <v>8.53E-5</v>
      </c>
      <c r="B6" s="31">
        <v>8.8687396086654794E-5</v>
      </c>
      <c r="C6">
        <v>4.4287961088022199</v>
      </c>
      <c r="D6">
        <v>-4.1131260391334497</v>
      </c>
      <c r="E6" s="6">
        <f t="shared" si="1"/>
        <v>0.57120389119778014</v>
      </c>
      <c r="F6" s="6">
        <f t="shared" si="0"/>
        <v>9.1131260391334497</v>
      </c>
    </row>
    <row r="7" spans="1:6" x14ac:dyDescent="0.4">
      <c r="A7" s="31">
        <v>8.5400000000000002E-5</v>
      </c>
      <c r="B7" s="31">
        <v>8.8790974275133899E-5</v>
      </c>
      <c r="C7">
        <v>4.4287546238214102</v>
      </c>
      <c r="D7">
        <v>-4.11209025724866</v>
      </c>
      <c r="E7" s="6">
        <f t="shared" si="1"/>
        <v>0.57124537617858984</v>
      </c>
      <c r="F7" s="6">
        <f t="shared" si="0"/>
        <v>9.11209025724866</v>
      </c>
    </row>
    <row r="8" spans="1:6" x14ac:dyDescent="0.4">
      <c r="A8" s="31">
        <v>8.5500000000000005E-5</v>
      </c>
      <c r="B8" s="31">
        <v>8.8894551215410006E-5</v>
      </c>
      <c r="C8">
        <v>4.4287131872329004</v>
      </c>
      <c r="D8">
        <v>-4.1110544878458999</v>
      </c>
      <c r="E8" s="6">
        <f t="shared" si="1"/>
        <v>0.57128681276709958</v>
      </c>
      <c r="F8" s="6">
        <f t="shared" si="0"/>
        <v>9.1110544878458999</v>
      </c>
    </row>
    <row r="9" spans="1:6" x14ac:dyDescent="0.4">
      <c r="A9" s="31">
        <v>8.5599999999999994E-5</v>
      </c>
      <c r="B9" s="31">
        <v>8.8998126907601104E-5</v>
      </c>
      <c r="C9">
        <v>4.4286717989312203</v>
      </c>
      <c r="D9">
        <v>-4.1100187309239899</v>
      </c>
      <c r="E9" s="6">
        <f t="shared" si="1"/>
        <v>0.57132820106877968</v>
      </c>
      <c r="F9" s="6">
        <f t="shared" si="0"/>
        <v>9.1100187309239899</v>
      </c>
    </row>
    <row r="10" spans="1:6" x14ac:dyDescent="0.4">
      <c r="A10" s="31">
        <v>8.5699999999999996E-5</v>
      </c>
      <c r="B10" s="31">
        <v>8.9101701351619006E-5</v>
      </c>
      <c r="C10">
        <v>4.4286304588111296</v>
      </c>
      <c r="D10">
        <v>-4.1089829864838103</v>
      </c>
      <c r="E10" s="6">
        <f t="shared" si="1"/>
        <v>0.5713695411888704</v>
      </c>
      <c r="F10" s="6">
        <f t="shared" si="0"/>
        <v>9.1089829864838094</v>
      </c>
    </row>
    <row r="11" spans="1:6" x14ac:dyDescent="0.4">
      <c r="A11" s="31">
        <v>8.5799999999999998E-5</v>
      </c>
      <c r="B11" s="31">
        <v>8.9205274545431999E-5</v>
      </c>
      <c r="C11">
        <v>4.4285891667683597</v>
      </c>
      <c r="D11">
        <v>-4.1079472545456799</v>
      </c>
      <c r="E11" s="6">
        <f t="shared" si="1"/>
        <v>0.57141083323164032</v>
      </c>
      <c r="F11" s="6">
        <f t="shared" si="0"/>
        <v>9.1079472545456799</v>
      </c>
    </row>
    <row r="12" spans="1:6" x14ac:dyDescent="0.4">
      <c r="A12" s="31">
        <v>8.5900000000000001E-5</v>
      </c>
      <c r="B12" s="31">
        <v>8.9308846491070604E-5</v>
      </c>
      <c r="C12">
        <v>4.4285479226972804</v>
      </c>
      <c r="D12">
        <v>-4.1069115350892904</v>
      </c>
      <c r="E12" s="6">
        <f t="shared" si="1"/>
        <v>0.57145207730271963</v>
      </c>
      <c r="F12" s="6">
        <f t="shared" si="0"/>
        <v>9.1069115350892904</v>
      </c>
    </row>
    <row r="13" spans="1:6" x14ac:dyDescent="0.4">
      <c r="A13" s="31">
        <v>8.6000000000000003E-5</v>
      </c>
      <c r="B13" s="31">
        <v>8.9412417186444601E-5</v>
      </c>
      <c r="C13">
        <v>4.4285067264938904</v>
      </c>
      <c r="D13">
        <v>-4.1058758281355496</v>
      </c>
      <c r="E13" s="6">
        <f t="shared" si="1"/>
        <v>0.57149327350610957</v>
      </c>
      <c r="F13" s="6">
        <f t="shared" si="0"/>
        <v>9.1058758281355487</v>
      </c>
    </row>
    <row r="14" spans="1:6" x14ac:dyDescent="0.4">
      <c r="A14" s="31">
        <v>8.6100000000000006E-5</v>
      </c>
      <c r="B14" s="31">
        <v>8.9515986633054498E-5</v>
      </c>
      <c r="C14">
        <v>4.4284655780530198</v>
      </c>
      <c r="D14">
        <v>-4.1048401336694598</v>
      </c>
      <c r="E14" s="6">
        <f t="shared" si="1"/>
        <v>0.57153442194698023</v>
      </c>
      <c r="F14" s="6">
        <f t="shared" si="0"/>
        <v>9.1048401336694589</v>
      </c>
    </row>
    <row r="15" spans="1:6" x14ac:dyDescent="0.4">
      <c r="A15" s="31">
        <v>8.6199999999999995E-5</v>
      </c>
      <c r="B15" s="31">
        <v>8.9619554828658301E-5</v>
      </c>
      <c r="C15">
        <v>4.4284244772712702</v>
      </c>
      <c r="D15">
        <v>-4.1038044517134198</v>
      </c>
      <c r="E15" s="6">
        <f t="shared" si="1"/>
        <v>0.5715755227287298</v>
      </c>
      <c r="F15" s="6">
        <f t="shared" si="0"/>
        <v>9.1038044517134189</v>
      </c>
    </row>
    <row r="16" spans="1:6" x14ac:dyDescent="0.4">
      <c r="A16" s="31">
        <v>8.6299999999999997E-5</v>
      </c>
      <c r="B16" s="31">
        <v>8.97231217737986E-5</v>
      </c>
      <c r="C16">
        <v>4.4283834240441804</v>
      </c>
      <c r="D16">
        <v>-4.10276878226201</v>
      </c>
      <c r="E16" s="6">
        <f t="shared" si="1"/>
        <v>0.57161657595581961</v>
      </c>
      <c r="F16" s="6">
        <f t="shared" si="0"/>
        <v>9.1027687822620109</v>
      </c>
    </row>
    <row r="17" spans="1:6" x14ac:dyDescent="0.4">
      <c r="A17" s="31">
        <v>8.6399999999999999E-5</v>
      </c>
      <c r="B17" s="31">
        <v>8.9826687469299698E-5</v>
      </c>
      <c r="C17">
        <v>4.42834241826748</v>
      </c>
      <c r="D17">
        <v>-4.1017331253069997</v>
      </c>
      <c r="E17" s="6">
        <f t="shared" si="1"/>
        <v>0.57165758173252001</v>
      </c>
      <c r="F17" s="6">
        <f t="shared" si="0"/>
        <v>9.1017331253069997</v>
      </c>
    </row>
    <row r="18" spans="1:6" x14ac:dyDescent="0.4">
      <c r="A18" s="31">
        <v>8.6500000000000002E-5</v>
      </c>
      <c r="B18" s="31">
        <v>8.9930251913955097E-5</v>
      </c>
      <c r="C18">
        <v>4.4283014598376704</v>
      </c>
      <c r="D18">
        <v>-4.1006974808604504</v>
      </c>
      <c r="E18" s="6">
        <f t="shared" si="1"/>
        <v>0.57169854016232957</v>
      </c>
      <c r="F18" s="6">
        <f t="shared" si="0"/>
        <v>9.1006974808604504</v>
      </c>
    </row>
    <row r="19" spans="1:6" x14ac:dyDescent="0.4">
      <c r="A19" s="31">
        <v>8.6600000000000004E-5</v>
      </c>
      <c r="B19" s="31">
        <v>9.0033815106618496E-5</v>
      </c>
      <c r="C19">
        <v>4.4282605486514903</v>
      </c>
      <c r="D19">
        <v>-4.0996618489338204</v>
      </c>
      <c r="E19" s="6">
        <f t="shared" si="1"/>
        <v>0.57173945134850968</v>
      </c>
      <c r="F19" s="6">
        <f t="shared" si="0"/>
        <v>9.0996618489338204</v>
      </c>
    </row>
    <row r="20" spans="1:6" x14ac:dyDescent="0.4">
      <c r="A20" s="31">
        <v>8.6700000000000007E-5</v>
      </c>
      <c r="B20" s="31">
        <v>9.0137377049224804E-5</v>
      </c>
      <c r="C20">
        <v>4.4282196846048203</v>
      </c>
      <c r="D20">
        <v>-4.09862622950775</v>
      </c>
      <c r="E20" s="6">
        <f t="shared" si="1"/>
        <v>0.57178031539517971</v>
      </c>
      <c r="F20" s="6">
        <f t="shared" si="0"/>
        <v>9.0986262295077509</v>
      </c>
    </row>
    <row r="21" spans="1:6" x14ac:dyDescent="0.4">
      <c r="A21" s="31">
        <v>8.6799999999999996E-5</v>
      </c>
      <c r="B21" s="31">
        <v>9.0240937739421396E-5</v>
      </c>
      <c r="C21">
        <v>4.4281788675951299</v>
      </c>
      <c r="D21">
        <v>-4.0975906226057903</v>
      </c>
      <c r="E21" s="6">
        <f t="shared" si="1"/>
        <v>0.57182113240487009</v>
      </c>
      <c r="F21" s="6">
        <f t="shared" si="0"/>
        <v>9.0975906226057894</v>
      </c>
    </row>
    <row r="22" spans="1:6" x14ac:dyDescent="0.4">
      <c r="A22" s="31">
        <v>8.6900000000000106E-5</v>
      </c>
      <c r="B22" s="31">
        <v>9.0344497178211199E-5</v>
      </c>
      <c r="C22">
        <v>4.4281380975189304</v>
      </c>
      <c r="D22">
        <v>-4.0965550282178897</v>
      </c>
      <c r="E22" s="6">
        <f t="shared" si="1"/>
        <v>0.57186190248106961</v>
      </c>
      <c r="F22" s="6">
        <f t="shared" si="0"/>
        <v>9.0965550282178889</v>
      </c>
    </row>
    <row r="23" spans="1:6" x14ac:dyDescent="0.4">
      <c r="A23" s="31">
        <v>8.7000000000000095E-5</v>
      </c>
      <c r="B23" s="31">
        <v>9.0448055364849694E-5</v>
      </c>
      <c r="C23">
        <v>4.4280973742733796</v>
      </c>
      <c r="D23">
        <v>-4.0955194463515001</v>
      </c>
      <c r="E23" s="6">
        <f t="shared" si="1"/>
        <v>0.57190262572662043</v>
      </c>
      <c r="F23" s="6">
        <f t="shared" si="0"/>
        <v>9.0955194463514992</v>
      </c>
    </row>
    <row r="24" spans="1:6" x14ac:dyDescent="0.4">
      <c r="A24" s="31">
        <v>8.7100000000000098E-5</v>
      </c>
      <c r="B24" s="31">
        <v>9.0551612300061599E-5</v>
      </c>
      <c r="C24">
        <v>4.4280566977555198</v>
      </c>
      <c r="D24">
        <v>-4.0944838769993801</v>
      </c>
      <c r="E24" s="6">
        <f t="shared" si="1"/>
        <v>0.5719433022444802</v>
      </c>
      <c r="F24" s="6">
        <f t="shared" si="0"/>
        <v>9.0944838769993801</v>
      </c>
    </row>
    <row r="25" spans="1:6" x14ac:dyDescent="0.4">
      <c r="A25" s="31">
        <v>8.72000000000001E-5</v>
      </c>
      <c r="B25" s="31">
        <v>9.0655167981927595E-5</v>
      </c>
      <c r="C25">
        <v>4.4280160678634299</v>
      </c>
      <c r="D25">
        <v>-4.0934483201807197</v>
      </c>
      <c r="E25" s="6">
        <f t="shared" si="1"/>
        <v>0.57198393213657006</v>
      </c>
      <c r="F25" s="6">
        <f t="shared" si="0"/>
        <v>9.0934483201807197</v>
      </c>
    </row>
    <row r="26" spans="1:6" x14ac:dyDescent="0.4">
      <c r="A26" s="31">
        <v>8.7300000000000103E-5</v>
      </c>
      <c r="B26" s="31">
        <v>9.07587224869186E-5</v>
      </c>
      <c r="C26">
        <v>4.4279755024074303</v>
      </c>
      <c r="D26">
        <v>-4.0924127751308097</v>
      </c>
      <c r="E26" s="6">
        <f t="shared" si="1"/>
        <v>0.57202449759256968</v>
      </c>
      <c r="F26" s="6">
        <f t="shared" si="0"/>
        <v>9.0924127751308106</v>
      </c>
    </row>
    <row r="27" spans="1:6" x14ac:dyDescent="0.4">
      <c r="A27" s="31">
        <v>8.7400000000000105E-5</v>
      </c>
      <c r="B27" s="31">
        <v>9.0862275596761095E-5</v>
      </c>
      <c r="C27">
        <v>4.4279349496904503</v>
      </c>
      <c r="D27">
        <v>-4.0913772440323903</v>
      </c>
      <c r="E27" s="6">
        <f t="shared" si="1"/>
        <v>0.57206505030954968</v>
      </c>
      <c r="F27" s="6">
        <f t="shared" si="0"/>
        <v>9.0913772440323903</v>
      </c>
    </row>
    <row r="28" spans="1:6" x14ac:dyDescent="0.4">
      <c r="A28" s="31">
        <v>8.7500000000000094E-5</v>
      </c>
      <c r="B28" s="31">
        <v>9.0965827595886902E-5</v>
      </c>
      <c r="C28">
        <v>4.4278944770139104</v>
      </c>
      <c r="D28">
        <v>-4.0903417240411297</v>
      </c>
      <c r="E28" s="6">
        <f t="shared" si="1"/>
        <v>0.57210552298608963</v>
      </c>
      <c r="F28" s="6">
        <f t="shared" si="0"/>
        <v>9.0903417240411297</v>
      </c>
    </row>
    <row r="29" spans="1:6" x14ac:dyDescent="0.4">
      <c r="A29" s="31">
        <v>8.7600000000000096E-5</v>
      </c>
      <c r="B29" s="31">
        <v>9.1069378270192098E-5</v>
      </c>
      <c r="C29">
        <v>4.4278540336647199</v>
      </c>
      <c r="D29">
        <v>-4.0893062172980796</v>
      </c>
      <c r="E29" s="6">
        <f t="shared" si="1"/>
        <v>0.57214596633528014</v>
      </c>
      <c r="F29" s="6">
        <f t="shared" si="0"/>
        <v>9.0893062172980805</v>
      </c>
    </row>
    <row r="30" spans="1:6" x14ac:dyDescent="0.4">
      <c r="A30" s="31">
        <v>8.7700000000000099E-5</v>
      </c>
      <c r="B30" s="31">
        <v>9.1172927691010694E-5</v>
      </c>
      <c r="C30">
        <v>4.4278136364063601</v>
      </c>
      <c r="D30">
        <v>-4.0882707230898898</v>
      </c>
      <c r="E30" s="6">
        <f t="shared" si="1"/>
        <v>0.57218636359363995</v>
      </c>
      <c r="F30" s="6">
        <f t="shared" si="0"/>
        <v>9.0882707230898898</v>
      </c>
    </row>
    <row r="31" spans="1:6" x14ac:dyDescent="0.4">
      <c r="A31" s="31">
        <v>8.7800000000000101E-5</v>
      </c>
      <c r="B31" s="31">
        <v>9.1276475856802501E-5</v>
      </c>
      <c r="C31">
        <v>4.4277732851340996</v>
      </c>
      <c r="D31">
        <v>-4.0872352414319799</v>
      </c>
      <c r="E31" s="6">
        <f t="shared" si="1"/>
        <v>0.57222671486590038</v>
      </c>
      <c r="F31" s="6">
        <f t="shared" si="0"/>
        <v>9.0872352414319799</v>
      </c>
    </row>
    <row r="32" spans="1:6" x14ac:dyDescent="0.4">
      <c r="A32" s="31">
        <v>8.7900000000000104E-5</v>
      </c>
      <c r="B32" s="31">
        <v>9.1380022768654294E-5</v>
      </c>
      <c r="C32">
        <v>4.4277329797426201</v>
      </c>
      <c r="D32">
        <v>-4.08619977231346</v>
      </c>
      <c r="E32" s="6">
        <f t="shared" si="1"/>
        <v>0.57226702025737985</v>
      </c>
      <c r="F32" s="6">
        <f t="shared" si="0"/>
        <v>9.08619977231346</v>
      </c>
    </row>
    <row r="33" spans="1:12" x14ac:dyDescent="0.4">
      <c r="A33" s="31">
        <v>8.8000000000000106E-5</v>
      </c>
      <c r="B33" s="31">
        <v>9.1483568425865803E-5</v>
      </c>
      <c r="C33">
        <v>4.4276927201273999</v>
      </c>
      <c r="D33">
        <v>-4.0851643157413404</v>
      </c>
      <c r="E33" s="6">
        <f t="shared" si="1"/>
        <v>0.57230727987260011</v>
      </c>
      <c r="F33" s="6">
        <f t="shared" si="0"/>
        <v>9.0851643157413413</v>
      </c>
    </row>
    <row r="34" spans="1:12" x14ac:dyDescent="0.4">
      <c r="A34" s="31">
        <v>8.8100000000000095E-5</v>
      </c>
      <c r="B34" s="31">
        <v>9.1587112828579002E-5</v>
      </c>
      <c r="C34">
        <v>4.4276525061835796</v>
      </c>
      <c r="D34">
        <v>-4.0841288717142099</v>
      </c>
      <c r="E34" s="6">
        <f t="shared" si="1"/>
        <v>0.57234749381642036</v>
      </c>
      <c r="F34" s="6">
        <f t="shared" si="0"/>
        <v>9.0841288717142099</v>
      </c>
    </row>
    <row r="35" spans="1:12" x14ac:dyDescent="0.4">
      <c r="A35" s="31">
        <v>8.8200000000000097E-5</v>
      </c>
      <c r="B35" s="31">
        <v>9.16906559753802E-5</v>
      </c>
      <c r="C35">
        <v>4.42761233780735</v>
      </c>
      <c r="D35">
        <v>-4.0830934402462002</v>
      </c>
      <c r="E35" s="6">
        <f t="shared" si="1"/>
        <v>0.57238766219265003</v>
      </c>
      <c r="F35" s="6">
        <f t="shared" si="0"/>
        <v>9.0830934402462002</v>
      </c>
    </row>
    <row r="36" spans="1:12" x14ac:dyDescent="0.4">
      <c r="A36" s="31">
        <v>8.83000000000001E-5</v>
      </c>
      <c r="B36" s="31">
        <v>9.1794197866890498E-5</v>
      </c>
      <c r="C36">
        <v>4.4275722148941297</v>
      </c>
      <c r="D36">
        <v>-4.0820580213311004</v>
      </c>
      <c r="E36" s="6">
        <f t="shared" si="1"/>
        <v>0.57242778510587033</v>
      </c>
      <c r="F36" s="6">
        <f t="shared" si="0"/>
        <v>9.0820580213311004</v>
      </c>
    </row>
    <row r="37" spans="1:12" x14ac:dyDescent="0.4">
      <c r="A37" s="31">
        <v>8.8400000000000102E-5</v>
      </c>
      <c r="B37" s="31">
        <v>9.1897738502916498E-5</v>
      </c>
      <c r="C37">
        <v>4.4275321373399699</v>
      </c>
      <c r="D37">
        <v>-4.0810226149708404</v>
      </c>
      <c r="E37" s="6">
        <f t="shared" si="1"/>
        <v>0.57246786266003014</v>
      </c>
      <c r="F37" s="6">
        <f t="shared" si="0"/>
        <v>9.0810226149708413</v>
      </c>
    </row>
    <row r="38" spans="1:12" x14ac:dyDescent="0.4">
      <c r="A38" s="31">
        <v>8.8500000000000105E-5</v>
      </c>
      <c r="B38" s="31">
        <v>9.2001277882557502E-5</v>
      </c>
      <c r="C38">
        <v>4.42749210504115</v>
      </c>
      <c r="D38">
        <v>-4.0799872211744299</v>
      </c>
      <c r="E38" s="6">
        <f t="shared" si="1"/>
        <v>0.57250789495885002</v>
      </c>
      <c r="F38" s="6">
        <f t="shared" si="0"/>
        <v>9.0799872211744308</v>
      </c>
      <c r="I38" s="31"/>
      <c r="L38" s="31"/>
    </row>
    <row r="39" spans="1:12" x14ac:dyDescent="0.4">
      <c r="A39" s="31">
        <v>8.8600000000000094E-5</v>
      </c>
      <c r="B39" s="31">
        <v>9.2104816006405903E-5</v>
      </c>
      <c r="C39">
        <v>4.4274521178937798</v>
      </c>
      <c r="D39">
        <v>-4.0789518399359403</v>
      </c>
      <c r="E39" s="6">
        <f t="shared" si="1"/>
        <v>0.57254788210622021</v>
      </c>
      <c r="F39" s="6">
        <f t="shared" si="0"/>
        <v>9.0789518399359395</v>
      </c>
      <c r="I39" s="31"/>
      <c r="L39" s="31"/>
    </row>
    <row r="40" spans="1:12" x14ac:dyDescent="0.4">
      <c r="A40" s="31">
        <v>8.8700000000000096E-5</v>
      </c>
      <c r="B40" s="31">
        <v>9.2208352873218596E-5</v>
      </c>
      <c r="C40">
        <v>4.42741217579478</v>
      </c>
      <c r="D40">
        <v>-4.0779164712678098</v>
      </c>
      <c r="E40" s="6">
        <f t="shared" si="1"/>
        <v>0.57258782420522003</v>
      </c>
      <c r="F40" s="6">
        <f t="shared" si="0"/>
        <v>9.0779164712678089</v>
      </c>
      <c r="I40" s="31"/>
      <c r="L40" s="31"/>
    </row>
    <row r="41" spans="1:12" x14ac:dyDescent="0.4">
      <c r="A41" s="31">
        <v>8.8800000000000098E-5</v>
      </c>
      <c r="B41" s="31">
        <v>9.23118884838978E-5</v>
      </c>
      <c r="C41">
        <v>4.4273722786402496</v>
      </c>
      <c r="D41">
        <v>-4.0768811151610196</v>
      </c>
      <c r="E41" s="6">
        <f t="shared" si="1"/>
        <v>0.57262772135975037</v>
      </c>
      <c r="F41" s="6">
        <f t="shared" si="0"/>
        <v>9.0768811151610187</v>
      </c>
      <c r="I41" s="31"/>
      <c r="L41" s="31"/>
    </row>
    <row r="42" spans="1:12" x14ac:dyDescent="0.4">
      <c r="A42" s="31">
        <v>8.8900000000000101E-5</v>
      </c>
      <c r="B42" s="31">
        <v>9.2415422837278295E-5</v>
      </c>
      <c r="C42">
        <v>4.4273324263276104</v>
      </c>
      <c r="D42">
        <v>-4.0758457716272201</v>
      </c>
      <c r="E42" s="6">
        <f t="shared" si="1"/>
        <v>0.57266757367238963</v>
      </c>
      <c r="F42" s="6">
        <f t="shared" si="0"/>
        <v>9.0758457716272201</v>
      </c>
      <c r="I42" s="31"/>
      <c r="L42" s="31"/>
    </row>
    <row r="43" spans="1:12" x14ac:dyDescent="0.4">
      <c r="A43" s="31">
        <v>8.9000000000000103E-5</v>
      </c>
      <c r="B43" s="31">
        <v>9.2518955932817696E-5</v>
      </c>
      <c r="C43">
        <v>4.4272926187539401</v>
      </c>
      <c r="D43">
        <v>-4.0748104406718202</v>
      </c>
      <c r="E43" s="6">
        <f t="shared" si="1"/>
        <v>0.57270738124605991</v>
      </c>
      <c r="F43" s="6">
        <f t="shared" si="0"/>
        <v>9.0748104406718202</v>
      </c>
      <c r="I43" s="31"/>
      <c r="L43" s="31"/>
    </row>
    <row r="44" spans="1:12" x14ac:dyDescent="0.4">
      <c r="A44" s="31">
        <v>8.9100000000000106E-5</v>
      </c>
      <c r="B44" s="31">
        <v>9.2622487771305695E-5</v>
      </c>
      <c r="C44">
        <v>4.4272528558159898</v>
      </c>
      <c r="D44">
        <v>-4.0737751222869401</v>
      </c>
      <c r="E44" s="6">
        <f t="shared" si="1"/>
        <v>0.57274714418401018</v>
      </c>
      <c r="F44" s="6">
        <f t="shared" si="0"/>
        <v>9.0737751222869392</v>
      </c>
      <c r="I44" s="31"/>
      <c r="L44" s="31"/>
    </row>
    <row r="45" spans="1:12" x14ac:dyDescent="0.4">
      <c r="A45" s="31">
        <v>8.9200000000000095E-5</v>
      </c>
      <c r="B45" s="31">
        <v>9.2726018352293405E-5</v>
      </c>
      <c r="C45">
        <v>4.4272131374113499</v>
      </c>
      <c r="D45">
        <v>-4.0727398164770703</v>
      </c>
      <c r="E45" s="6">
        <f t="shared" si="1"/>
        <v>0.57278686258865008</v>
      </c>
      <c r="F45" s="6">
        <f t="shared" si="0"/>
        <v>9.0727398164770712</v>
      </c>
      <c r="I45" s="31"/>
      <c r="L45" s="31"/>
    </row>
    <row r="46" spans="1:12" x14ac:dyDescent="0.4">
      <c r="A46" s="31">
        <v>8.9300000000000097E-5</v>
      </c>
      <c r="B46" s="31">
        <v>9.2829547674418296E-5</v>
      </c>
      <c r="C46">
        <v>4.42717346343803</v>
      </c>
      <c r="D46">
        <v>-4.0717045232558204</v>
      </c>
      <c r="E46" s="6">
        <f t="shared" si="1"/>
        <v>0.57282653656197002</v>
      </c>
      <c r="F46" s="6">
        <f t="shared" si="0"/>
        <v>9.0717045232558213</v>
      </c>
      <c r="I46" s="31"/>
      <c r="L46" s="31"/>
    </row>
    <row r="47" spans="1:12" x14ac:dyDescent="0.4">
      <c r="A47" s="31">
        <v>8.94000000000001E-5</v>
      </c>
      <c r="B47" s="31">
        <v>9.2933075738464802E-5</v>
      </c>
      <c r="C47">
        <v>4.4271338337933104</v>
      </c>
      <c r="D47">
        <v>-4.0706692426153497</v>
      </c>
      <c r="E47" s="6">
        <f t="shared" si="1"/>
        <v>0.57286616620668962</v>
      </c>
      <c r="F47" s="6">
        <f t="shared" si="0"/>
        <v>9.0706692426153488</v>
      </c>
      <c r="I47" s="31"/>
      <c r="L47" s="31"/>
    </row>
    <row r="48" spans="1:12" x14ac:dyDescent="0.4">
      <c r="A48" s="31">
        <v>8.9500000000000102E-5</v>
      </c>
      <c r="B48" s="31">
        <v>9.3036602544105805E-5</v>
      </c>
      <c r="C48">
        <v>4.4270942483751599</v>
      </c>
      <c r="D48">
        <v>-4.0696339745589398</v>
      </c>
      <c r="E48" s="6">
        <f t="shared" si="1"/>
        <v>0.57290575162484014</v>
      </c>
      <c r="F48" s="6">
        <f t="shared" si="0"/>
        <v>9.0696339745589398</v>
      </c>
      <c r="I48" s="31"/>
      <c r="L48" s="31"/>
    </row>
    <row r="49" spans="1:12" x14ac:dyDescent="0.4">
      <c r="A49" s="31">
        <v>8.9600000000000104E-5</v>
      </c>
      <c r="B49" s="31">
        <v>9.3140128090463603E-5</v>
      </c>
      <c r="C49">
        <v>4.4270547070820099</v>
      </c>
      <c r="D49">
        <v>-4.0685987190953599</v>
      </c>
      <c r="E49" s="6">
        <f t="shared" si="1"/>
        <v>0.57294529291799012</v>
      </c>
      <c r="F49" s="6">
        <f t="shared" si="0"/>
        <v>9.068598719095359</v>
      </c>
      <c r="I49" s="31"/>
      <c r="L49" s="31"/>
    </row>
    <row r="50" spans="1:12" x14ac:dyDescent="0.4">
      <c r="A50" s="31">
        <v>8.9700000000000093E-5</v>
      </c>
      <c r="B50" s="31">
        <v>9.3243652377806495E-5</v>
      </c>
      <c r="C50">
        <v>4.4270152098119597</v>
      </c>
      <c r="D50">
        <v>-4.0675634762219302</v>
      </c>
      <c r="E50" s="6">
        <f t="shared" si="1"/>
        <v>0.57298479018804027</v>
      </c>
      <c r="F50" s="6">
        <f t="shared" si="0"/>
        <v>9.067563476221931</v>
      </c>
      <c r="I50" s="31"/>
      <c r="L50" s="31"/>
    </row>
    <row r="51" spans="1:12" x14ac:dyDescent="0.4">
      <c r="A51" s="31">
        <v>8.9800000000000096E-5</v>
      </c>
      <c r="B51" s="31">
        <v>9.3347175405116104E-5</v>
      </c>
      <c r="C51">
        <v>4.4269757564635803</v>
      </c>
      <c r="D51">
        <v>-4.0665282459488399</v>
      </c>
      <c r="E51" s="6">
        <f t="shared" si="1"/>
        <v>0.57302424353641968</v>
      </c>
      <c r="F51" s="6">
        <f t="shared" si="0"/>
        <v>9.0665282459488399</v>
      </c>
      <c r="I51" s="31"/>
      <c r="L51" s="31"/>
    </row>
    <row r="52" spans="1:12" x14ac:dyDescent="0.4">
      <c r="A52" s="31">
        <v>8.9900000000000098E-5</v>
      </c>
      <c r="B52" s="31">
        <v>9.3450697174337095E-5</v>
      </c>
      <c r="C52">
        <v>4.4269363469349301</v>
      </c>
      <c r="D52">
        <v>-4.0654930282566299</v>
      </c>
      <c r="E52" s="6">
        <f t="shared" si="1"/>
        <v>0.5730636530650699</v>
      </c>
      <c r="F52" s="6">
        <f t="shared" si="0"/>
        <v>9.0654930282566291</v>
      </c>
      <c r="I52" s="31"/>
      <c r="L52" s="31"/>
    </row>
    <row r="53" spans="1:12" x14ac:dyDescent="0.4">
      <c r="A53" s="31">
        <v>9.0000000000000101E-5</v>
      </c>
      <c r="B53" s="31">
        <v>9.3554217682174999E-5</v>
      </c>
      <c r="C53">
        <v>4.4268969811257204</v>
      </c>
      <c r="D53">
        <v>-4.06445782317825</v>
      </c>
      <c r="E53" s="6">
        <f t="shared" si="1"/>
        <v>0.57310301887427961</v>
      </c>
      <c r="F53" s="6">
        <f t="shared" si="0"/>
        <v>9.06445782317825</v>
      </c>
      <c r="I53" s="31"/>
      <c r="L53" s="31"/>
    </row>
    <row r="54" spans="1:12" x14ac:dyDescent="0.4">
      <c r="A54" s="31">
        <v>9.0100000000000103E-5</v>
      </c>
      <c r="B54" s="31">
        <v>9.3657736930380096E-5</v>
      </c>
      <c r="C54">
        <v>4.4268576589343196</v>
      </c>
      <c r="D54">
        <v>-4.0634226306962002</v>
      </c>
      <c r="E54" s="6">
        <f t="shared" si="1"/>
        <v>0.57314234106568041</v>
      </c>
      <c r="F54" s="6">
        <f t="shared" si="0"/>
        <v>9.0634226306962002</v>
      </c>
      <c r="I54" s="31"/>
      <c r="L54" s="31"/>
    </row>
    <row r="55" spans="1:12" x14ac:dyDescent="0.4">
      <c r="A55" s="31">
        <v>9.0200000000000105E-5</v>
      </c>
      <c r="B55" s="31">
        <v>9.3761254917876805E-5</v>
      </c>
      <c r="C55">
        <v>4.4268183802602197</v>
      </c>
      <c r="D55">
        <v>-4.0623874508212303</v>
      </c>
      <c r="E55" s="6">
        <f t="shared" si="1"/>
        <v>0.57318161973978032</v>
      </c>
      <c r="F55" s="6">
        <f t="shared" si="0"/>
        <v>9.0623874508212303</v>
      </c>
      <c r="I55" s="31"/>
      <c r="L55" s="31"/>
    </row>
    <row r="56" spans="1:12" x14ac:dyDescent="0.4">
      <c r="A56" s="31">
        <v>9.0300000000000094E-5</v>
      </c>
      <c r="B56" s="31">
        <v>9.3864771643923598E-5</v>
      </c>
      <c r="C56">
        <v>4.4267791450028202</v>
      </c>
      <c r="D56">
        <v>-4.0613522835607601</v>
      </c>
      <c r="E56" s="6">
        <f t="shared" si="1"/>
        <v>0.57322085499717979</v>
      </c>
      <c r="F56" s="6">
        <f t="shared" si="0"/>
        <v>9.0613522835607601</v>
      </c>
      <c r="I56" s="31"/>
      <c r="L56" s="31"/>
    </row>
    <row r="57" spans="1:12" x14ac:dyDescent="0.4">
      <c r="A57" s="31">
        <v>9.0400000000000097E-5</v>
      </c>
      <c r="B57" s="31">
        <v>9.3968287109946907E-5</v>
      </c>
      <c r="C57">
        <v>4.4267399530611602</v>
      </c>
      <c r="D57">
        <v>-4.0603171289005298</v>
      </c>
      <c r="E57" s="6">
        <f t="shared" si="1"/>
        <v>0.57326004693883981</v>
      </c>
      <c r="F57" s="6">
        <f t="shared" si="0"/>
        <v>9.0603171289005289</v>
      </c>
      <c r="I57" s="31"/>
      <c r="L57" s="31"/>
    </row>
    <row r="58" spans="1:12" x14ac:dyDescent="0.4">
      <c r="A58" s="31">
        <v>9.0500000000000099E-5</v>
      </c>
      <c r="B58" s="31">
        <v>9.4071801314400794E-5</v>
      </c>
      <c r="C58">
        <v>4.4267008043352298</v>
      </c>
      <c r="D58">
        <v>-4.0592819868559902</v>
      </c>
      <c r="E58" s="6">
        <f t="shared" si="1"/>
        <v>0.57329919566477017</v>
      </c>
      <c r="F58" s="6">
        <f t="shared" si="0"/>
        <v>9.0592819868559893</v>
      </c>
      <c r="I58" s="31"/>
      <c r="L58" s="31"/>
    </row>
    <row r="59" spans="1:12" x14ac:dyDescent="0.4">
      <c r="A59" s="31">
        <v>9.0600000000000102E-5</v>
      </c>
      <c r="B59" s="31">
        <v>9.4175314257958901E-5</v>
      </c>
      <c r="C59">
        <v>4.4266616987245904</v>
      </c>
      <c r="D59">
        <v>-4.0582468574204098</v>
      </c>
      <c r="E59" s="6">
        <f t="shared" si="1"/>
        <v>0.57333830127540963</v>
      </c>
      <c r="F59" s="6">
        <f t="shared" si="0"/>
        <v>9.0582468574204107</v>
      </c>
      <c r="I59" s="31"/>
      <c r="L59" s="31"/>
    </row>
    <row r="60" spans="1:12" x14ac:dyDescent="0.4">
      <c r="A60" s="31">
        <v>9.0700000000000104E-5</v>
      </c>
      <c r="B60" s="31">
        <v>9.4278825938963199E-5</v>
      </c>
      <c r="C60">
        <v>4.4266226361298804</v>
      </c>
      <c r="D60">
        <v>-4.05721174061037</v>
      </c>
      <c r="E60" s="6">
        <f t="shared" si="1"/>
        <v>0.57337736387011962</v>
      </c>
      <c r="F60" s="6">
        <f t="shared" si="0"/>
        <v>9.05721174061037</v>
      </c>
      <c r="I60" s="31"/>
      <c r="L60" s="31"/>
    </row>
    <row r="61" spans="1:12" x14ac:dyDescent="0.4">
      <c r="A61" s="31">
        <v>9.0800000000000106E-5</v>
      </c>
      <c r="B61" s="31">
        <v>9.4382336357950599E-5</v>
      </c>
      <c r="C61">
        <v>4.4265836164508796</v>
      </c>
      <c r="D61">
        <v>-4.0561766364204903</v>
      </c>
      <c r="E61" s="6">
        <f t="shared" si="1"/>
        <v>0.57341638354912039</v>
      </c>
      <c r="F61" s="6">
        <f t="shared" si="0"/>
        <v>9.0561766364204903</v>
      </c>
      <c r="I61" s="31"/>
      <c r="L61" s="31"/>
    </row>
    <row r="62" spans="1:12" x14ac:dyDescent="0.4">
      <c r="A62" s="31">
        <v>9.0900000000000095E-5</v>
      </c>
      <c r="B62" s="31">
        <v>9.4485845513915407E-5</v>
      </c>
      <c r="C62">
        <v>4.42654463958824</v>
      </c>
      <c r="D62">
        <v>-4.0551415448608497</v>
      </c>
      <c r="E62" s="6">
        <f t="shared" si="1"/>
        <v>0.57345536041176004</v>
      </c>
      <c r="F62" s="6">
        <f t="shared" si="0"/>
        <v>9.0551415448608488</v>
      </c>
      <c r="I62" s="31"/>
      <c r="L62" s="31"/>
    </row>
    <row r="63" spans="1:12" x14ac:dyDescent="0.4">
      <c r="A63" s="31">
        <v>9.1000000000000206E-5</v>
      </c>
      <c r="B63" s="31">
        <v>9.4589353407954294E-5</v>
      </c>
      <c r="C63">
        <v>4.4265057054421302</v>
      </c>
      <c r="D63">
        <v>-4.0541064659204604</v>
      </c>
      <c r="E63" s="6">
        <f t="shared" si="1"/>
        <v>0.57349429455786982</v>
      </c>
      <c r="F63" s="6">
        <f t="shared" si="0"/>
        <v>9.0541064659204604</v>
      </c>
      <c r="I63" s="31"/>
      <c r="L63" s="31"/>
    </row>
    <row r="64" spans="1:12" x14ac:dyDescent="0.4">
      <c r="A64" s="31">
        <v>9.1100000000000195E-5</v>
      </c>
      <c r="B64" s="31">
        <v>9.4692860039240394E-5</v>
      </c>
      <c r="C64">
        <v>4.4264668139133798</v>
      </c>
      <c r="D64">
        <v>-4.0530713996076004</v>
      </c>
      <c r="E64" s="6">
        <f t="shared" si="1"/>
        <v>0.57353318608662018</v>
      </c>
      <c r="F64" s="6">
        <f t="shared" si="0"/>
        <v>9.0530713996075995</v>
      </c>
      <c r="I64" s="31"/>
      <c r="L64" s="31"/>
    </row>
    <row r="65" spans="1:12" x14ac:dyDescent="0.4">
      <c r="A65" s="31">
        <v>9.1200000000000197E-5</v>
      </c>
      <c r="B65" s="31">
        <v>9.4796365407400103E-5</v>
      </c>
      <c r="C65">
        <v>4.4264279649028904</v>
      </c>
      <c r="D65">
        <v>-4.052036345926</v>
      </c>
      <c r="E65" s="6">
        <f t="shared" si="1"/>
        <v>0.57357203509710963</v>
      </c>
      <c r="F65" s="6">
        <f t="shared" si="0"/>
        <v>9.052036345926</v>
      </c>
      <c r="I65" s="31"/>
      <c r="L65" s="31"/>
    </row>
    <row r="66" spans="1:12" x14ac:dyDescent="0.4">
      <c r="A66" s="31">
        <v>9.13000000000002E-5</v>
      </c>
      <c r="B66" s="31">
        <v>9.48998695118537E-5</v>
      </c>
      <c r="C66">
        <v>4.4263891583119097</v>
      </c>
      <c r="D66">
        <v>-4.0510013048814599</v>
      </c>
      <c r="E66" s="6">
        <f t="shared" si="1"/>
        <v>0.57361084168809029</v>
      </c>
      <c r="F66" s="6">
        <f t="shared" si="0"/>
        <v>9.0510013048814599</v>
      </c>
      <c r="I66" s="31"/>
      <c r="L66" s="31"/>
    </row>
    <row r="67" spans="1:12" x14ac:dyDescent="0.4">
      <c r="A67" s="31">
        <v>9.1400000000000202E-5</v>
      </c>
      <c r="B67" s="31">
        <v>9.50033723525956E-5</v>
      </c>
      <c r="C67">
        <v>4.4263503940415196</v>
      </c>
      <c r="D67">
        <v>-4.0499662764740396</v>
      </c>
      <c r="E67" s="6">
        <f t="shared" si="1"/>
        <v>0.57364960595848036</v>
      </c>
      <c r="F67" s="6">
        <f t="shared" si="1"/>
        <v>9.0499662764740396</v>
      </c>
      <c r="I67" s="31"/>
      <c r="L67" s="31"/>
    </row>
    <row r="68" spans="1:12" x14ac:dyDescent="0.4">
      <c r="A68" s="31">
        <v>9.1500000000000205E-5</v>
      </c>
      <c r="B68" s="31">
        <v>9.5106873930185496E-5</v>
      </c>
      <c r="C68">
        <v>4.4263116719928899</v>
      </c>
      <c r="D68">
        <v>-4.0489312606981498</v>
      </c>
      <c r="E68" s="6">
        <f t="shared" ref="E68:F93" si="2">5-C68</f>
        <v>0.57368832800711012</v>
      </c>
      <c r="F68" s="6">
        <f t="shared" si="2"/>
        <v>9.0489312606981507</v>
      </c>
      <c r="I68" s="31"/>
      <c r="L68" s="31"/>
    </row>
    <row r="69" spans="1:12" x14ac:dyDescent="0.4">
      <c r="A69" s="31">
        <v>9.1600000000000194E-5</v>
      </c>
      <c r="B69" s="31">
        <v>9.5210374242671295E-5</v>
      </c>
      <c r="C69">
        <v>4.4262729920681103</v>
      </c>
      <c r="D69">
        <v>-4.0478962575732904</v>
      </c>
      <c r="E69" s="6">
        <f t="shared" si="2"/>
        <v>0.57372700793188969</v>
      </c>
      <c r="F69" s="6">
        <f t="shared" si="2"/>
        <v>9.0478962575732904</v>
      </c>
      <c r="I69" s="31"/>
      <c r="L69" s="31"/>
    </row>
    <row r="70" spans="1:12" x14ac:dyDescent="0.4">
      <c r="A70" s="31">
        <v>9.1700000000000196E-5</v>
      </c>
      <c r="B70" s="31">
        <v>9.5313873363694096E-5</v>
      </c>
      <c r="C70">
        <v>4.4262343731787599</v>
      </c>
      <c r="D70">
        <v>-4.0468612663630603</v>
      </c>
      <c r="E70" s="6">
        <f t="shared" si="2"/>
        <v>0.5737656268212401</v>
      </c>
      <c r="F70" s="6">
        <f t="shared" si="2"/>
        <v>9.0468612663630594</v>
      </c>
      <c r="I70" s="31"/>
      <c r="L70" s="31"/>
    </row>
    <row r="71" spans="1:12" x14ac:dyDescent="0.4">
      <c r="A71" s="31">
        <v>9.1800000000000198E-5</v>
      </c>
      <c r="B71" s="31">
        <v>9.5417371154015899E-5</v>
      </c>
      <c r="C71">
        <v>4.4261957791210902</v>
      </c>
      <c r="D71">
        <v>-4.0458262884598399</v>
      </c>
      <c r="E71" s="6">
        <f t="shared" si="2"/>
        <v>0.57380422087890981</v>
      </c>
      <c r="F71" s="6">
        <f t="shared" si="2"/>
        <v>9.045826288459839</v>
      </c>
      <c r="I71" s="31"/>
      <c r="L71" s="31"/>
    </row>
    <row r="72" spans="1:12" x14ac:dyDescent="0.4">
      <c r="A72" s="31">
        <v>9.1900000000000201E-5</v>
      </c>
      <c r="B72" s="31">
        <v>9.5520867681431594E-5</v>
      </c>
      <c r="C72">
        <v>4.4261572270316796</v>
      </c>
      <c r="D72">
        <v>-4.04479132318568</v>
      </c>
      <c r="E72" s="6">
        <f t="shared" si="2"/>
        <v>0.57384277296832042</v>
      </c>
      <c r="F72" s="6">
        <f t="shared" si="2"/>
        <v>9.0447913231856809</v>
      </c>
      <c r="I72" s="31"/>
      <c r="L72" s="31"/>
    </row>
    <row r="73" spans="1:12" x14ac:dyDescent="0.4">
      <c r="A73" s="31">
        <v>9.2000000000000203E-5</v>
      </c>
      <c r="B73" s="31">
        <v>9.5624362942869502E-5</v>
      </c>
      <c r="C73">
        <v>4.4261187168200902</v>
      </c>
      <c r="D73">
        <v>-4.0437563705713098</v>
      </c>
      <c r="E73" s="6">
        <f t="shared" si="2"/>
        <v>0.57388128317990983</v>
      </c>
      <c r="F73" s="6">
        <f t="shared" si="2"/>
        <v>9.0437563705713089</v>
      </c>
      <c r="I73" s="31"/>
      <c r="L73" s="31"/>
    </row>
    <row r="74" spans="1:12" x14ac:dyDescent="0.4">
      <c r="A74" s="31">
        <v>9.2100000000000206E-5</v>
      </c>
      <c r="B74" s="31">
        <v>9.5727856939144902E-5</v>
      </c>
      <c r="C74">
        <v>4.4260802483945296</v>
      </c>
      <c r="D74">
        <v>-4.0427214306085499</v>
      </c>
      <c r="E74" s="6">
        <f t="shared" si="2"/>
        <v>0.57391975160547037</v>
      </c>
      <c r="F74" s="6">
        <f t="shared" si="2"/>
        <v>9.0427214306085499</v>
      </c>
      <c r="I74" s="31"/>
      <c r="L74" s="31"/>
    </row>
    <row r="75" spans="1:12" x14ac:dyDescent="0.4">
      <c r="A75" s="31">
        <v>9.2200000000000195E-5</v>
      </c>
      <c r="B75" s="31">
        <v>9.5831349671728595E-5</v>
      </c>
      <c r="C75">
        <v>4.4260418216633397</v>
      </c>
      <c r="D75">
        <v>-4.0416865032827101</v>
      </c>
      <c r="E75" s="6">
        <f t="shared" si="2"/>
        <v>0.5739581783366603</v>
      </c>
      <c r="F75" s="6">
        <f t="shared" si="2"/>
        <v>9.0416865032827101</v>
      </c>
      <c r="I75" s="31"/>
      <c r="L75" s="31"/>
    </row>
    <row r="76" spans="1:12" x14ac:dyDescent="0.4">
      <c r="A76" s="31">
        <v>9.2300000000000197E-5</v>
      </c>
      <c r="B76" s="31">
        <v>9.5934841137543006E-5</v>
      </c>
      <c r="C76">
        <v>4.4260034365364502</v>
      </c>
      <c r="D76">
        <v>-4.04065158862457</v>
      </c>
      <c r="E76" s="6">
        <f t="shared" si="2"/>
        <v>0.57399656346354977</v>
      </c>
      <c r="F76" s="6">
        <f t="shared" si="2"/>
        <v>9.04065158862457</v>
      </c>
      <c r="I76" s="31"/>
      <c r="L76" s="31"/>
    </row>
    <row r="77" spans="1:12" x14ac:dyDescent="0.4">
      <c r="A77" s="31">
        <v>9.24000000000002E-5</v>
      </c>
      <c r="B77" s="31">
        <v>9.6038331338772003E-5</v>
      </c>
      <c r="C77">
        <v>4.42596509292206</v>
      </c>
      <c r="D77">
        <v>-4.0396166866122796</v>
      </c>
      <c r="E77" s="6">
        <f t="shared" si="2"/>
        <v>0.57403490707794003</v>
      </c>
      <c r="F77" s="6">
        <f t="shared" si="2"/>
        <v>9.0396166866122805</v>
      </c>
      <c r="I77" s="31"/>
      <c r="L77" s="31"/>
    </row>
    <row r="78" spans="1:12" x14ac:dyDescent="0.4">
      <c r="A78" s="31">
        <v>9.2500000000000202E-5</v>
      </c>
      <c r="B78" s="31">
        <v>9.6141820272882197E-5</v>
      </c>
      <c r="C78">
        <v>4.4259267907303697</v>
      </c>
      <c r="D78">
        <v>-4.0385817972711804</v>
      </c>
      <c r="E78" s="6">
        <f t="shared" si="2"/>
        <v>0.57407320926963035</v>
      </c>
      <c r="F78" s="6">
        <f t="shared" si="2"/>
        <v>9.0385817972711813</v>
      </c>
      <c r="I78" s="31"/>
      <c r="L78" s="31"/>
    </row>
    <row r="79" spans="1:12" x14ac:dyDescent="0.4">
      <c r="A79" s="31">
        <v>9.2600000000000204E-5</v>
      </c>
      <c r="B79" s="31">
        <v>9.6245307941132606E-5</v>
      </c>
      <c r="C79">
        <v>4.4258885298702397</v>
      </c>
      <c r="D79">
        <v>-4.03754692058867</v>
      </c>
      <c r="E79" s="6">
        <f t="shared" si="2"/>
        <v>0.57411147012976027</v>
      </c>
      <c r="F79" s="6">
        <f t="shared" si="2"/>
        <v>9.0375469205886709</v>
      </c>
      <c r="I79" s="31"/>
      <c r="L79" s="31"/>
    </row>
    <row r="80" spans="1:12" x14ac:dyDescent="0.4">
      <c r="A80" s="31">
        <v>9.2700000000000193E-5</v>
      </c>
      <c r="B80" s="31">
        <v>9.6348794344764803E-5</v>
      </c>
      <c r="C80">
        <v>4.4258503102507403</v>
      </c>
      <c r="D80">
        <v>-4.0365120565523496</v>
      </c>
      <c r="E80" s="6">
        <f t="shared" si="2"/>
        <v>0.57414968974925973</v>
      </c>
      <c r="F80" s="6">
        <f t="shared" si="2"/>
        <v>9.0365120565523505</v>
      </c>
      <c r="I80" s="31"/>
      <c r="L80" s="31"/>
    </row>
    <row r="81" spans="1:12" x14ac:dyDescent="0.4">
      <c r="A81" s="31">
        <v>9.2800000000000196E-5</v>
      </c>
      <c r="B81" s="31">
        <v>9.6452279480521006E-5</v>
      </c>
      <c r="C81">
        <v>4.4258121317826102</v>
      </c>
      <c r="D81">
        <v>-4.0354772051947903</v>
      </c>
      <c r="E81" s="6">
        <f t="shared" si="2"/>
        <v>0.57418786821738976</v>
      </c>
      <c r="F81" s="6">
        <f t="shared" si="2"/>
        <v>9.0354772051947911</v>
      </c>
      <c r="I81" s="31"/>
      <c r="L81" s="31"/>
    </row>
    <row r="82" spans="1:12" x14ac:dyDescent="0.4">
      <c r="A82" s="31">
        <v>9.2900000000000198E-5</v>
      </c>
      <c r="B82" s="31">
        <v>9.6555763349501E-5</v>
      </c>
      <c r="C82">
        <v>4.4257739943752803</v>
      </c>
      <c r="D82">
        <v>-4.0344423665049902</v>
      </c>
      <c r="E82" s="6">
        <f t="shared" si="2"/>
        <v>0.5742260056247197</v>
      </c>
      <c r="F82" s="6">
        <f t="shared" si="2"/>
        <v>9.0344423665049902</v>
      </c>
      <c r="I82" s="31"/>
      <c r="L82" s="31"/>
    </row>
    <row r="83" spans="1:12" x14ac:dyDescent="0.4">
      <c r="A83" s="31">
        <v>9.3000000000000201E-5</v>
      </c>
      <c r="B83" s="31">
        <v>9.6659245951213007E-5</v>
      </c>
      <c r="C83">
        <v>4.4257358979389201</v>
      </c>
      <c r="D83">
        <v>-4.03340754048787</v>
      </c>
      <c r="E83" s="6">
        <f t="shared" si="2"/>
        <v>0.57426410206107992</v>
      </c>
      <c r="F83" s="6">
        <f t="shared" si="2"/>
        <v>9.03340754048787</v>
      </c>
      <c r="I83" s="31"/>
      <c r="L83" s="31"/>
    </row>
    <row r="84" spans="1:12" x14ac:dyDescent="0.4">
      <c r="A84" s="31">
        <v>9.3100000000000203E-5</v>
      </c>
      <c r="B84" s="31">
        <v>9.6762727286576496E-5</v>
      </c>
      <c r="C84">
        <v>4.42569784238324</v>
      </c>
      <c r="D84">
        <v>-4.0323727271342404</v>
      </c>
      <c r="E84" s="6">
        <f t="shared" si="2"/>
        <v>0.57430215761675996</v>
      </c>
      <c r="F84" s="6">
        <f t="shared" si="2"/>
        <v>9.0323727271342413</v>
      </c>
      <c r="I84" s="31"/>
      <c r="L84" s="31"/>
    </row>
    <row r="85" spans="1:12" x14ac:dyDescent="0.4">
      <c r="A85" s="31">
        <v>9.3200000000000205E-5</v>
      </c>
      <c r="B85" s="31">
        <v>9.6866207352823704E-5</v>
      </c>
      <c r="C85">
        <v>4.4256598276193797</v>
      </c>
      <c r="D85">
        <v>-4.0313379264717604</v>
      </c>
      <c r="E85" s="6">
        <f t="shared" si="2"/>
        <v>0.5743401723806203</v>
      </c>
      <c r="F85" s="6">
        <f t="shared" si="2"/>
        <v>9.0313379264717604</v>
      </c>
      <c r="I85" s="31"/>
      <c r="L85" s="31"/>
    </row>
    <row r="86" spans="1:12" x14ac:dyDescent="0.4">
      <c r="A86" s="31">
        <v>9.3300000000000194E-5</v>
      </c>
      <c r="B86" s="31">
        <v>9.6969686151685098E-5</v>
      </c>
      <c r="C86">
        <v>4.4256218535572103</v>
      </c>
      <c r="D86">
        <v>-4.0303031384831502</v>
      </c>
      <c r="E86" s="6">
        <f t="shared" si="2"/>
        <v>0.57437814644278973</v>
      </c>
      <c r="F86" s="6">
        <f t="shared" si="2"/>
        <v>9.0303031384831502</v>
      </c>
      <c r="I86" s="31"/>
      <c r="L86" s="31"/>
    </row>
    <row r="87" spans="1:12" x14ac:dyDescent="0.4">
      <c r="A87" s="31">
        <v>9.3400000000000197E-5</v>
      </c>
      <c r="B87" s="31">
        <v>9.7073163683477495E-5</v>
      </c>
      <c r="C87">
        <v>4.4255839201070897</v>
      </c>
      <c r="D87">
        <v>-4.0292683631652304</v>
      </c>
      <c r="E87" s="6">
        <f t="shared" si="2"/>
        <v>0.57441607989291033</v>
      </c>
      <c r="F87" s="6">
        <f t="shared" si="2"/>
        <v>9.0292683631652295</v>
      </c>
      <c r="I87" s="31"/>
      <c r="L87" s="31"/>
    </row>
    <row r="88" spans="1:12" x14ac:dyDescent="0.4">
      <c r="A88" s="31">
        <v>9.3500000000000199E-5</v>
      </c>
      <c r="B88" s="31">
        <v>9.7176639946487599E-5</v>
      </c>
      <c r="C88">
        <v>4.4255460271803804</v>
      </c>
      <c r="D88">
        <v>-4.0282336005351196</v>
      </c>
      <c r="E88" s="6">
        <f t="shared" si="2"/>
        <v>0.57445397281961963</v>
      </c>
      <c r="F88" s="6">
        <f t="shared" si="2"/>
        <v>9.0282336005351205</v>
      </c>
      <c r="I88" s="31"/>
      <c r="L88" s="31"/>
    </row>
    <row r="89" spans="1:12" x14ac:dyDescent="0.4">
      <c r="A89" s="31">
        <v>9.3600000000000202E-5</v>
      </c>
      <c r="B89" s="31">
        <v>9.72801149409881E-5</v>
      </c>
      <c r="C89">
        <v>4.4255081746876703</v>
      </c>
      <c r="D89">
        <v>-4.0271988505901204</v>
      </c>
      <c r="E89" s="6">
        <f t="shared" si="2"/>
        <v>0.57449182531232967</v>
      </c>
      <c r="F89" s="6">
        <f t="shared" si="2"/>
        <v>9.0271988505901213</v>
      </c>
      <c r="I89" s="31"/>
      <c r="L89" s="31"/>
    </row>
    <row r="90" spans="1:12" x14ac:dyDescent="0.4">
      <c r="A90" s="31">
        <v>9.3700000000000204E-5</v>
      </c>
      <c r="B90" s="31">
        <v>9.7383588666785794E-5</v>
      </c>
      <c r="C90">
        <v>4.4254703625401204</v>
      </c>
      <c r="D90">
        <v>-4.0261641133321397</v>
      </c>
      <c r="E90" s="6">
        <f t="shared" si="2"/>
        <v>0.57452963745987962</v>
      </c>
      <c r="F90" s="6">
        <f t="shared" si="2"/>
        <v>9.0261641133321397</v>
      </c>
      <c r="I90" s="31"/>
      <c r="L90" s="31"/>
    </row>
    <row r="91" spans="1:12" x14ac:dyDescent="0.4">
      <c r="A91" s="31">
        <v>9.3800000000000206E-5</v>
      </c>
      <c r="B91" s="31">
        <v>9.7487061123153302E-5</v>
      </c>
      <c r="C91">
        <v>4.42543259064899</v>
      </c>
      <c r="D91">
        <v>-4.0251293887684696</v>
      </c>
      <c r="E91" s="6">
        <f t="shared" si="2"/>
        <v>0.57456740935101003</v>
      </c>
      <c r="F91" s="6">
        <f t="shared" si="2"/>
        <v>9.0251293887684696</v>
      </c>
      <c r="I91" s="31"/>
      <c r="L91" s="31"/>
    </row>
    <row r="92" spans="1:12" x14ac:dyDescent="0.4">
      <c r="A92" s="31">
        <v>9.3900000000000195E-5</v>
      </c>
      <c r="B92" s="31">
        <v>9.7590532311228495E-5</v>
      </c>
      <c r="C92">
        <v>4.4253948589252401</v>
      </c>
      <c r="D92">
        <v>-4.0240946768877102</v>
      </c>
      <c r="E92" s="6">
        <f t="shared" si="2"/>
        <v>0.57460514107475991</v>
      </c>
      <c r="F92" s="6">
        <f t="shared" si="2"/>
        <v>9.0240946768877102</v>
      </c>
      <c r="I92" s="31"/>
      <c r="L92" s="31"/>
    </row>
    <row r="93" spans="1:12" x14ac:dyDescent="0.4">
      <c r="A93" s="31">
        <v>9.4000000000000198E-5</v>
      </c>
      <c r="B93" s="31">
        <v>9.7694002229339397E-5</v>
      </c>
      <c r="C93">
        <v>4.4253571672807501</v>
      </c>
      <c r="D93">
        <v>-4.0230599777066098</v>
      </c>
      <c r="E93" s="6">
        <f t="shared" si="2"/>
        <v>0.57464283271924987</v>
      </c>
      <c r="F93" s="6">
        <f t="shared" si="2"/>
        <v>9.0230599777066089</v>
      </c>
      <c r="I93" s="31"/>
      <c r="L93" s="31"/>
    </row>
    <row r="94" spans="1:12" x14ac:dyDescent="0.4">
      <c r="A94" s="31">
        <v>9.41000000000002E-5</v>
      </c>
      <c r="B94" s="31">
        <v>9.77974708783354E-5</v>
      </c>
      <c r="C94">
        <v>4.4253195156268896</v>
      </c>
      <c r="D94">
        <v>-4.0220252912166501</v>
      </c>
      <c r="E94" s="6">
        <f t="shared" ref="E94:E103" si="3">5-C94</f>
        <v>0.57468048437311037</v>
      </c>
      <c r="F94" s="6">
        <f t="shared" ref="F94:F103" si="4">5-D94</f>
        <v>9.0220252912166501</v>
      </c>
      <c r="I94" s="31"/>
      <c r="L94" s="31"/>
    </row>
    <row r="95" spans="1:12" x14ac:dyDescent="0.4">
      <c r="A95" s="31">
        <v>9.4200000000000203E-5</v>
      </c>
      <c r="B95" s="31">
        <v>9.7900938256479002E-5</v>
      </c>
      <c r="C95">
        <v>4.4252819038759403</v>
      </c>
      <c r="D95">
        <v>-4.0209906174352099</v>
      </c>
      <c r="E95" s="6">
        <f t="shared" si="3"/>
        <v>0.57471809612405966</v>
      </c>
      <c r="F95" s="6">
        <f t="shared" si="4"/>
        <v>9.0209906174352099</v>
      </c>
      <c r="I95" s="31"/>
      <c r="L95" s="31"/>
    </row>
    <row r="96" spans="1:12" x14ac:dyDescent="0.4">
      <c r="A96" s="31">
        <v>9.4300000000000205E-5</v>
      </c>
      <c r="B96" s="31">
        <v>9.8004404364962296E-5</v>
      </c>
      <c r="C96">
        <v>4.4252443319392496</v>
      </c>
      <c r="D96">
        <v>-4.0199559563503797</v>
      </c>
      <c r="E96" s="6">
        <f t="shared" si="3"/>
        <v>0.5747556680607504</v>
      </c>
      <c r="F96" s="6">
        <f t="shared" si="4"/>
        <v>9.0199559563503797</v>
      </c>
      <c r="I96" s="31"/>
      <c r="L96" s="31"/>
    </row>
    <row r="97" spans="1:12" x14ac:dyDescent="0.4">
      <c r="A97" s="31">
        <v>9.4400000000000194E-5</v>
      </c>
      <c r="B97" s="31">
        <v>9.8107869203023699E-5</v>
      </c>
      <c r="C97">
        <v>4.4252067997291098</v>
      </c>
      <c r="D97">
        <v>-4.0189213079697597</v>
      </c>
      <c r="E97" s="6">
        <f t="shared" si="3"/>
        <v>0.5747932002708902</v>
      </c>
      <c r="F97" s="6">
        <f t="shared" si="4"/>
        <v>9.0189213079697588</v>
      </c>
      <c r="I97" s="31"/>
      <c r="L97" s="31"/>
    </row>
    <row r="98" spans="1:12" x14ac:dyDescent="0.4">
      <c r="A98" s="31">
        <v>9.4500000000000196E-5</v>
      </c>
      <c r="B98" s="31">
        <v>9.8211332770836506E-5</v>
      </c>
      <c r="C98">
        <v>4.4251693071576303</v>
      </c>
      <c r="D98">
        <v>-4.01788667229164</v>
      </c>
      <c r="E98" s="6">
        <f t="shared" si="3"/>
        <v>0.57483069284236965</v>
      </c>
      <c r="F98" s="6">
        <f t="shared" si="4"/>
        <v>9.01788667229164</v>
      </c>
      <c r="I98" s="31"/>
      <c r="L98" s="31"/>
    </row>
    <row r="99" spans="1:12" x14ac:dyDescent="0.4">
      <c r="A99" s="31">
        <v>9.4600000000000199E-5</v>
      </c>
      <c r="B99" s="31">
        <v>9.8314795067802496E-5</v>
      </c>
      <c r="C99">
        <v>4.4251318541373301</v>
      </c>
      <c r="D99">
        <v>-4.0168520493219804</v>
      </c>
      <c r="E99" s="6">
        <f t="shared" si="3"/>
        <v>0.57486814586266988</v>
      </c>
      <c r="F99" s="6">
        <f t="shared" si="4"/>
        <v>9.0168520493219795</v>
      </c>
      <c r="I99" s="31"/>
      <c r="L99" s="31"/>
    </row>
    <row r="100" spans="1:12" x14ac:dyDescent="0.4">
      <c r="A100" s="31">
        <v>9.4700000000000201E-5</v>
      </c>
      <c r="B100" s="31">
        <v>9.8418256092829402E-5</v>
      </c>
      <c r="C100">
        <v>4.4250944405808799</v>
      </c>
      <c r="D100">
        <v>-4.0158174390717098</v>
      </c>
      <c r="E100" s="6">
        <f t="shared" si="3"/>
        <v>0.57490555941912014</v>
      </c>
      <c r="F100" s="6">
        <f t="shared" si="4"/>
        <v>9.0158174390717107</v>
      </c>
      <c r="I100" s="31"/>
      <c r="L100" s="31"/>
    </row>
    <row r="101" spans="1:12" x14ac:dyDescent="0.4">
      <c r="A101" s="31">
        <v>9.4800000000000204E-5</v>
      </c>
      <c r="B101" s="31">
        <v>9.8521715847052195E-5</v>
      </c>
      <c r="C101">
        <v>4.4250570664005497</v>
      </c>
      <c r="D101">
        <v>-4.0147828415294802</v>
      </c>
      <c r="E101" s="6">
        <f t="shared" si="3"/>
        <v>0.57494293359945026</v>
      </c>
      <c r="F101" s="6">
        <f t="shared" si="4"/>
        <v>9.0147828415294811</v>
      </c>
      <c r="I101" s="31"/>
      <c r="L101" s="31"/>
    </row>
    <row r="102" spans="1:12" x14ac:dyDescent="0.4">
      <c r="A102" s="31">
        <v>9.4900000000000206E-5</v>
      </c>
      <c r="B102" s="31">
        <v>9.8625174329510393E-5</v>
      </c>
      <c r="C102">
        <v>4.4250197315093303</v>
      </c>
      <c r="D102">
        <v>-4.0137482567048997</v>
      </c>
      <c r="E102" s="6">
        <f t="shared" si="3"/>
        <v>0.57498026849066974</v>
      </c>
      <c r="F102" s="6">
        <f t="shared" si="4"/>
        <v>9.0137482567049005</v>
      </c>
      <c r="I102" s="31"/>
      <c r="L102" s="31"/>
    </row>
    <row r="103" spans="1:12" x14ac:dyDescent="0.4">
      <c r="A103" s="31">
        <v>9.5000000000000195E-5</v>
      </c>
      <c r="B103" s="31">
        <v>9.87286315400991E-5</v>
      </c>
      <c r="C103">
        <v>4.4249824358201399</v>
      </c>
      <c r="D103">
        <v>-4.0127136845990101</v>
      </c>
      <c r="E103" s="6">
        <f t="shared" si="3"/>
        <v>0.57501756417986005</v>
      </c>
      <c r="F103" s="6">
        <f t="shared" si="4"/>
        <v>9.0127136845990101</v>
      </c>
      <c r="I103" s="31"/>
      <c r="L103" s="31"/>
    </row>
    <row r="104" spans="1:12" x14ac:dyDescent="0.4">
      <c r="I104" s="31"/>
      <c r="L104" s="31"/>
    </row>
    <row r="105" spans="1:12" x14ac:dyDescent="0.4">
      <c r="I105" s="31"/>
      <c r="L105" s="31"/>
    </row>
    <row r="106" spans="1:12" x14ac:dyDescent="0.4">
      <c r="I106" s="31"/>
      <c r="L106" s="31"/>
    </row>
    <row r="107" spans="1:12" x14ac:dyDescent="0.4">
      <c r="I107" s="31"/>
      <c r="L107" s="31"/>
    </row>
    <row r="108" spans="1:12" x14ac:dyDescent="0.4">
      <c r="I108" s="31"/>
      <c r="L108" s="31"/>
    </row>
    <row r="109" spans="1:12" x14ac:dyDescent="0.4">
      <c r="I109" s="31"/>
      <c r="L109" s="31"/>
    </row>
    <row r="110" spans="1:12" x14ac:dyDescent="0.4">
      <c r="I110" s="31"/>
      <c r="L110" s="31"/>
    </row>
    <row r="111" spans="1:12" x14ac:dyDescent="0.4">
      <c r="I111" s="31"/>
      <c r="L111" s="31"/>
    </row>
    <row r="112" spans="1:12" x14ac:dyDescent="0.4">
      <c r="I112" s="31"/>
      <c r="L112" s="31"/>
    </row>
    <row r="113" spans="9:12" x14ac:dyDescent="0.4">
      <c r="I113" s="31"/>
      <c r="L113" s="31"/>
    </row>
    <row r="114" spans="9:12" x14ac:dyDescent="0.4">
      <c r="I114" s="31"/>
      <c r="L114" s="31"/>
    </row>
    <row r="115" spans="9:12" x14ac:dyDescent="0.4">
      <c r="I115" s="31"/>
      <c r="L115" s="31"/>
    </row>
    <row r="116" spans="9:12" x14ac:dyDescent="0.4">
      <c r="I116" s="31"/>
      <c r="L116" s="31"/>
    </row>
    <row r="117" spans="9:12" x14ac:dyDescent="0.4">
      <c r="I117" s="31"/>
      <c r="L117" s="31"/>
    </row>
    <row r="118" spans="9:12" x14ac:dyDescent="0.4">
      <c r="I118" s="31"/>
      <c r="L118" s="31"/>
    </row>
    <row r="119" spans="9:12" x14ac:dyDescent="0.4">
      <c r="I119" s="31"/>
      <c r="L119" s="31"/>
    </row>
    <row r="120" spans="9:12" x14ac:dyDescent="0.4">
      <c r="I120" s="31"/>
      <c r="L120" s="31"/>
    </row>
    <row r="121" spans="9:12" x14ac:dyDescent="0.4">
      <c r="I121" s="31"/>
      <c r="L121" s="31"/>
    </row>
    <row r="122" spans="9:12" x14ac:dyDescent="0.4">
      <c r="I122" s="31"/>
      <c r="L122" s="31"/>
    </row>
    <row r="123" spans="9:12" x14ac:dyDescent="0.4">
      <c r="I123" s="31"/>
      <c r="L123" s="31"/>
    </row>
    <row r="124" spans="9:12" x14ac:dyDescent="0.4">
      <c r="I124" s="31"/>
      <c r="L124" s="31"/>
    </row>
    <row r="125" spans="9:12" x14ac:dyDescent="0.4">
      <c r="I125" s="31"/>
      <c r="L125" s="31"/>
    </row>
    <row r="126" spans="9:12" x14ac:dyDescent="0.4">
      <c r="I126" s="31"/>
      <c r="L126" s="31"/>
    </row>
    <row r="127" spans="9:12" x14ac:dyDescent="0.4">
      <c r="I127" s="31"/>
      <c r="L127" s="31"/>
    </row>
    <row r="128" spans="9:12" x14ac:dyDescent="0.4">
      <c r="I128" s="31"/>
      <c r="L128" s="31"/>
    </row>
    <row r="129" spans="9:12" x14ac:dyDescent="0.4">
      <c r="I129" s="31"/>
      <c r="L129" s="31"/>
    </row>
    <row r="130" spans="9:12" x14ac:dyDescent="0.4">
      <c r="I130" s="31"/>
      <c r="L130" s="31"/>
    </row>
    <row r="131" spans="9:12" x14ac:dyDescent="0.4">
      <c r="I131" s="31"/>
      <c r="L131" s="31"/>
    </row>
    <row r="132" spans="9:12" x14ac:dyDescent="0.4">
      <c r="I132" s="31"/>
      <c r="L132" s="31"/>
    </row>
    <row r="133" spans="9:12" x14ac:dyDescent="0.4">
      <c r="I133" s="31"/>
      <c r="L133" s="31"/>
    </row>
    <row r="134" spans="9:12" x14ac:dyDescent="0.4">
      <c r="I134" s="31"/>
      <c r="L134" s="31"/>
    </row>
    <row r="135" spans="9:12" x14ac:dyDescent="0.4">
      <c r="I135" s="31"/>
      <c r="L135" s="31"/>
    </row>
    <row r="136" spans="9:12" x14ac:dyDescent="0.4">
      <c r="I136" s="31"/>
      <c r="L136" s="31"/>
    </row>
    <row r="137" spans="9:12" x14ac:dyDescent="0.4">
      <c r="I137" s="31"/>
      <c r="L137" s="31"/>
    </row>
    <row r="138" spans="9:12" x14ac:dyDescent="0.4">
      <c r="I138" s="31"/>
      <c r="L138" s="3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8"/>
  <sheetViews>
    <sheetView workbookViewId="0">
      <selection activeCell="L19" sqref="L19"/>
    </sheetView>
  </sheetViews>
  <sheetFormatPr defaultRowHeight="12.3" x14ac:dyDescent="0.4"/>
  <cols>
    <col min="1" max="1" width="12.44140625" style="2" customWidth="1"/>
    <col min="2" max="2" width="14.38671875" style="2" bestFit="1" customWidth="1"/>
    <col min="3" max="3" width="14.77734375" style="2" bestFit="1" customWidth="1"/>
    <col min="4" max="4" width="13.94140625" style="2" bestFit="1" customWidth="1"/>
    <col min="5" max="5" width="14.33203125" style="2" bestFit="1" customWidth="1"/>
    <col min="6" max="6" width="26.71875" style="2" bestFit="1" customWidth="1"/>
    <col min="7" max="7" width="23.5546875" style="2" bestFit="1" customWidth="1"/>
    <col min="8" max="8" width="10.109375" style="2" customWidth="1"/>
  </cols>
  <sheetData>
    <row r="1" spans="1:9" s="12" customFormat="1" x14ac:dyDescent="0.4">
      <c r="A1" s="12" t="s">
        <v>5</v>
      </c>
      <c r="B1" s="12" t="s">
        <v>42</v>
      </c>
      <c r="C1" s="12" t="s">
        <v>41</v>
      </c>
      <c r="D1" s="12" t="s">
        <v>44</v>
      </c>
      <c r="E1" s="12" t="s">
        <v>43</v>
      </c>
      <c r="F1" s="30" t="s">
        <v>39</v>
      </c>
      <c r="G1" s="30" t="s">
        <v>40</v>
      </c>
    </row>
    <row r="2" spans="1:9" x14ac:dyDescent="0.4">
      <c r="A2" s="12" t="s">
        <v>6</v>
      </c>
      <c r="B2" s="12" t="s">
        <v>1</v>
      </c>
      <c r="C2" s="12" t="s">
        <v>45</v>
      </c>
      <c r="D2" s="12" t="s">
        <v>0</v>
      </c>
      <c r="E2" s="12" t="s">
        <v>45</v>
      </c>
      <c r="F2" s="34" t="s">
        <v>2</v>
      </c>
      <c r="G2" s="34" t="s">
        <v>7</v>
      </c>
      <c r="H2" s="14"/>
      <c r="I2" s="14"/>
    </row>
    <row r="3" spans="1:9" x14ac:dyDescent="0.4">
      <c r="A3" s="2">
        <v>100</v>
      </c>
      <c r="B3">
        <v>3.8911761432443401E-4</v>
      </c>
      <c r="C3">
        <v>-3.6942780393000999E-4</v>
      </c>
      <c r="D3" s="31">
        <v>1.04161682692436E-6</v>
      </c>
      <c r="E3">
        <v>179.99958549064499</v>
      </c>
      <c r="F3" s="32">
        <f t="shared" ref="F3:F13" si="0">B3/0.000001</f>
        <v>389.11761432443404</v>
      </c>
      <c r="G3" s="32">
        <f>D3/0.000001</f>
        <v>1.04161682692436</v>
      </c>
      <c r="H3"/>
    </row>
    <row r="4" spans="1:9" x14ac:dyDescent="0.4">
      <c r="A4" s="2">
        <v>110</v>
      </c>
      <c r="B4">
        <v>3.8911761432270601E-4</v>
      </c>
      <c r="C4">
        <v>-4.0637058432109599E-4</v>
      </c>
      <c r="D4" s="31">
        <v>1.0416168269197799E-6</v>
      </c>
      <c r="E4">
        <v>179.99954430561999</v>
      </c>
      <c r="F4" s="32">
        <f t="shared" si="0"/>
        <v>389.117614322706</v>
      </c>
      <c r="G4" s="32">
        <f t="shared" ref="G4:G13" si="1">D4/0.000001</f>
        <v>1.0416168269197799</v>
      </c>
      <c r="H4"/>
    </row>
    <row r="5" spans="1:9" x14ac:dyDescent="0.4">
      <c r="A5" s="2">
        <v>120</v>
      </c>
      <c r="B5">
        <v>3.8911761432081099E-4</v>
      </c>
      <c r="C5">
        <v>-4.4331336471183298E-4</v>
      </c>
      <c r="D5" s="31">
        <v>1.0416168269147699E-6</v>
      </c>
      <c r="E5">
        <v>179.99950312059499</v>
      </c>
      <c r="F5" s="32">
        <f t="shared" si="0"/>
        <v>389.11761432081101</v>
      </c>
      <c r="G5" s="32">
        <f t="shared" si="1"/>
        <v>1.0416168269147699</v>
      </c>
      <c r="H5"/>
    </row>
    <row r="6" spans="1:9" x14ac:dyDescent="0.4">
      <c r="A6" s="2">
        <v>130</v>
      </c>
      <c r="B6">
        <v>3.89117614318751E-4</v>
      </c>
      <c r="C6">
        <v>-4.8025614510218898E-4</v>
      </c>
      <c r="D6" s="31">
        <v>1.0416168269093099E-6</v>
      </c>
      <c r="E6">
        <v>179.99946193557099</v>
      </c>
      <c r="F6" s="32">
        <f t="shared" si="0"/>
        <v>389.11761431875101</v>
      </c>
      <c r="G6" s="32">
        <f t="shared" si="1"/>
        <v>1.04161682690931</v>
      </c>
      <c r="H6"/>
    </row>
    <row r="7" spans="1:9" s="8" customFormat="1" x14ac:dyDescent="0.4">
      <c r="A7" s="2">
        <v>140</v>
      </c>
      <c r="B7">
        <v>3.8911761431652101E-4</v>
      </c>
      <c r="C7">
        <v>-5.1719892549212799E-4</v>
      </c>
      <c r="D7" s="31">
        <v>1.0416168269034099E-6</v>
      </c>
      <c r="E7">
        <v>179.99942075054599</v>
      </c>
      <c r="F7" s="32">
        <f t="shared" si="0"/>
        <v>389.11761431652104</v>
      </c>
      <c r="G7" s="32">
        <f t="shared" si="1"/>
        <v>1.0416168269034101</v>
      </c>
      <c r="H7"/>
      <c r="I7"/>
    </row>
    <row r="8" spans="1:9" x14ac:dyDescent="0.4">
      <c r="A8" s="2">
        <v>150</v>
      </c>
      <c r="B8">
        <v>3.8911761431414499E-4</v>
      </c>
      <c r="C8">
        <v>-5.5414170588165203E-4</v>
      </c>
      <c r="D8" s="31">
        <v>1.0416168268971201E-6</v>
      </c>
      <c r="E8">
        <v>179.999379565521</v>
      </c>
      <c r="F8" s="32">
        <f t="shared" si="0"/>
        <v>389.11761431414499</v>
      </c>
      <c r="G8" s="32">
        <f t="shared" si="1"/>
        <v>1.0416168268971202</v>
      </c>
      <c r="H8"/>
    </row>
    <row r="9" spans="1:9" x14ac:dyDescent="0.4">
      <c r="A9" s="2">
        <v>160</v>
      </c>
      <c r="B9">
        <v>3.8911761431159098E-4</v>
      </c>
      <c r="C9">
        <v>-5.9108448627068298E-4</v>
      </c>
      <c r="D9" s="31">
        <v>1.0416168268903599E-6</v>
      </c>
      <c r="E9">
        <v>179.99933838049699</v>
      </c>
      <c r="F9" s="32">
        <f t="shared" si="0"/>
        <v>389.11761431159101</v>
      </c>
      <c r="G9" s="32">
        <f t="shared" si="1"/>
        <v>1.0416168268903601</v>
      </c>
      <c r="H9"/>
    </row>
    <row r="10" spans="1:9" x14ac:dyDescent="0.4">
      <c r="A10" s="2">
        <v>170</v>
      </c>
      <c r="B10">
        <v>3.8911761430887902E-4</v>
      </c>
      <c r="C10">
        <v>-6.2802726665922104E-4</v>
      </c>
      <c r="D10" s="31">
        <v>1.04161682688318E-6</v>
      </c>
      <c r="E10">
        <v>179.999297195472</v>
      </c>
      <c r="F10" s="32">
        <f t="shared" si="0"/>
        <v>389.11761430887901</v>
      </c>
      <c r="G10" s="32">
        <f t="shared" si="1"/>
        <v>1.04161682688318</v>
      </c>
      <c r="H10"/>
    </row>
    <row r="11" spans="1:9" x14ac:dyDescent="0.4">
      <c r="A11" s="2">
        <v>180</v>
      </c>
      <c r="B11">
        <v>3.8911761430599298E-4</v>
      </c>
      <c r="C11">
        <v>-6.6497004704720703E-4</v>
      </c>
      <c r="D11" s="31">
        <v>1.0416168268755301E-6</v>
      </c>
      <c r="E11">
        <v>179.99925601044799</v>
      </c>
      <c r="F11" s="32">
        <f t="shared" si="0"/>
        <v>389.11761430599302</v>
      </c>
      <c r="G11" s="32">
        <f t="shared" si="1"/>
        <v>1.0416168268755301</v>
      </c>
      <c r="H11"/>
    </row>
    <row r="12" spans="1:9" x14ac:dyDescent="0.4">
      <c r="A12" s="2">
        <v>190</v>
      </c>
      <c r="B12">
        <v>3.8911761430294599E-4</v>
      </c>
      <c r="C12">
        <v>-7.0191282743462902E-4</v>
      </c>
      <c r="D12" s="31">
        <v>1.0416168268674599E-6</v>
      </c>
      <c r="E12">
        <v>179.999214825423</v>
      </c>
      <c r="F12" s="32">
        <f t="shared" si="0"/>
        <v>389.11761430294598</v>
      </c>
      <c r="G12" s="32">
        <f t="shared" si="1"/>
        <v>1.0416168268674599</v>
      </c>
      <c r="H12"/>
    </row>
    <row r="13" spans="1:9" x14ac:dyDescent="0.4">
      <c r="A13" s="2">
        <v>200</v>
      </c>
      <c r="B13">
        <v>3.8911761429974402E-4</v>
      </c>
      <c r="C13">
        <v>-7.3885560782147302E-4</v>
      </c>
      <c r="D13" s="31">
        <v>1.04161682685899E-6</v>
      </c>
      <c r="E13">
        <v>179.999173640398</v>
      </c>
      <c r="F13" s="32">
        <f t="shared" si="0"/>
        <v>389.11761429974405</v>
      </c>
      <c r="G13" s="32">
        <f t="shared" si="1"/>
        <v>1.04161682685899</v>
      </c>
      <c r="H13"/>
    </row>
    <row r="14" spans="1:9" x14ac:dyDescent="0.4">
      <c r="A14"/>
      <c r="B14"/>
      <c r="C14"/>
      <c r="D14"/>
      <c r="E14" s="31"/>
      <c r="F14" s="32"/>
      <c r="G14" s="32"/>
      <c r="H14"/>
    </row>
    <row r="15" spans="1:9" x14ac:dyDescent="0.4">
      <c r="A15"/>
      <c r="B15"/>
      <c r="C15"/>
      <c r="D15"/>
      <c r="E15"/>
      <c r="F15"/>
      <c r="G15"/>
      <c r="H15"/>
    </row>
    <row r="16" spans="1:9" x14ac:dyDescent="0.4">
      <c r="A16" s="9" t="s">
        <v>15</v>
      </c>
      <c r="B16"/>
      <c r="C16"/>
      <c r="D16"/>
      <c r="E16"/>
      <c r="F16"/>
      <c r="G16"/>
      <c r="H16"/>
    </row>
    <row r="17" spans="1:12" x14ac:dyDescent="0.4">
      <c r="A17" s="9" t="s">
        <v>18</v>
      </c>
      <c r="B17"/>
      <c r="C17"/>
      <c r="D17"/>
      <c r="E17"/>
      <c r="F17"/>
      <c r="G17"/>
      <c r="H17"/>
    </row>
    <row r="18" spans="1:12" x14ac:dyDescent="0.4">
      <c r="A18" s="9" t="s">
        <v>17</v>
      </c>
      <c r="B18"/>
      <c r="C18"/>
      <c r="D18"/>
      <c r="E18"/>
      <c r="F18"/>
      <c r="G18"/>
      <c r="H18"/>
    </row>
    <row r="26" spans="1:12" x14ac:dyDescent="0.4">
      <c r="E26" s="4"/>
      <c r="L26" s="31"/>
    </row>
    <row r="27" spans="1:12" x14ac:dyDescent="0.4">
      <c r="E27" s="4"/>
      <c r="L27" s="31"/>
    </row>
    <row r="28" spans="1:12" x14ac:dyDescent="0.4">
      <c r="E28" s="4"/>
      <c r="L28" s="31"/>
    </row>
    <row r="29" spans="1:12" x14ac:dyDescent="0.4">
      <c r="E29" s="4"/>
      <c r="L29" s="31"/>
    </row>
    <row r="30" spans="1:12" x14ac:dyDescent="0.4">
      <c r="E30" s="4"/>
      <c r="L30" s="31"/>
    </row>
    <row r="31" spans="1:12" x14ac:dyDescent="0.4">
      <c r="E31" s="4"/>
      <c r="L31" s="31"/>
    </row>
    <row r="32" spans="1:12" x14ac:dyDescent="0.4">
      <c r="E32" s="4"/>
      <c r="L32" s="31"/>
    </row>
    <row r="33" spans="5:12" x14ac:dyDescent="0.4">
      <c r="E33" s="4"/>
      <c r="L33" s="31"/>
    </row>
    <row r="34" spans="5:12" x14ac:dyDescent="0.4">
      <c r="E34" s="4"/>
      <c r="L34" s="31"/>
    </row>
    <row r="35" spans="5:12" x14ac:dyDescent="0.4">
      <c r="E35" s="4"/>
      <c r="L35" s="31"/>
    </row>
    <row r="36" spans="5:12" x14ac:dyDescent="0.4">
      <c r="E36" s="4"/>
      <c r="L36" s="31"/>
    </row>
    <row r="37" spans="5:12" x14ac:dyDescent="0.4">
      <c r="E37" s="4"/>
    </row>
    <row r="38" spans="5:12" x14ac:dyDescent="0.4">
      <c r="E38" s="4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workbookViewId="0">
      <selection activeCell="I29" sqref="I29"/>
    </sheetView>
  </sheetViews>
  <sheetFormatPr defaultColWidth="9" defaultRowHeight="12.3" x14ac:dyDescent="0.4"/>
  <cols>
    <col min="1" max="1" width="10.609375" style="2" customWidth="1"/>
    <col min="2" max="2" width="11.109375" style="2" bestFit="1" customWidth="1"/>
    <col min="3" max="3" width="12.38671875" style="2" bestFit="1" customWidth="1"/>
    <col min="4" max="4" width="15.38671875" style="2" bestFit="1" customWidth="1"/>
    <col min="5" max="5" width="15.27734375" style="2" bestFit="1" customWidth="1"/>
    <col min="6" max="6" width="15.44140625" style="2" bestFit="1" customWidth="1"/>
    <col min="7" max="7" width="15" style="2" bestFit="1" customWidth="1"/>
    <col min="8" max="8" width="16.5546875" style="2" bestFit="1" customWidth="1"/>
    <col min="9" max="9" width="10.109375" style="2" customWidth="1"/>
  </cols>
  <sheetData>
    <row r="1" spans="1:9" x14ac:dyDescent="0.4">
      <c r="A1" s="12" t="s">
        <v>5</v>
      </c>
      <c r="B1" s="12" t="s">
        <v>42</v>
      </c>
      <c r="C1" s="12" t="s">
        <v>41</v>
      </c>
      <c r="D1" s="12" t="s">
        <v>44</v>
      </c>
      <c r="E1" s="12" t="s">
        <v>43</v>
      </c>
      <c r="F1" s="33" t="s">
        <v>8</v>
      </c>
      <c r="G1" s="33" t="s">
        <v>10</v>
      </c>
      <c r="H1" s="34" t="s">
        <v>11</v>
      </c>
      <c r="I1"/>
    </row>
    <row r="2" spans="1:9" x14ac:dyDescent="0.4">
      <c r="A2" s="12" t="s">
        <v>6</v>
      </c>
      <c r="B2" s="12" t="s">
        <v>1</v>
      </c>
      <c r="C2" s="12" t="s">
        <v>45</v>
      </c>
      <c r="D2" s="12" t="s">
        <v>0</v>
      </c>
      <c r="E2" s="12" t="s">
        <v>45</v>
      </c>
      <c r="F2" s="34" t="s">
        <v>9</v>
      </c>
      <c r="G2" s="34" t="s">
        <v>12</v>
      </c>
      <c r="H2" s="21" t="s">
        <v>2</v>
      </c>
      <c r="I2"/>
    </row>
    <row r="3" spans="1:9" x14ac:dyDescent="0.4">
      <c r="A3" s="12">
        <v>100</v>
      </c>
      <c r="B3" s="4">
        <v>7.0499537581781604E-13</v>
      </c>
      <c r="C3" s="2">
        <v>89.990316882889701</v>
      </c>
      <c r="D3" s="4">
        <v>1.00632241640933E-10</v>
      </c>
      <c r="E3" s="2">
        <v>179.99999734089101</v>
      </c>
      <c r="F3" s="4">
        <f t="shared" ref="F3:F13" si="0">B3/0.000001</f>
        <v>7.0499537581781611E-7</v>
      </c>
      <c r="G3" s="4">
        <f>D3/0.000001</f>
        <v>1.0063224164093301E-4</v>
      </c>
      <c r="H3" s="4">
        <f>1/(G3-1/10000)</f>
        <v>1581673.7387374484</v>
      </c>
      <c r="I3"/>
    </row>
    <row r="4" spans="1:9" x14ac:dyDescent="0.4">
      <c r="A4" s="12">
        <v>110</v>
      </c>
      <c r="B4" s="4">
        <v>7.7549491161971804E-13</v>
      </c>
      <c r="C4" s="2">
        <v>89.991125888163694</v>
      </c>
      <c r="D4" s="4">
        <v>1.00632241643721E-10</v>
      </c>
      <c r="E4" s="2">
        <v>179.99999734089101</v>
      </c>
      <c r="F4" s="4">
        <f t="shared" si="0"/>
        <v>7.7549491161971809E-7</v>
      </c>
      <c r="G4" s="4">
        <f t="shared" ref="G4:G13" si="1">D4/0.000001</f>
        <v>1.0063224164372101E-4</v>
      </c>
      <c r="H4" s="4">
        <f t="shared" ref="H4:H13" si="2">1/(G4-1/10000)</f>
        <v>1581673.7317627345</v>
      </c>
      <c r="I4"/>
    </row>
    <row r="5" spans="1:9" x14ac:dyDescent="0.4">
      <c r="A5" s="12">
        <v>120</v>
      </c>
      <c r="B5" s="4">
        <v>8.4599444756162004E-13</v>
      </c>
      <c r="C5" s="2">
        <v>89.991793847090094</v>
      </c>
      <c r="D5" s="4">
        <v>1.00632241646953E-10</v>
      </c>
      <c r="E5" s="2">
        <v>179.99999734089101</v>
      </c>
      <c r="F5" s="4">
        <f t="shared" si="0"/>
        <v>8.4599444756162012E-7</v>
      </c>
      <c r="G5" s="4">
        <f t="shared" si="1"/>
        <v>1.0063224164695301E-4</v>
      </c>
      <c r="H5" s="4">
        <f t="shared" si="2"/>
        <v>1581673.7236772501</v>
      </c>
      <c r="I5"/>
    </row>
    <row r="6" spans="1:9" s="8" customFormat="1" x14ac:dyDescent="0.4">
      <c r="A6" s="12">
        <v>130</v>
      </c>
      <c r="B6" s="4">
        <v>9.1649398361089599E-13</v>
      </c>
      <c r="C6" s="2">
        <v>89.992353308825301</v>
      </c>
      <c r="D6" s="4">
        <v>1.0063224165035E-10</v>
      </c>
      <c r="E6" s="2">
        <v>179.99999734089101</v>
      </c>
      <c r="F6" s="4">
        <f t="shared" si="0"/>
        <v>9.1649398361089606E-7</v>
      </c>
      <c r="G6" s="4">
        <f t="shared" si="1"/>
        <v>1.0063224165035001E-4</v>
      </c>
      <c r="H6" s="4">
        <f t="shared" si="2"/>
        <v>1581673.7151790154</v>
      </c>
    </row>
    <row r="7" spans="1:9" x14ac:dyDescent="0.4">
      <c r="A7" s="12">
        <v>140</v>
      </c>
      <c r="B7" s="4">
        <v>9.869935197442061E-13</v>
      </c>
      <c r="C7" s="2">
        <v>89.992827522766902</v>
      </c>
      <c r="D7" s="4">
        <v>1.00632241653905E-10</v>
      </c>
      <c r="E7" s="2">
        <v>179.99999734089101</v>
      </c>
      <c r="F7" s="4">
        <f t="shared" si="0"/>
        <v>9.8699351974420604E-7</v>
      </c>
      <c r="G7" s="4">
        <f t="shared" si="1"/>
        <v>1.0063224165390501E-4</v>
      </c>
      <c r="H7" s="4">
        <f t="shared" si="2"/>
        <v>1581673.7062854911</v>
      </c>
      <c r="I7"/>
    </row>
    <row r="8" spans="1:9" x14ac:dyDescent="0.4">
      <c r="A8" s="12">
        <v>150</v>
      </c>
      <c r="B8" s="4">
        <v>1.0574930559444801E-12</v>
      </c>
      <c r="C8" s="2">
        <v>89.993233538473305</v>
      </c>
      <c r="D8" s="4">
        <v>1.00632241657921E-10</v>
      </c>
      <c r="E8" s="2">
        <v>179.99999734089101</v>
      </c>
      <c r="F8" s="4">
        <f t="shared" si="0"/>
        <v>1.0574930559444802E-6</v>
      </c>
      <c r="G8" s="4">
        <f t="shared" si="1"/>
        <v>1.00632241657921E-4</v>
      </c>
      <c r="H8" s="4">
        <f t="shared" si="2"/>
        <v>1581673.696238714</v>
      </c>
      <c r="I8"/>
    </row>
    <row r="9" spans="1:9" x14ac:dyDescent="0.4">
      <c r="A9" s="12">
        <v>160</v>
      </c>
      <c r="B9" s="4">
        <v>1.12799259219877E-12</v>
      </c>
      <c r="C9" s="2">
        <v>89.993584143113495</v>
      </c>
      <c r="D9" s="4">
        <v>1.00632241662223E-10</v>
      </c>
      <c r="E9" s="2">
        <v>179.99999734089101</v>
      </c>
      <c r="F9" s="4">
        <f t="shared" si="0"/>
        <v>1.1279925921987701E-6</v>
      </c>
      <c r="G9" s="4">
        <f t="shared" si="1"/>
        <v>1.0063224166222301E-4</v>
      </c>
      <c r="H9" s="4">
        <f t="shared" si="2"/>
        <v>1581673.6854764221</v>
      </c>
      <c r="I9"/>
    </row>
    <row r="10" spans="1:9" x14ac:dyDescent="0.4">
      <c r="A10" s="12">
        <v>170</v>
      </c>
      <c r="B10" s="4">
        <v>1.1984921284972599E-12</v>
      </c>
      <c r="C10" s="2">
        <v>89.993889115110804</v>
      </c>
      <c r="D10" s="4">
        <v>1.00632241666733E-10</v>
      </c>
      <c r="E10" s="2">
        <v>179.99999734089101</v>
      </c>
      <c r="F10" s="4">
        <f t="shared" si="0"/>
        <v>1.1984921284972601E-6</v>
      </c>
      <c r="G10" s="4">
        <f t="shared" si="1"/>
        <v>1.0063224166673301E-4</v>
      </c>
      <c r="H10" s="4">
        <f t="shared" si="2"/>
        <v>1581673.6741938016</v>
      </c>
      <c r="I10"/>
    </row>
    <row r="11" spans="1:9" x14ac:dyDescent="0.4">
      <c r="A11" s="12">
        <v>180</v>
      </c>
      <c r="B11" s="4">
        <v>1.2689916648322E-12</v>
      </c>
      <c r="C11" s="2">
        <v>89.994156059905507</v>
      </c>
      <c r="D11" s="4">
        <v>1.0063224167151999E-10</v>
      </c>
      <c r="E11" s="2">
        <v>179.99999734089101</v>
      </c>
      <c r="F11" s="4">
        <f t="shared" si="0"/>
        <v>1.2689916648322E-6</v>
      </c>
      <c r="G11" s="4">
        <f t="shared" si="1"/>
        <v>1.0063224167152E-4</v>
      </c>
      <c r="H11" s="4">
        <f t="shared" si="2"/>
        <v>1581673.6622182126</v>
      </c>
    </row>
    <row r="12" spans="1:9" x14ac:dyDescent="0.4">
      <c r="A12" s="12">
        <v>190</v>
      </c>
      <c r="B12" s="4">
        <v>1.3394912011975601E-12</v>
      </c>
      <c r="C12" s="2">
        <v>89.994390981792705</v>
      </c>
      <c r="D12" s="4">
        <v>1.00632241676639E-10</v>
      </c>
      <c r="E12" s="2">
        <v>179.99999734089101</v>
      </c>
      <c r="F12" s="4">
        <f t="shared" si="0"/>
        <v>1.3394912011975601E-6</v>
      </c>
      <c r="G12" s="4">
        <f t="shared" si="1"/>
        <v>1.0063224167663901E-4</v>
      </c>
      <c r="H12" s="4">
        <f t="shared" si="2"/>
        <v>1581673.6494120378</v>
      </c>
      <c r="I12"/>
    </row>
    <row r="13" spans="1:9" x14ac:dyDescent="0.4">
      <c r="A13" s="12">
        <v>200</v>
      </c>
      <c r="B13" s="4">
        <v>1.40999073758846E-12</v>
      </c>
      <c r="C13" s="2">
        <v>89.994598684208597</v>
      </c>
      <c r="D13" s="4">
        <v>1.00632241681971E-10</v>
      </c>
      <c r="E13" s="2">
        <v>179.99999734089101</v>
      </c>
      <c r="F13" s="4">
        <f t="shared" si="0"/>
        <v>1.4099907375884601E-6</v>
      </c>
      <c r="G13" s="4">
        <f t="shared" si="1"/>
        <v>1.0063224168197099E-4</v>
      </c>
      <c r="H13" s="4">
        <f t="shared" si="2"/>
        <v>1581673.6360730578</v>
      </c>
    </row>
    <row r="14" spans="1:9" x14ac:dyDescent="0.4">
      <c r="A14" s="12"/>
      <c r="B14"/>
      <c r="C14"/>
      <c r="D14"/>
      <c r="E14"/>
      <c r="F14"/>
      <c r="G14"/>
      <c r="H14"/>
    </row>
    <row r="15" spans="1:9" x14ac:dyDescent="0.4">
      <c r="A15" s="12"/>
      <c r="B15"/>
      <c r="C15"/>
      <c r="D15"/>
      <c r="E15"/>
      <c r="F15"/>
      <c r="G15"/>
      <c r="H15"/>
    </row>
    <row r="16" spans="1:9" x14ac:dyDescent="0.4">
      <c r="A16" s="9" t="s">
        <v>15</v>
      </c>
      <c r="B16"/>
      <c r="C16"/>
      <c r="D16"/>
      <c r="E16"/>
      <c r="F16"/>
      <c r="G16"/>
      <c r="H16"/>
    </row>
    <row r="17" spans="1:9" x14ac:dyDescent="0.4">
      <c r="A17" s="9" t="s">
        <v>19</v>
      </c>
      <c r="B17"/>
      <c r="C17"/>
      <c r="D17"/>
      <c r="E17"/>
      <c r="F17"/>
      <c r="G17"/>
      <c r="H17"/>
    </row>
    <row r="18" spans="1:9" x14ac:dyDescent="0.4">
      <c r="A18" s="9" t="s">
        <v>16</v>
      </c>
      <c r="B18"/>
      <c r="C18"/>
      <c r="D18"/>
      <c r="E18"/>
      <c r="F18"/>
      <c r="G18"/>
      <c r="H18"/>
    </row>
    <row r="19" spans="1:9" x14ac:dyDescent="0.4">
      <c r="I19"/>
    </row>
    <row r="24" spans="1:9" x14ac:dyDescent="0.4">
      <c r="C24" s="4"/>
      <c r="D24" s="4"/>
    </row>
    <row r="25" spans="1:9" x14ac:dyDescent="0.4">
      <c r="C25" s="4"/>
      <c r="D25" s="4"/>
    </row>
    <row r="26" spans="1:9" x14ac:dyDescent="0.4">
      <c r="C26" s="4"/>
      <c r="D26" s="4"/>
    </row>
    <row r="27" spans="1:9" x14ac:dyDescent="0.4">
      <c r="C27" s="4"/>
      <c r="D27" s="4"/>
    </row>
    <row r="28" spans="1:9" x14ac:dyDescent="0.4">
      <c r="C28" s="4"/>
      <c r="D28" s="4"/>
    </row>
    <row r="29" spans="1:9" x14ac:dyDescent="0.4">
      <c r="C29" s="4"/>
      <c r="D29" s="4"/>
    </row>
    <row r="30" spans="1:9" x14ac:dyDescent="0.4">
      <c r="C30" s="4"/>
      <c r="D30" s="4"/>
    </row>
    <row r="31" spans="1:9" x14ac:dyDescent="0.4">
      <c r="C31" s="4"/>
      <c r="D31" s="4"/>
    </row>
    <row r="32" spans="1:9" x14ac:dyDescent="0.4">
      <c r="C32" s="4"/>
      <c r="D32" s="4"/>
    </row>
    <row r="33" spans="3:4" x14ac:dyDescent="0.4">
      <c r="C33" s="4"/>
      <c r="D33" s="4"/>
    </row>
    <row r="34" spans="3:4" x14ac:dyDescent="0.4">
      <c r="C34" s="4"/>
      <c r="D34" s="4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6"/>
  <sheetViews>
    <sheetView zoomScaleNormal="100" workbookViewId="0">
      <selection activeCell="I9" sqref="I9"/>
    </sheetView>
  </sheetViews>
  <sheetFormatPr defaultColWidth="9.109375" defaultRowHeight="12.3" x14ac:dyDescent="0.4"/>
  <cols>
    <col min="1" max="2" width="11.71875" style="8" bestFit="1" customWidth="1"/>
    <col min="3" max="3" width="12.27734375" style="8" bestFit="1" customWidth="1"/>
    <col min="4" max="4" width="18.609375" style="28" bestFit="1" customWidth="1"/>
    <col min="5" max="5" width="9.27734375" style="28" bestFit="1" customWidth="1"/>
    <col min="6" max="6" width="20.109375" style="28" bestFit="1" customWidth="1"/>
    <col min="7" max="16384" width="9.109375" style="8"/>
  </cols>
  <sheetData>
    <row r="1" spans="1:6" x14ac:dyDescent="0.4">
      <c r="A1" s="7" t="s">
        <v>46</v>
      </c>
      <c r="B1" s="7" t="s">
        <v>47</v>
      </c>
      <c r="C1" s="7" t="s">
        <v>48</v>
      </c>
      <c r="D1" s="3" t="s">
        <v>22</v>
      </c>
      <c r="E1" s="25" t="s">
        <v>25</v>
      </c>
      <c r="F1" s="25" t="s">
        <v>26</v>
      </c>
    </row>
    <row r="2" spans="1:6" x14ac:dyDescent="0.4">
      <c r="A2" s="7" t="s">
        <v>6</v>
      </c>
      <c r="B2" s="7" t="s">
        <v>1</v>
      </c>
      <c r="C2" s="7" t="s">
        <v>45</v>
      </c>
      <c r="D2" s="3" t="s">
        <v>23</v>
      </c>
      <c r="E2" s="25" t="s">
        <v>6</v>
      </c>
      <c r="F2" s="25" t="s">
        <v>6</v>
      </c>
    </row>
    <row r="3" spans="1:6" x14ac:dyDescent="0.4">
      <c r="A3" s="8">
        <v>100</v>
      </c>
      <c r="B3" s="8">
        <v>6.3786072629844597</v>
      </c>
      <c r="C3" s="8">
        <v>-0.51804511448991297</v>
      </c>
      <c r="D3" s="26">
        <f>20*LOG10(B3/0.002)</f>
        <v>70.073917347571054</v>
      </c>
      <c r="E3" s="27">
        <f>B3/0.002*11200</f>
        <v>35720200.672712974</v>
      </c>
      <c r="F3" s="27">
        <v>79500000</v>
      </c>
    </row>
    <row r="4" spans="1:6" x14ac:dyDescent="0.4">
      <c r="A4" s="8">
        <v>102.305972984251</v>
      </c>
      <c r="B4" s="8">
        <v>6.3785951045079399</v>
      </c>
      <c r="C4" s="8">
        <v>-0.52999042150078501</v>
      </c>
      <c r="D4" s="26">
        <f t="shared" ref="D4:D67" si="0">20*LOG10(B4/0.002)</f>
        <v>70.073900791090708</v>
      </c>
    </row>
    <row r="5" spans="1:6" x14ac:dyDescent="0.4">
      <c r="A5" s="8">
        <v>104.665121082543</v>
      </c>
      <c r="B5" s="8">
        <v>6.3785823788983604</v>
      </c>
      <c r="C5" s="8">
        <v>-0.54221113640156504</v>
      </c>
      <c r="D5" s="26">
        <f t="shared" si="0"/>
        <v>70.073883462298255</v>
      </c>
    </row>
    <row r="6" spans="1:6" x14ac:dyDescent="0.4">
      <c r="A6" s="8">
        <v>107.07867049863999</v>
      </c>
      <c r="B6" s="8">
        <v>6.3785690597051898</v>
      </c>
      <c r="C6" s="8">
        <v>-0.554713606650303</v>
      </c>
      <c r="D6" s="26">
        <f t="shared" si="0"/>
        <v>70.07386532517063</v>
      </c>
    </row>
    <row r="7" spans="1:6" x14ac:dyDescent="0.4">
      <c r="A7" s="8">
        <v>109.54787571223299</v>
      </c>
      <c r="B7" s="8">
        <v>6.3785551192447896</v>
      </c>
      <c r="C7" s="8">
        <v>-0.56750432583697996</v>
      </c>
      <c r="D7" s="26">
        <f t="shared" si="0"/>
        <v>70.073846342005012</v>
      </c>
    </row>
    <row r="8" spans="1:6" x14ac:dyDescent="0.4">
      <c r="A8" s="8">
        <v>112.074020130978</v>
      </c>
      <c r="B8" s="8">
        <v>6.3785405285429402</v>
      </c>
      <c r="C8" s="8">
        <v>-0.58058993703637296</v>
      </c>
      <c r="D8" s="26">
        <f t="shared" si="0"/>
        <v>70.073826473340617</v>
      </c>
    </row>
    <row r="9" spans="1:6" x14ac:dyDescent="0.4">
      <c r="A9" s="8">
        <v>114.65841675756199</v>
      </c>
      <c r="B9" s="8">
        <v>6.37852525703161</v>
      </c>
      <c r="C9" s="8">
        <v>-0.593977236214426</v>
      </c>
      <c r="D9" s="26">
        <f t="shared" si="0"/>
        <v>70.073805677545678</v>
      </c>
    </row>
    <row r="10" spans="1:6" x14ac:dyDescent="0.4">
      <c r="A10" s="8">
        <v>117.302408872161</v>
      </c>
      <c r="B10" s="8">
        <v>6.3785092729714199</v>
      </c>
      <c r="C10" s="8">
        <v>-0.60767317577865998</v>
      </c>
      <c r="D10" s="26">
        <f t="shared" si="0"/>
        <v>70.073783911392667</v>
      </c>
    </row>
    <row r="11" spans="1:6" x14ac:dyDescent="0.4">
      <c r="A11" s="8">
        <v>120.00737073062901</v>
      </c>
      <c r="B11" s="8">
        <v>6.3784925438729703</v>
      </c>
      <c r="C11" s="8">
        <v>-0.62168486821441904</v>
      </c>
      <c r="D11" s="26">
        <f t="shared" si="0"/>
        <v>70.073761130631965</v>
      </c>
    </row>
    <row r="12" spans="1:6" x14ac:dyDescent="0.4">
      <c r="A12" s="8">
        <v>122.774708278787</v>
      </c>
      <c r="B12" s="8">
        <v>6.3784750344828698</v>
      </c>
      <c r="C12" s="8">
        <v>-0.63601958956675297</v>
      </c>
      <c r="D12" s="26">
        <f t="shared" si="0"/>
        <v>70.073737287249259</v>
      </c>
    </row>
    <row r="13" spans="1:6" x14ac:dyDescent="0.4">
      <c r="A13" s="8">
        <v>125.605859883189</v>
      </c>
      <c r="B13" s="8">
        <v>6.3784567084128296</v>
      </c>
      <c r="C13" s="8">
        <v>-0.65068478335079005</v>
      </c>
      <c r="D13" s="26">
        <f t="shared" si="0"/>
        <v>70.073712331683907</v>
      </c>
    </row>
    <row r="14" spans="1:6" x14ac:dyDescent="0.4">
      <c r="A14" s="8">
        <v>128.502297078731</v>
      </c>
      <c r="B14" s="8">
        <v>6.3784375275784502</v>
      </c>
      <c r="C14" s="8">
        <v>-0.66568806434182803</v>
      </c>
      <c r="D14" s="26">
        <f t="shared" si="0"/>
        <v>70.073686212064587</v>
      </c>
    </row>
    <row r="15" spans="1:6" x14ac:dyDescent="0.4">
      <c r="A15" s="8">
        <v>131.465525333508</v>
      </c>
      <c r="B15" s="8">
        <v>6.3784174521205097</v>
      </c>
      <c r="C15" s="8">
        <v>-0.68103722249732601</v>
      </c>
      <c r="D15" s="26">
        <f t="shared" si="0"/>
        <v>70.073658874102009</v>
      </c>
    </row>
    <row r="16" spans="1:6" x14ac:dyDescent="0.4">
      <c r="A16" s="8">
        <v>134.497084831302</v>
      </c>
      <c r="B16" s="8">
        <v>6.3783964403210502</v>
      </c>
      <c r="C16" s="8">
        <v>-0.69674022696726601</v>
      </c>
      <c r="D16" s="26">
        <f t="shared" si="0"/>
        <v>70.073630260974497</v>
      </c>
    </row>
    <row r="17" spans="1:4" x14ac:dyDescent="0.4">
      <c r="A17" s="8">
        <v>137.59855127211699</v>
      </c>
      <c r="B17" s="8">
        <v>6.37837444851806</v>
      </c>
      <c r="C17" s="8">
        <v>-0.71280523019512398</v>
      </c>
      <c r="D17" s="26">
        <f t="shared" si="0"/>
        <v>70.073600313211799</v>
      </c>
    </row>
    <row r="18" spans="1:4" x14ac:dyDescent="0.4">
      <c r="A18" s="8">
        <v>140.771536691173</v>
      </c>
      <c r="B18" s="8">
        <v>6.3783514310146101</v>
      </c>
      <c r="C18" s="8">
        <v>-0.72924057211109095</v>
      </c>
      <c r="D18" s="26">
        <f t="shared" si="0"/>
        <v>70.073568968571081</v>
      </c>
    </row>
    <row r="19" spans="1:4" x14ac:dyDescent="0.4">
      <c r="A19" s="8">
        <v>144.01769029678599</v>
      </c>
      <c r="B19" s="8">
        <v>6.3783273399837102</v>
      </c>
      <c r="C19" s="8">
        <v>-0.74605478441959805</v>
      </c>
      <c r="D19" s="26">
        <f t="shared" si="0"/>
        <v>70.073536161907299</v>
      </c>
    </row>
    <row r="20" spans="1:4" x14ac:dyDescent="0.4">
      <c r="A20" s="8">
        <v>147.33869932757199</v>
      </c>
      <c r="B20" s="8">
        <v>6.3783021253691796</v>
      </c>
      <c r="C20" s="8">
        <v>-0.76325659498322196</v>
      </c>
      <c r="D20" s="26">
        <f t="shared" si="0"/>
        <v>70.073501825038051</v>
      </c>
    </row>
    <row r="21" spans="1:4" x14ac:dyDescent="0.4">
      <c r="A21" s="8">
        <v>150.73628992941201</v>
      </c>
      <c r="B21" s="8">
        <v>6.37827573478289</v>
      </c>
      <c r="C21" s="8">
        <v>-0.78085493230504999</v>
      </c>
      <c r="D21" s="26">
        <f t="shared" si="0"/>
        <v>70.073465886603387</v>
      </c>
    </row>
    <row r="22" spans="1:4" x14ac:dyDescent="0.4">
      <c r="A22" s="8">
        <v>154.21222805264699</v>
      </c>
      <c r="B22" s="8">
        <v>6.3782481129084703</v>
      </c>
      <c r="C22" s="8">
        <v>-0.79885893005042796</v>
      </c>
      <c r="D22" s="26">
        <f t="shared" si="0"/>
        <v>70.073428271253675</v>
      </c>
    </row>
    <row r="23" spans="1:4" x14ac:dyDescent="0.4">
      <c r="A23" s="8">
        <v>157.76832036995199</v>
      </c>
      <c r="B23" s="8">
        <v>6.3782192033333196</v>
      </c>
      <c r="C23" s="8">
        <v>-0.81727793197436305</v>
      </c>
      <c r="D23" s="26">
        <f t="shared" si="0"/>
        <v>70.073388902144174</v>
      </c>
    </row>
    <row r="24" spans="1:4" x14ac:dyDescent="0.4">
      <c r="A24" s="8">
        <v>161.40641521538899</v>
      </c>
      <c r="B24" s="8">
        <v>6.3781889455124601</v>
      </c>
      <c r="C24" s="8">
        <v>-0.83612149635056998</v>
      </c>
      <c r="D24" s="26">
        <f t="shared" si="0"/>
        <v>70.073347696800226</v>
      </c>
    </row>
    <row r="25" spans="1:4" x14ac:dyDescent="0.4">
      <c r="A25" s="8">
        <v>165.12840354510399</v>
      </c>
      <c r="B25" s="8">
        <v>6.3781572765887899</v>
      </c>
      <c r="C25" s="8">
        <v>-0.85539940110764401</v>
      </c>
      <c r="D25" s="26">
        <f t="shared" si="0"/>
        <v>70.073304569595749</v>
      </c>
    </row>
    <row r="26" spans="1:4" x14ac:dyDescent="0.4">
      <c r="A26" s="8">
        <v>168.93621992017901</v>
      </c>
      <c r="B26" s="8">
        <v>6.3781241307767402</v>
      </c>
      <c r="C26" s="8">
        <v>-0.87512164877560195</v>
      </c>
      <c r="D26" s="26">
        <f t="shared" si="0"/>
        <v>70.07325943091368</v>
      </c>
    </row>
    <row r="27" spans="1:4" x14ac:dyDescent="0.4">
      <c r="A27" s="8">
        <v>172.831843512153</v>
      </c>
      <c r="B27" s="8">
        <v>6.3780894387400604</v>
      </c>
      <c r="C27" s="8">
        <v>-0.89529847153505804</v>
      </c>
      <c r="D27" s="26">
        <f t="shared" si="0"/>
        <v>70.073212186298292</v>
      </c>
    </row>
    <row r="28" spans="1:4" x14ac:dyDescent="0.4">
      <c r="A28" s="8">
        <v>176.817299131726</v>
      </c>
      <c r="B28" s="8">
        <v>6.3780531293923897</v>
      </c>
      <c r="C28" s="8">
        <v>-0.91594033671930297</v>
      </c>
      <c r="D28" s="26">
        <f t="shared" si="0"/>
        <v>70.073162738906973</v>
      </c>
    </row>
    <row r="29" spans="1:4" x14ac:dyDescent="0.4">
      <c r="A29" s="8">
        <v>180.894658281185</v>
      </c>
      <c r="B29" s="8">
        <v>6.3780151268341196</v>
      </c>
      <c r="C29" s="8">
        <v>-0.93705795175701501</v>
      </c>
      <c r="D29" s="26">
        <f t="shared" si="0"/>
        <v>70.073110985338317</v>
      </c>
    </row>
    <row r="30" spans="1:4" x14ac:dyDescent="0.4">
      <c r="A30" s="8">
        <v>185.06604023110299</v>
      </c>
      <c r="B30" s="8">
        <v>6.3779753521381304</v>
      </c>
      <c r="C30" s="8">
        <v>-0.95866226990535297</v>
      </c>
      <c r="D30" s="26">
        <f t="shared" si="0"/>
        <v>70.073056818063691</v>
      </c>
    </row>
    <row r="31" spans="1:4" x14ac:dyDescent="0.4">
      <c r="A31" s="8">
        <v>189.333613121855</v>
      </c>
      <c r="B31" s="8">
        <v>6.3779337227014903</v>
      </c>
      <c r="C31" s="8">
        <v>-0.98076449576930003</v>
      </c>
      <c r="D31" s="26">
        <f t="shared" si="0"/>
        <v>70.07300012454381</v>
      </c>
    </row>
    <row r="32" spans="1:4" x14ac:dyDescent="0.4">
      <c r="A32" s="8">
        <v>193.69959509055099</v>
      </c>
      <c r="B32" s="8">
        <v>6.3778901518311804</v>
      </c>
      <c r="C32" s="8">
        <v>-1.0033760909723499</v>
      </c>
      <c r="D32" s="26">
        <f t="shared" si="0"/>
        <v>70.072940786664162</v>
      </c>
    </row>
    <row r="33" spans="1:4" x14ac:dyDescent="0.4">
      <c r="A33" s="8">
        <v>198.166255423942</v>
      </c>
      <c r="B33" s="8">
        <v>6.37784454905192</v>
      </c>
      <c r="C33" s="8">
        <v>-1.0265087800647901</v>
      </c>
      <c r="D33" s="26">
        <f t="shared" si="0"/>
        <v>70.072878681153639</v>
      </c>
    </row>
    <row r="34" spans="1:4" x14ac:dyDescent="0.4">
      <c r="A34" s="8">
        <v>202.73591573792001</v>
      </c>
      <c r="B34" s="8">
        <v>6.37779682040388</v>
      </c>
      <c r="C34" s="8">
        <v>-1.05017455657026</v>
      </c>
      <c r="D34" s="26">
        <f t="shared" si="0"/>
        <v>70.072813679989451</v>
      </c>
    </row>
    <row r="35" spans="1:4" x14ac:dyDescent="0.4">
      <c r="A35" s="8">
        <v>207.41095118421001</v>
      </c>
      <c r="B35" s="8">
        <v>6.3777468663044896</v>
      </c>
      <c r="C35" s="8">
        <v>-1.0743856887652501</v>
      </c>
      <c r="D35" s="26">
        <f t="shared" si="0"/>
        <v>70.072745647484538</v>
      </c>
    </row>
    <row r="36" spans="1:4" x14ac:dyDescent="0.4">
      <c r="A36" s="8">
        <v>212.19379168489499</v>
      </c>
      <c r="B36" s="8">
        <v>6.3776945830430698</v>
      </c>
      <c r="C36" s="8">
        <v>-1.0991547261747701</v>
      </c>
      <c r="D36" s="26">
        <f t="shared" si="0"/>
        <v>70.072674442322352</v>
      </c>
    </row>
    <row r="37" spans="1:4" x14ac:dyDescent="0.4">
      <c r="A37" s="8">
        <v>217.086923195407</v>
      </c>
      <c r="B37" s="8">
        <v>6.3776398615953402</v>
      </c>
      <c r="C37" s="8">
        <v>-1.12449450577165</v>
      </c>
      <c r="D37" s="26">
        <f t="shared" si="0"/>
        <v>70.072599915941581</v>
      </c>
    </row>
    <row r="38" spans="1:4" x14ac:dyDescent="0.4">
      <c r="A38" s="8">
        <v>222.092888996634</v>
      </c>
      <c r="B38" s="8">
        <v>6.3775825893429801</v>
      </c>
      <c r="C38" s="8">
        <v>-1.1504181588164</v>
      </c>
      <c r="D38" s="26">
        <f t="shared" si="0"/>
        <v>70.072521914877271</v>
      </c>
    </row>
    <row r="39" spans="1:4" x14ac:dyDescent="0.4">
      <c r="A39" s="8">
        <v>227.21429101683901</v>
      </c>
      <c r="B39" s="8">
        <v>6.3775226469232704</v>
      </c>
      <c r="C39" s="8">
        <v>-1.1769391169891701</v>
      </c>
      <c r="D39" s="26">
        <f t="shared" si="0"/>
        <v>70.072440276469337</v>
      </c>
    </row>
    <row r="40" spans="1:4" x14ac:dyDescent="0.4">
      <c r="A40" s="8">
        <v>232.45379118404401</v>
      </c>
      <c r="B40" s="8">
        <v>6.3774599094416304</v>
      </c>
      <c r="C40" s="8">
        <v>-1.2040711194178899</v>
      </c>
      <c r="D40" s="26">
        <f t="shared" si="0"/>
        <v>70.072354830512936</v>
      </c>
    </row>
    <row r="41" spans="1:4" x14ac:dyDescent="0.4">
      <c r="A41" s="8">
        <v>237.81411280961501</v>
      </c>
      <c r="B41" s="8">
        <v>6.3773942476718402</v>
      </c>
      <c r="C41" s="8">
        <v>-1.2318282198880599</v>
      </c>
      <c r="D41" s="26">
        <f t="shared" si="0"/>
        <v>70.07226540089205</v>
      </c>
    </row>
    <row r="42" spans="1:4" x14ac:dyDescent="0.4">
      <c r="A42" s="8">
        <v>243.29804200374099</v>
      </c>
      <c r="B42" s="8">
        <v>6.3773255248734797</v>
      </c>
      <c r="C42" s="8">
        <v>-1.2602247933763999</v>
      </c>
      <c r="D42" s="26">
        <f t="shared" si="0"/>
        <v>70.072171801243798</v>
      </c>
    </row>
    <row r="43" spans="1:4" x14ac:dyDescent="0.4">
      <c r="A43" s="8">
        <v>248.90842912355799</v>
      </c>
      <c r="B43" s="8">
        <v>6.3772535979668099</v>
      </c>
      <c r="C43" s="8">
        <v>-1.2892755435412999</v>
      </c>
      <c r="D43" s="26">
        <f t="shared" si="0"/>
        <v>70.07207383655718</v>
      </c>
    </row>
    <row r="44" spans="1:4" x14ac:dyDescent="0.4">
      <c r="A44" s="8">
        <v>254.64819025467099</v>
      </c>
      <c r="B44" s="8">
        <v>6.3771783184551998</v>
      </c>
      <c r="C44" s="8">
        <v>-1.31899551035578</v>
      </c>
      <c r="D44" s="26">
        <f t="shared" si="0"/>
        <v>70.071971304428089</v>
      </c>
    </row>
    <row r="45" spans="1:4" x14ac:dyDescent="0.4">
      <c r="A45" s="8">
        <v>260.52030872682701</v>
      </c>
      <c r="B45" s="8">
        <v>6.37709952992972</v>
      </c>
      <c r="C45" s="8">
        <v>-1.34940007721151</v>
      </c>
      <c r="D45" s="26">
        <f t="shared" si="0"/>
        <v>70.071863991658972</v>
      </c>
    </row>
    <row r="46" spans="1:4" x14ac:dyDescent="0.4">
      <c r="A46" s="8">
        <v>266.52783666455502</v>
      </c>
      <c r="B46" s="8">
        <v>6.3770170689630499</v>
      </c>
      <c r="C46" s="8">
        <v>-1.38050497885621</v>
      </c>
      <c r="D46" s="26">
        <f t="shared" si="0"/>
        <v>70.071751675474559</v>
      </c>
    </row>
    <row r="47" spans="1:4" x14ac:dyDescent="0.4">
      <c r="A47" s="8">
        <v>272.67389657354801</v>
      </c>
      <c r="B47" s="8">
        <v>6.3769307647728297</v>
      </c>
      <c r="C47" s="8">
        <v>-1.41232630925813</v>
      </c>
      <c r="D47" s="26">
        <f t="shared" si="0"/>
        <v>70.071634123061543</v>
      </c>
    </row>
    <row r="48" spans="1:4" x14ac:dyDescent="0.4">
      <c r="A48" s="8">
        <v>278.961682963638</v>
      </c>
      <c r="B48" s="8">
        <v>6.3768404376548498</v>
      </c>
      <c r="C48" s="8">
        <v>-1.4448805293600899</v>
      </c>
      <c r="D48" s="26">
        <f t="shared" si="0"/>
        <v>70.07151108943242</v>
      </c>
    </row>
    <row r="49" spans="1:4" x14ac:dyDescent="0.4">
      <c r="A49" s="8">
        <v>285.39446400919098</v>
      </c>
      <c r="B49" s="8">
        <v>6.37674590080091</v>
      </c>
      <c r="C49" s="8">
        <v>-1.4781844757504801</v>
      </c>
      <c r="D49" s="26">
        <f t="shared" si="0"/>
        <v>70.071382319899158</v>
      </c>
    </row>
    <row r="50" spans="1:4" x14ac:dyDescent="0.4">
      <c r="A50" s="8">
        <v>291.97558324778998</v>
      </c>
      <c r="B50" s="8">
        <v>6.37664695821503</v>
      </c>
      <c r="C50" s="8">
        <v>-1.51225536865112</v>
      </c>
      <c r="D50" s="26">
        <f t="shared" si="0"/>
        <v>70.07124754723263</v>
      </c>
    </row>
    <row r="51" spans="1:4" x14ac:dyDescent="0.4">
      <c r="A51" s="8">
        <v>298.70846131809299</v>
      </c>
      <c r="B51" s="8">
        <v>6.3765434052779897</v>
      </c>
      <c r="C51" s="8">
        <v>-1.54711082066965</v>
      </c>
      <c r="D51" s="26">
        <f t="shared" si="0"/>
        <v>70.07110649242874</v>
      </c>
    </row>
    <row r="52" spans="1:4" x14ac:dyDescent="0.4">
      <c r="A52" s="8">
        <v>305.59659773776002</v>
      </c>
      <c r="B52" s="8">
        <v>6.3764350268742103</v>
      </c>
      <c r="C52" s="8">
        <v>-1.5827688451581201</v>
      </c>
      <c r="D52" s="26">
        <f t="shared" si="0"/>
        <v>70.070958862154072</v>
      </c>
    </row>
    <row r="53" spans="1:4" x14ac:dyDescent="0.4">
      <c r="A53" s="8">
        <v>312.64357272238198</v>
      </c>
      <c r="B53" s="8">
        <v>6.3763215976770899</v>
      </c>
      <c r="C53" s="8">
        <v>-1.61924786525159</v>
      </c>
      <c r="D53" s="26">
        <f t="shared" si="0"/>
        <v>70.070804349131194</v>
      </c>
    </row>
    <row r="54" spans="1:4" x14ac:dyDescent="0.4">
      <c r="A54" s="8">
        <v>319.853049046357</v>
      </c>
      <c r="B54" s="8">
        <v>6.3762028838733196</v>
      </c>
      <c r="C54" s="8">
        <v>-1.6565667234888299</v>
      </c>
      <c r="D54" s="26">
        <f t="shared" si="0"/>
        <v>70.070642634484102</v>
      </c>
    </row>
    <row r="55" spans="1:4" x14ac:dyDescent="0.4">
      <c r="A55" s="8">
        <v>327.22877394666898</v>
      </c>
      <c r="B55" s="8">
        <v>6.3760786387971002</v>
      </c>
      <c r="C55" s="8">
        <v>-1.6947446900796901</v>
      </c>
      <c r="D55" s="26">
        <f t="shared" si="0"/>
        <v>70.070473381787124</v>
      </c>
    </row>
    <row r="56" spans="1:4" x14ac:dyDescent="0.4">
      <c r="A56" s="8">
        <v>334.77458107057402</v>
      </c>
      <c r="B56" s="8">
        <v>6.3759486055818204</v>
      </c>
      <c r="C56" s="8">
        <v>-1.73380147313109</v>
      </c>
      <c r="D56" s="26">
        <f t="shared" si="0"/>
        <v>70.070296240672917</v>
      </c>
    </row>
    <row r="57" spans="1:4" x14ac:dyDescent="0.4">
      <c r="A57" s="8">
        <v>342.494392468201</v>
      </c>
      <c r="B57" s="8">
        <v>6.3758125144486399</v>
      </c>
      <c r="C57" s="8">
        <v>-1.77375722768828</v>
      </c>
      <c r="D57" s="26">
        <f t="shared" si="0"/>
        <v>70.070110843134103</v>
      </c>
    </row>
    <row r="58" spans="1:4" x14ac:dyDescent="0.4">
      <c r="A58" s="8">
        <v>350.39222063109099</v>
      </c>
      <c r="B58" s="8">
        <v>6.3756700838554297</v>
      </c>
      <c r="C58" s="8">
        <v>-1.81463256598784</v>
      </c>
      <c r="D58" s="26">
        <f t="shared" si="0"/>
        <v>70.069916805083366</v>
      </c>
    </row>
    <row r="59" spans="1:4" x14ac:dyDescent="0.4">
      <c r="A59" s="8">
        <v>358.47217057776101</v>
      </c>
      <c r="B59" s="8">
        <v>6.3755210194336902</v>
      </c>
      <c r="C59" s="8">
        <v>-1.85644856732887</v>
      </c>
      <c r="D59" s="26">
        <f t="shared" si="0"/>
        <v>70.0697137248996</v>
      </c>
    </row>
    <row r="60" spans="1:4" x14ac:dyDescent="0.4">
      <c r="A60" s="8">
        <v>366.73844198734201</v>
      </c>
      <c r="B60" s="8">
        <v>6.3753650114463802</v>
      </c>
      <c r="C60" s="8">
        <v>-1.8992267876850999</v>
      </c>
      <c r="D60" s="26">
        <f t="shared" si="0"/>
        <v>70.069501179958451</v>
      </c>
    </row>
    <row r="61" spans="1:4" x14ac:dyDescent="0.4">
      <c r="A61" s="8">
        <v>375.19533138243298</v>
      </c>
      <c r="B61" s="8">
        <v>6.3752017377968002</v>
      </c>
      <c r="C61" s="8">
        <v>-1.9429892711310599</v>
      </c>
      <c r="D61" s="26">
        <f t="shared" si="0"/>
        <v>70.069278730724776</v>
      </c>
    </row>
    <row r="62" spans="1:4" x14ac:dyDescent="0.4">
      <c r="A62" s="8">
        <v>383.84723436228199</v>
      </c>
      <c r="B62" s="8">
        <v>6.3750308611883399</v>
      </c>
      <c r="C62" s="8">
        <v>-1.98775855979807</v>
      </c>
      <c r="D62" s="26">
        <f t="shared" si="0"/>
        <v>70.069045916875879</v>
      </c>
    </row>
    <row r="63" spans="1:4" x14ac:dyDescent="0.4">
      <c r="A63" s="8">
        <v>392.69864788746997</v>
      </c>
      <c r="B63" s="8">
        <v>6.3748520274636702</v>
      </c>
      <c r="C63" s="8">
        <v>-2.0335577043230901</v>
      </c>
      <c r="D63" s="26">
        <f t="shared" si="0"/>
        <v>70.068802255030548</v>
      </c>
    </row>
    <row r="64" spans="1:4" x14ac:dyDescent="0.4">
      <c r="A64" s="8">
        <v>401.75417261727398</v>
      </c>
      <c r="B64" s="8">
        <v>6.3746648670706003</v>
      </c>
      <c r="C64" s="8">
        <v>-2.080410275482</v>
      </c>
      <c r="D64" s="26">
        <f t="shared" si="0"/>
        <v>70.068547240737473</v>
      </c>
    </row>
    <row r="65" spans="1:4" x14ac:dyDescent="0.4">
      <c r="A65" s="8">
        <v>411.01851530092898</v>
      </c>
      <c r="B65" s="8">
        <v>6.3744689928536902</v>
      </c>
      <c r="C65" s="8">
        <v>-2.1283403749016401</v>
      </c>
      <c r="D65" s="26">
        <f t="shared" si="0"/>
        <v>70.068280345456614</v>
      </c>
    </row>
    <row r="66" spans="1:4" x14ac:dyDescent="0.4">
      <c r="A66" s="8">
        <v>420.49649122403702</v>
      </c>
      <c r="B66" s="8">
        <v>6.3742640002390498</v>
      </c>
      <c r="C66" s="8">
        <v>-2.1773726467354702</v>
      </c>
      <c r="D66" s="26">
        <f t="shared" si="0"/>
        <v>70.068001016800423</v>
      </c>
    </row>
    <row r="67" spans="1:4" x14ac:dyDescent="0.4">
      <c r="A67" s="8">
        <v>430.19302671138598</v>
      </c>
      <c r="B67" s="8">
        <v>6.3740494659284996</v>
      </c>
      <c r="C67" s="8">
        <v>-2.2275322890755</v>
      </c>
      <c r="D67" s="26">
        <f t="shared" si="0"/>
        <v>70.067708676743024</v>
      </c>
    </row>
    <row r="68" spans="1:4" x14ac:dyDescent="0.4">
      <c r="A68" s="8">
        <v>440.11316168748198</v>
      </c>
      <c r="B68" s="8">
        <v>6.3738249463108501</v>
      </c>
      <c r="C68" s="8">
        <v>-2.2788450654541599</v>
      </c>
      <c r="D68" s="26">
        <f t="shared" ref="D68:D131" si="1">20*LOG10(B68/0.002)</f>
        <v>70.067402719442597</v>
      </c>
    </row>
    <row r="69" spans="1:4" x14ac:dyDescent="0.4">
      <c r="A69" s="8">
        <v>450.26205229612702</v>
      </c>
      <c r="B69" s="8">
        <v>6.3735899782675096</v>
      </c>
      <c r="C69" s="8">
        <v>-2.3313373174010699</v>
      </c>
      <c r="D69" s="26">
        <f t="shared" si="1"/>
        <v>70.067082512325271</v>
      </c>
    </row>
    <row r="70" spans="1:4" x14ac:dyDescent="0.4">
      <c r="A70" s="8">
        <v>460.64497358040899</v>
      </c>
      <c r="B70" s="8">
        <v>6.3733440760487099</v>
      </c>
      <c r="C70" s="8">
        <v>-2.38503597582796</v>
      </c>
      <c r="D70" s="26">
        <f t="shared" si="1"/>
        <v>70.066747391813095</v>
      </c>
    </row>
    <row r="71" spans="1:4" x14ac:dyDescent="0.4">
      <c r="A71" s="8">
        <v>471.267322224483</v>
      </c>
      <c r="B71" s="8">
        <v>6.3730867327209397</v>
      </c>
      <c r="C71" s="8">
        <v>-2.4399685742688999</v>
      </c>
      <c r="D71" s="26">
        <f t="shared" si="1"/>
        <v>70.066396665279854</v>
      </c>
    </row>
    <row r="72" spans="1:4" x14ac:dyDescent="0.4">
      <c r="A72" s="8">
        <v>482.13461935858197</v>
      </c>
      <c r="B72" s="8">
        <v>6.3728174179308699</v>
      </c>
      <c r="C72" s="8">
        <v>-2.4961632610183901</v>
      </c>
      <c r="D72" s="26">
        <f t="shared" si="1"/>
        <v>70.066029607985655</v>
      </c>
    </row>
    <row r="73" spans="1:4" x14ac:dyDescent="0.4">
      <c r="A73" s="8">
        <v>493.25251342871201</v>
      </c>
      <c r="B73" s="8">
        <v>6.3725355756252604</v>
      </c>
      <c r="C73" s="8">
        <v>-2.5536488114046199</v>
      </c>
      <c r="D73" s="26">
        <f t="shared" si="1"/>
        <v>70.065645459949351</v>
      </c>
    </row>
    <row r="74" spans="1:4" x14ac:dyDescent="0.4">
      <c r="A74" s="8">
        <v>504.62678313251598</v>
      </c>
      <c r="B74" s="8">
        <v>6.3722406251164596</v>
      </c>
      <c r="C74" s="8">
        <v>-2.6124546415818499</v>
      </c>
      <c r="D74" s="26">
        <f t="shared" si="1"/>
        <v>70.065243427378789</v>
      </c>
    </row>
    <row r="75" spans="1:4" x14ac:dyDescent="0.4">
      <c r="A75" s="8">
        <v>516.263340422846</v>
      </c>
      <c r="B75" s="8">
        <v>6.3719319587043399</v>
      </c>
      <c r="C75" s="8">
        <v>-2.6726108212117801</v>
      </c>
      <c r="D75" s="26">
        <f t="shared" si="1"/>
        <v>70.064822679405779</v>
      </c>
    </row>
    <row r="76" spans="1:4" x14ac:dyDescent="0.4">
      <c r="A76" s="8">
        <v>528.16823358058798</v>
      </c>
      <c r="B76" s="8">
        <v>6.3716089402180103</v>
      </c>
      <c r="C76" s="8">
        <v>-2.73414808668424</v>
      </c>
      <c r="D76" s="26">
        <f t="shared" si="1"/>
        <v>70.064382346072023</v>
      </c>
    </row>
    <row r="77" spans="1:4" x14ac:dyDescent="0.4">
      <c r="A77" s="8">
        <v>540.34765035835198</v>
      </c>
      <c r="B77" s="8">
        <v>6.3712709049526701</v>
      </c>
      <c r="C77" s="8">
        <v>-2.7970978551446999</v>
      </c>
      <c r="D77" s="26">
        <f t="shared" si="1"/>
        <v>70.063921518214457</v>
      </c>
    </row>
    <row r="78" spans="1:4" x14ac:dyDescent="0.4">
      <c r="A78" s="8">
        <v>552.80792119664898</v>
      </c>
      <c r="B78" s="8">
        <v>6.3709171585878703</v>
      </c>
      <c r="C78" s="8">
        <v>-2.8614922383445398</v>
      </c>
      <c r="D78" s="26">
        <f t="shared" si="1"/>
        <v>70.063439245959486</v>
      </c>
    </row>
    <row r="79" spans="1:4" x14ac:dyDescent="0.4">
      <c r="A79" s="8">
        <v>565.55552251424297</v>
      </c>
      <c r="B79" s="8">
        <v>6.3705469719255703</v>
      </c>
      <c r="C79" s="8">
        <v>-2.9273640547904902</v>
      </c>
      <c r="D79" s="26">
        <f t="shared" si="1"/>
        <v>70.062934531515012</v>
      </c>
    </row>
    <row r="80" spans="1:4" x14ac:dyDescent="0.4">
      <c r="A80" s="8">
        <v>578.59708007435995</v>
      </c>
      <c r="B80" s="8">
        <v>6.3701595850130301</v>
      </c>
      <c r="C80" s="8">
        <v>-2.9947468462653801</v>
      </c>
      <c r="D80" s="26">
        <f t="shared" si="1"/>
        <v>70.062406334753632</v>
      </c>
    </row>
    <row r="81" spans="1:4" x14ac:dyDescent="0.4">
      <c r="A81" s="8">
        <v>591.93937242853895</v>
      </c>
      <c r="B81" s="8">
        <v>6.3697542012756001</v>
      </c>
      <c r="C81" s="8">
        <v>-3.06367489009043</v>
      </c>
      <c r="D81" s="26">
        <f t="shared" si="1"/>
        <v>70.0618535651722</v>
      </c>
    </row>
    <row r="82" spans="1:4" x14ac:dyDescent="0.4">
      <c r="A82" s="8">
        <v>605.58933443988599</v>
      </c>
      <c r="B82" s="8">
        <v>6.3693299890881097</v>
      </c>
      <c r="C82" s="8">
        <v>-3.1341832149594602</v>
      </c>
      <c r="D82" s="26">
        <f t="shared" si="1"/>
        <v>70.061275083989415</v>
      </c>
    </row>
    <row r="83" spans="1:4" x14ac:dyDescent="0.4">
      <c r="A83" s="8">
        <v>619.554060887574</v>
      </c>
      <c r="B83" s="8">
        <v>6.3688860779526797</v>
      </c>
      <c r="C83" s="8">
        <v>-3.20630761445025</v>
      </c>
      <c r="D83" s="26">
        <f t="shared" si="1"/>
        <v>70.060669698884823</v>
      </c>
    </row>
    <row r="84" spans="1:4" x14ac:dyDescent="0.4">
      <c r="A84" s="8">
        <v>633.84081015446998</v>
      </c>
      <c r="B84" s="8">
        <v>6.3684215565408504</v>
      </c>
      <c r="C84" s="8">
        <v>-3.2800846615274</v>
      </c>
      <c r="D84" s="26">
        <f t="shared" si="1"/>
        <v>70.060036161274638</v>
      </c>
    </row>
    <row r="85" spans="1:4" x14ac:dyDescent="0.4">
      <c r="A85" s="8">
        <v>648.45700799978897</v>
      </c>
      <c r="B85" s="8">
        <v>6.3679354738113201</v>
      </c>
      <c r="C85" s="8">
        <v>-3.35555172481862</v>
      </c>
      <c r="D85" s="26">
        <f t="shared" si="1"/>
        <v>70.059373167777267</v>
      </c>
    </row>
    <row r="86" spans="1:4" x14ac:dyDescent="0.4">
      <c r="A86" s="8">
        <v>663.41025141874604</v>
      </c>
      <c r="B86" s="8">
        <v>6.3674268339960696</v>
      </c>
      <c r="C86" s="8">
        <v>-3.4327469819527301</v>
      </c>
      <c r="D86" s="26">
        <f t="shared" si="1"/>
        <v>70.05867935331068</v>
      </c>
    </row>
    <row r="87" spans="1:4" x14ac:dyDescent="0.4">
      <c r="A87" s="8">
        <v>678.70831259121303</v>
      </c>
      <c r="B87" s="8">
        <v>6.3668945958666896</v>
      </c>
      <c r="C87" s="8">
        <v>-3.5117094351849398</v>
      </c>
      <c r="D87" s="26">
        <f t="shared" si="1"/>
        <v>70.057953290020833</v>
      </c>
    </row>
    <row r="88" spans="1:4" x14ac:dyDescent="0.4">
      <c r="A88" s="8">
        <v>694.35914292143104</v>
      </c>
      <c r="B88" s="8">
        <v>6.3663376711893802</v>
      </c>
      <c r="C88" s="8">
        <v>-3.5924789267933499</v>
      </c>
      <c r="D88" s="26">
        <f t="shared" si="1"/>
        <v>70.057193485096917</v>
      </c>
    </row>
    <row r="89" spans="1:4" x14ac:dyDescent="0.4">
      <c r="A89" s="8">
        <v>710.37087717087502</v>
      </c>
      <c r="B89" s="8">
        <v>6.3657549221240499</v>
      </c>
      <c r="C89" s="8">
        <v>-3.67509615403173</v>
      </c>
      <c r="D89" s="26">
        <f t="shared" si="1"/>
        <v>70.056398377138891</v>
      </c>
    </row>
    <row r="90" spans="1:4" x14ac:dyDescent="0.4">
      <c r="A90" s="8">
        <v>726.75183768642103</v>
      </c>
      <c r="B90" s="8">
        <v>6.3651451583028997</v>
      </c>
      <c r="C90" s="8">
        <v>-3.7596026839726902</v>
      </c>
      <c r="D90" s="26">
        <f t="shared" si="1"/>
        <v>70.05556633207901</v>
      </c>
    </row>
    <row r="91" spans="1:4" x14ac:dyDescent="0.4">
      <c r="A91" s="8">
        <v>743.51053872601699</v>
      </c>
      <c r="B91" s="8">
        <v>6.3645071352552502</v>
      </c>
      <c r="C91" s="8">
        <v>-3.84604096920659</v>
      </c>
      <c r="D91" s="26">
        <f t="shared" si="1"/>
        <v>70.054695640931243</v>
      </c>
    </row>
    <row r="92" spans="1:4" x14ac:dyDescent="0.4">
      <c r="A92" s="8">
        <v>760.655690884097</v>
      </c>
      <c r="B92" s="8">
        <v>6.3638395539490098</v>
      </c>
      <c r="C92" s="8">
        <v>-3.9344543643734902</v>
      </c>
      <c r="D92" s="26">
        <f t="shared" si="1"/>
        <v>70.053784519055441</v>
      </c>
    </row>
    <row r="93" spans="1:4" x14ac:dyDescent="0.4">
      <c r="A93" s="8">
        <v>778.19620561905106</v>
      </c>
      <c r="B93" s="8">
        <v>6.3631410537125896</v>
      </c>
      <c r="C93" s="8">
        <v>-4.0248871387352203</v>
      </c>
      <c r="D93" s="26">
        <f t="shared" si="1"/>
        <v>70.052831096376664</v>
      </c>
    </row>
    <row r="94" spans="1:4" x14ac:dyDescent="0.4">
      <c r="A94" s="8">
        <v>796.14119988509105</v>
      </c>
      <c r="B94" s="8">
        <v>6.3624102137469203</v>
      </c>
      <c r="C94" s="8">
        <v>-4.11738449396793</v>
      </c>
      <c r="D94" s="26">
        <f t="shared" si="1"/>
        <v>70.051833419316011</v>
      </c>
    </row>
    <row r="95" spans="1:4" x14ac:dyDescent="0.4">
      <c r="A95" s="8">
        <v>814.50000087093201</v>
      </c>
      <c r="B95" s="8">
        <v>6.36164554970187</v>
      </c>
      <c r="C95" s="8">
        <v>-4.2119925790614099</v>
      </c>
      <c r="D95" s="26">
        <f t="shared" si="1"/>
        <v>70.050789445973393</v>
      </c>
    </row>
    <row r="96" spans="1:4" x14ac:dyDescent="0.4">
      <c r="A96" s="8">
        <v>833.28215084773899</v>
      </c>
      <c r="B96" s="8">
        <v>6.3608455079717503</v>
      </c>
      <c r="C96" s="8">
        <v>-4.3087585036157199</v>
      </c>
      <c r="D96" s="26">
        <f t="shared" si="1"/>
        <v>70.04969703818135</v>
      </c>
    </row>
    <row r="97" spans="1:4" x14ac:dyDescent="0.4">
      <c r="A97" s="8">
        <v>852.49741212887204</v>
      </c>
      <c r="B97" s="8">
        <v>6.3600084659104503</v>
      </c>
      <c r="C97" s="8">
        <v>-4.4077303549498703</v>
      </c>
      <c r="D97" s="26">
        <f t="shared" si="1"/>
        <v>70.048553961624961</v>
      </c>
    </row>
    <row r="98" spans="1:4" x14ac:dyDescent="0.4">
      <c r="A98" s="8">
        <v>872.15577214400196</v>
      </c>
      <c r="B98" s="8">
        <v>6.3591327290315496</v>
      </c>
      <c r="C98" s="8">
        <v>-4.5089572133111497</v>
      </c>
      <c r="D98" s="26">
        <f t="shared" si="1"/>
        <v>70.047357881830337</v>
      </c>
    </row>
    <row r="99" spans="1:4" x14ac:dyDescent="0.4">
      <c r="A99" s="8">
        <v>892.26744863022702</v>
      </c>
      <c r="B99" s="8">
        <v>6.3582165259213497</v>
      </c>
      <c r="C99" s="8">
        <v>-4.6124891653653801</v>
      </c>
      <c r="D99" s="26">
        <f t="shared" si="1"/>
        <v>70.046106357010899</v>
      </c>
    </row>
    <row r="100" spans="1:4" x14ac:dyDescent="0.4">
      <c r="A100" s="8">
        <v>912.84289494290397</v>
      </c>
      <c r="B100" s="8">
        <v>6.3572580044722704</v>
      </c>
      <c r="C100" s="8">
        <v>-4.7183773183644604</v>
      </c>
      <c r="D100" s="26">
        <f t="shared" si="1"/>
        <v>70.044796832695738</v>
      </c>
    </row>
    <row r="101" spans="1:4" x14ac:dyDescent="0.4">
      <c r="A101" s="8">
        <v>933.89280548894101</v>
      </c>
      <c r="B101" s="8">
        <v>6.3562552304012296</v>
      </c>
      <c r="C101" s="8">
        <v>-4.8266738158470597</v>
      </c>
      <c r="D101" s="26">
        <f t="shared" si="1"/>
        <v>70.043426639458019</v>
      </c>
    </row>
    <row r="102" spans="1:4" x14ac:dyDescent="0.4">
      <c r="A102" s="8">
        <v>955.42812128537901</v>
      </c>
      <c r="B102" s="8">
        <v>6.3552061839408696</v>
      </c>
      <c r="C102" s="8">
        <v>-4.9374318519186202</v>
      </c>
      <c r="D102" s="26">
        <f t="shared" si="1"/>
        <v>70.041992988125003</v>
      </c>
    </row>
    <row r="103" spans="1:4" x14ac:dyDescent="0.4">
      <c r="A103" s="8">
        <v>977.46003564615501</v>
      </c>
      <c r="B103" s="8">
        <v>6.3541087552000901</v>
      </c>
      <c r="C103" s="8">
        <v>-5.0507056842699303</v>
      </c>
      <c r="D103" s="26">
        <f t="shared" si="1"/>
        <v>70.040492963143748</v>
      </c>
    </row>
    <row r="104" spans="1:4" x14ac:dyDescent="0.4">
      <c r="A104" s="8">
        <v>1000</v>
      </c>
      <c r="B104" s="8">
        <v>6.3529607379446897</v>
      </c>
      <c r="C104" s="8">
        <v>-5.1665506455238699</v>
      </c>
      <c r="D104" s="26">
        <f t="shared" si="1"/>
        <v>70.03892351375724</v>
      </c>
    </row>
    <row r="105" spans="1:4" x14ac:dyDescent="0.4">
      <c r="A105" s="8">
        <v>1023.05972984251</v>
      </c>
      <c r="B105" s="8">
        <v>6.3517598306794101</v>
      </c>
      <c r="C105" s="8">
        <v>-5.28502316006825</v>
      </c>
      <c r="D105" s="26">
        <f t="shared" si="1"/>
        <v>70.037281455130838</v>
      </c>
    </row>
    <row r="106" spans="1:4" x14ac:dyDescent="0.4">
      <c r="A106" s="8">
        <v>1046.6512108254301</v>
      </c>
      <c r="B106" s="8">
        <v>6.3505036287021799</v>
      </c>
      <c r="C106" s="8">
        <v>-5.40618075337271</v>
      </c>
      <c r="D106" s="26">
        <f t="shared" si="1"/>
        <v>70.035563457105084</v>
      </c>
    </row>
    <row r="107" spans="1:4" x14ac:dyDescent="0.4">
      <c r="A107" s="8">
        <v>1070.7867049864001</v>
      </c>
      <c r="B107" s="8">
        <v>6.3491896217636201</v>
      </c>
      <c r="C107" s="8">
        <v>-5.5300820653153497</v>
      </c>
      <c r="D107" s="26">
        <f t="shared" si="1"/>
        <v>70.033766040574207</v>
      </c>
    </row>
    <row r="108" spans="1:4" x14ac:dyDescent="0.4">
      <c r="A108" s="8">
        <v>1095.4787571223401</v>
      </c>
      <c r="B108" s="8">
        <v>6.3478151877473401</v>
      </c>
      <c r="C108" s="8">
        <v>-5.6567868596770703</v>
      </c>
      <c r="D108" s="26">
        <f t="shared" si="1"/>
        <v>70.031885568383188</v>
      </c>
    </row>
    <row r="109" spans="1:4" x14ac:dyDescent="0.4">
      <c r="A109" s="8">
        <v>1120.7402013097801</v>
      </c>
      <c r="B109" s="8">
        <v>6.3463775900203396</v>
      </c>
      <c r="C109" s="8">
        <v>-5.7863560361830997</v>
      </c>
      <c r="D109" s="26">
        <f t="shared" si="1"/>
        <v>70.02991824120096</v>
      </c>
    </row>
    <row r="110" spans="1:4" x14ac:dyDescent="0.4">
      <c r="A110" s="8">
        <v>1146.5841675756301</v>
      </c>
      <c r="B110" s="8">
        <v>6.3448739727118104</v>
      </c>
      <c r="C110" s="8">
        <v>-5.91885164019945</v>
      </c>
      <c r="D110" s="26">
        <f t="shared" si="1"/>
        <v>70.027860090514039</v>
      </c>
    </row>
    <row r="111" spans="1:4" x14ac:dyDescent="0.4">
      <c r="A111" s="8">
        <v>1173.02408872162</v>
      </c>
      <c r="B111" s="8">
        <v>6.3433013539184904</v>
      </c>
      <c r="C111" s="8">
        <v>-6.0543368697271696</v>
      </c>
      <c r="D111" s="26">
        <f t="shared" si="1"/>
        <v>70.025706968729409</v>
      </c>
    </row>
    <row r="112" spans="1:4" x14ac:dyDescent="0.4">
      <c r="A112" s="8">
        <v>1200.0737073062901</v>
      </c>
      <c r="B112" s="8">
        <v>6.3416566225725797</v>
      </c>
      <c r="C112" s="8">
        <v>-6.1928760849256204</v>
      </c>
      <c r="D112" s="26">
        <f t="shared" si="1"/>
        <v>70.023454544233971</v>
      </c>
    </row>
    <row r="113" spans="1:4" x14ac:dyDescent="0.4">
      <c r="A113" s="8">
        <v>1227.7470827878701</v>
      </c>
      <c r="B113" s="8">
        <v>6.3399365315634801</v>
      </c>
      <c r="C113" s="8">
        <v>-6.3345348132412003</v>
      </c>
      <c r="D113" s="26">
        <f t="shared" si="1"/>
        <v>70.021098291264408</v>
      </c>
    </row>
    <row r="114" spans="1:4" x14ac:dyDescent="0.4">
      <c r="A114" s="8">
        <v>1256.0585988318901</v>
      </c>
      <c r="B114" s="8">
        <v>6.3381376947489301</v>
      </c>
      <c r="C114" s="8">
        <v>-6.4793797573017704</v>
      </c>
      <c r="D114" s="26">
        <f t="shared" si="1"/>
        <v>70.018633485036901</v>
      </c>
    </row>
    <row r="115" spans="1:4" x14ac:dyDescent="0.4">
      <c r="A115" s="8">
        <v>1285.02297078731</v>
      </c>
      <c r="B115" s="8">
        <v>6.3362565790282099</v>
      </c>
      <c r="C115" s="8">
        <v>-6.6274787968691404</v>
      </c>
      <c r="D115" s="26">
        <f t="shared" si="1"/>
        <v>70.01605519004093</v>
      </c>
    </row>
    <row r="116" spans="1:4" x14ac:dyDescent="0.4">
      <c r="A116" s="8">
        <v>1314.65525333509</v>
      </c>
      <c r="B116" s="8">
        <v>6.3342894998260801</v>
      </c>
      <c r="C116" s="8">
        <v>-6.7789009929109296</v>
      </c>
      <c r="D116" s="26">
        <f t="shared" si="1"/>
        <v>70.013358252925514</v>
      </c>
    </row>
    <row r="117" spans="1:4" x14ac:dyDescent="0.4">
      <c r="A117" s="8">
        <v>1344.97084831303</v>
      </c>
      <c r="B117" s="8">
        <v>6.3322326145075101</v>
      </c>
      <c r="C117" s="8">
        <v>-6.9337165882456402</v>
      </c>
      <c r="D117" s="26">
        <f t="shared" si="1"/>
        <v>70.010537292464377</v>
      </c>
    </row>
    <row r="118" spans="1:4" x14ac:dyDescent="0.4">
      <c r="A118" s="8">
        <v>1375.9855127211799</v>
      </c>
      <c r="B118" s="8">
        <v>6.3300819182339003</v>
      </c>
      <c r="C118" s="8">
        <v>-7.0919970093763398</v>
      </c>
      <c r="D118" s="26">
        <f t="shared" si="1"/>
        <v>70.007586692776002</v>
      </c>
    </row>
    <row r="119" spans="1:4" x14ac:dyDescent="0.4">
      <c r="A119" s="8">
        <v>1407.7153669117299</v>
      </c>
      <c r="B119" s="8">
        <v>6.32783323466957</v>
      </c>
      <c r="C119" s="8">
        <v>-7.2538148611051696</v>
      </c>
      <c r="D119" s="26">
        <f t="shared" si="1"/>
        <v>70.004500589378992</v>
      </c>
    </row>
    <row r="120" spans="1:4" x14ac:dyDescent="0.4">
      <c r="A120" s="8">
        <v>1440.1769029678701</v>
      </c>
      <c r="B120" s="8">
        <v>6.3254822124655403</v>
      </c>
      <c r="C120" s="8">
        <v>-7.4192439257421903</v>
      </c>
      <c r="D120" s="26">
        <f t="shared" si="1"/>
        <v>70.001272863061558</v>
      </c>
    </row>
    <row r="121" spans="1:4" x14ac:dyDescent="0.4">
      <c r="A121" s="8">
        <v>1473.38699327573</v>
      </c>
      <c r="B121" s="8">
        <v>6.3230243165965101</v>
      </c>
      <c r="C121" s="8">
        <v>-7.5883591546787201</v>
      </c>
      <c r="D121" s="26">
        <f t="shared" si="1"/>
        <v>69.997897126569669</v>
      </c>
    </row>
    <row r="122" spans="1:4" x14ac:dyDescent="0.4">
      <c r="A122" s="8">
        <v>1507.3628992941301</v>
      </c>
      <c r="B122" s="8">
        <v>6.3204548231039404</v>
      </c>
      <c r="C122" s="8">
        <v>-7.7612366617688604</v>
      </c>
      <c r="D122" s="26">
        <f t="shared" si="1"/>
        <v>69.994366715839703</v>
      </c>
    </row>
    <row r="123" spans="1:4" x14ac:dyDescent="0.4">
      <c r="A123" s="8">
        <v>1542.1222805264699</v>
      </c>
      <c r="B123" s="8">
        <v>6.3177688120284996</v>
      </c>
      <c r="C123" s="8">
        <v>-7.9379537124394099</v>
      </c>
      <c r="D123" s="26">
        <f t="shared" si="1"/>
        <v>69.990674678605245</v>
      </c>
    </row>
    <row r="124" spans="1:4" x14ac:dyDescent="0.4">
      <c r="A124" s="8">
        <v>1577.6832036995299</v>
      </c>
      <c r="B124" s="8">
        <v>6.3149611594924497</v>
      </c>
      <c r="C124" s="8">
        <v>-8.1185887092560503</v>
      </c>
      <c r="D124" s="26">
        <f t="shared" si="1"/>
        <v>69.986813761681248</v>
      </c>
    </row>
    <row r="125" spans="1:4" x14ac:dyDescent="0.4">
      <c r="A125" s="8">
        <v>1614.0641521539001</v>
      </c>
      <c r="B125" s="8">
        <v>6.3120265324849596</v>
      </c>
      <c r="C125" s="8">
        <v>-8.3032211782931302</v>
      </c>
      <c r="D125" s="26">
        <f t="shared" si="1"/>
        <v>69.982776401798333</v>
      </c>
    </row>
    <row r="126" spans="1:4" x14ac:dyDescent="0.4">
      <c r="A126" s="8">
        <v>1651.2840354510499</v>
      </c>
      <c r="B126" s="8">
        <v>6.3089593792695604</v>
      </c>
      <c r="C126" s="8">
        <v>-8.4919317471006206</v>
      </c>
      <c r="D126" s="26">
        <f t="shared" si="1"/>
        <v>69.978554710237503</v>
      </c>
    </row>
    <row r="127" spans="1:4" x14ac:dyDescent="0.4">
      <c r="A127" s="8">
        <v>1689.3621992018</v>
      </c>
      <c r="B127" s="8">
        <v>6.3057539234618796</v>
      </c>
      <c r="C127" s="8">
        <v>-8.6848021242889306</v>
      </c>
      <c r="D127" s="26">
        <f t="shared" si="1"/>
        <v>69.974140462316626</v>
      </c>
    </row>
    <row r="128" spans="1:4" x14ac:dyDescent="0.4">
      <c r="A128" s="8">
        <v>1728.31843512154</v>
      </c>
      <c r="B128" s="8">
        <v>6.3024041575222496</v>
      </c>
      <c r="C128" s="8">
        <v>-8.8819150752701095</v>
      </c>
      <c r="D128" s="26">
        <f t="shared" si="1"/>
        <v>69.969525085865499</v>
      </c>
    </row>
    <row r="129" spans="1:4" x14ac:dyDescent="0.4">
      <c r="A129" s="8">
        <v>1768.1729913172701</v>
      </c>
      <c r="B129" s="8">
        <v>6.2989038317085697</v>
      </c>
      <c r="C129" s="8">
        <v>-9.0833543880702994</v>
      </c>
      <c r="D129" s="26">
        <f t="shared" si="1"/>
        <v>69.964699643217344</v>
      </c>
    </row>
    <row r="130" spans="1:4" x14ac:dyDescent="0.4">
      <c r="A130" s="8">
        <v>1808.94658281186</v>
      </c>
      <c r="B130" s="8">
        <v>6.2952464511716997</v>
      </c>
      <c r="C130" s="8">
        <v>-9.2892048467529396</v>
      </c>
      <c r="D130" s="26">
        <f t="shared" si="1"/>
        <v>69.959654824172446</v>
      </c>
    </row>
    <row r="131" spans="1:4" x14ac:dyDescent="0.4">
      <c r="A131" s="8">
        <v>1850.6604023110301</v>
      </c>
      <c r="B131" s="8">
        <v>6.2914252647982698</v>
      </c>
      <c r="C131" s="8">
        <v>-9.4995521891690107</v>
      </c>
      <c r="D131" s="26">
        <f t="shared" si="1"/>
        <v>69.954380927324294</v>
      </c>
    </row>
    <row r="132" spans="1:4" x14ac:dyDescent="0.4">
      <c r="A132" s="8">
        <v>1893.33613121855</v>
      </c>
      <c r="B132" s="8">
        <v>6.2874332591767503</v>
      </c>
      <c r="C132" s="8">
        <v>-9.7144830675926404</v>
      </c>
      <c r="D132" s="26">
        <f t="shared" ref="D132:D195" si="2">20*LOG10(B132/0.002)</f>
        <v>69.948867848158798</v>
      </c>
    </row>
    <row r="133" spans="1:4" x14ac:dyDescent="0.4">
      <c r="A133" s="8">
        <v>1936.99595090551</v>
      </c>
      <c r="B133" s="8">
        <v>6.2832631492986</v>
      </c>
      <c r="C133" s="8">
        <v>-9.9340849998172995</v>
      </c>
      <c r="D133" s="26">
        <f t="shared" si="2"/>
        <v>69.943105062338205</v>
      </c>
    </row>
    <row r="134" spans="1:4" x14ac:dyDescent="0.4">
      <c r="A134" s="8">
        <v>1981.6625542394299</v>
      </c>
      <c r="B134" s="8">
        <v>6.2789073741712098</v>
      </c>
      <c r="C134" s="8">
        <v>-10.158446322907199</v>
      </c>
      <c r="D134" s="26">
        <f t="shared" si="2"/>
        <v>69.937081615436213</v>
      </c>
    </row>
    <row r="135" spans="1:4" x14ac:dyDescent="0.4">
      <c r="A135" s="8">
        <v>2027.3591573792</v>
      </c>
      <c r="B135" s="8">
        <v>6.2743580848103297</v>
      </c>
      <c r="C135" s="8">
        <v>-10.3876561295824</v>
      </c>
      <c r="D135" s="26">
        <f t="shared" si="2"/>
        <v>69.930786101782147</v>
      </c>
    </row>
    <row r="136" spans="1:4" x14ac:dyDescent="0.4">
      <c r="A136" s="8">
        <v>2074.1095118420999</v>
      </c>
      <c r="B136" s="8">
        <v>6.2696071413843102</v>
      </c>
      <c r="C136" s="8">
        <v>-10.6218042135395</v>
      </c>
      <c r="D136" s="26">
        <f t="shared" si="2"/>
        <v>69.924206655569705</v>
      </c>
    </row>
    <row r="137" spans="1:4" x14ac:dyDescent="0.4">
      <c r="A137" s="8">
        <v>2121.93791684896</v>
      </c>
      <c r="B137" s="8">
        <v>6.2646461014429704</v>
      </c>
      <c r="C137" s="8">
        <v>-10.860980994134</v>
      </c>
      <c r="D137" s="26">
        <f t="shared" si="2"/>
        <v>69.917330929216348</v>
      </c>
    </row>
    <row r="138" spans="1:4" x14ac:dyDescent="0.4">
      <c r="A138" s="8">
        <v>2170.8692319540701</v>
      </c>
      <c r="B138" s="8">
        <v>6.2594662159547401</v>
      </c>
      <c r="C138" s="8">
        <v>-11.1052774475114</v>
      </c>
      <c r="D138" s="26">
        <f t="shared" si="2"/>
        <v>69.910146082080871</v>
      </c>
    </row>
    <row r="139" spans="1:4" x14ac:dyDescent="0.4">
      <c r="A139" s="8">
        <v>2220.9288899663502</v>
      </c>
      <c r="B139" s="8">
        <v>6.2540584204730001</v>
      </c>
      <c r="C139" s="8">
        <v>-11.354785022660799</v>
      </c>
      <c r="D139" s="26">
        <f t="shared" si="2"/>
        <v>69.902638761956695</v>
      </c>
    </row>
    <row r="140" spans="1:4" x14ac:dyDescent="0.4">
      <c r="A140" s="8">
        <v>2272.1429101683898</v>
      </c>
      <c r="B140" s="8">
        <v>6.24841333070143</v>
      </c>
      <c r="C140" s="8">
        <v>-11.6095955579171</v>
      </c>
      <c r="D140" s="26">
        <f t="shared" si="2"/>
        <v>69.894795092151114</v>
      </c>
    </row>
    <row r="141" spans="1:4" x14ac:dyDescent="0.4">
      <c r="A141" s="8">
        <v>2324.5379118404499</v>
      </c>
      <c r="B141" s="8">
        <v>6.2425212319667098</v>
      </c>
      <c r="C141" s="8">
        <v>-11.869801178511601</v>
      </c>
      <c r="D141" s="26">
        <f t="shared" si="2"/>
        <v>69.88660064955188</v>
      </c>
    </row>
    <row r="142" spans="1:4" x14ac:dyDescent="0.4">
      <c r="A142" s="8">
        <v>2378.1411280961602</v>
      </c>
      <c r="B142" s="8">
        <v>6.2363720782138001</v>
      </c>
      <c r="C142" s="8">
        <v>-12.1354942035061</v>
      </c>
      <c r="D142" s="26">
        <f t="shared" si="2"/>
        <v>69.878040455332624</v>
      </c>
    </row>
    <row r="143" spans="1:4" x14ac:dyDescent="0.4">
      <c r="A143" s="8">
        <v>2432.9804200374201</v>
      </c>
      <c r="B143" s="8">
        <v>6.2299554818421399</v>
      </c>
      <c r="C143" s="8">
        <v>-12.4067670268097</v>
      </c>
      <c r="D143" s="26">
        <f t="shared" si="2"/>
        <v>69.869098952297406</v>
      </c>
    </row>
    <row r="144" spans="1:4" x14ac:dyDescent="0.4">
      <c r="A144" s="8">
        <v>2489.0842912355902</v>
      </c>
      <c r="B144" s="8">
        <v>6.2232607115798304</v>
      </c>
      <c r="C144" s="8">
        <v>-12.683712004250101</v>
      </c>
      <c r="D144" s="26">
        <f t="shared" si="2"/>
        <v>69.859759992730758</v>
      </c>
    </row>
    <row r="145" spans="1:4" x14ac:dyDescent="0.4">
      <c r="A145" s="8">
        <v>2546.48190254672</v>
      </c>
      <c r="B145" s="8">
        <v>6.2162766877308204</v>
      </c>
      <c r="C145" s="8">
        <v>-12.966421326093201</v>
      </c>
      <c r="D145" s="26">
        <f t="shared" si="2"/>
        <v>69.850006821883852</v>
      </c>
    </row>
    <row r="146" spans="1:4" x14ac:dyDescent="0.4">
      <c r="A146" s="8">
        <v>2605.2030872682799</v>
      </c>
      <c r="B146" s="8">
        <v>6.2089919762854597</v>
      </c>
      <c r="C146" s="8">
        <v>-13.2549868766627</v>
      </c>
      <c r="D146" s="26">
        <f t="shared" si="2"/>
        <v>69.839822059104051</v>
      </c>
    </row>
    <row r="147" spans="1:4" x14ac:dyDescent="0.4">
      <c r="A147" s="8">
        <v>2665.2783666455598</v>
      </c>
      <c r="B147" s="8">
        <v>6.2013947878370201</v>
      </c>
      <c r="C147" s="8">
        <v>-13.549500093087801</v>
      </c>
      <c r="D147" s="26">
        <f t="shared" si="2"/>
        <v>69.829187684862546</v>
      </c>
    </row>
    <row r="148" spans="1:4" x14ac:dyDescent="0.4">
      <c r="A148" s="8">
        <v>2726.7389657354902</v>
      </c>
      <c r="B148" s="8">
        <v>6.1934729750559097</v>
      </c>
      <c r="C148" s="8">
        <v>-13.8500518098885</v>
      </c>
      <c r="D148" s="26">
        <f t="shared" si="2"/>
        <v>69.818085024917295</v>
      </c>
    </row>
    <row r="149" spans="1:4" x14ac:dyDescent="0.4">
      <c r="A149" s="8">
        <v>2789.6168296363899</v>
      </c>
      <c r="B149" s="8">
        <v>6.1852140293205302</v>
      </c>
      <c r="C149" s="8">
        <v>-14.1567320894323</v>
      </c>
      <c r="D149" s="26">
        <f t="shared" si="2"/>
        <v>69.806494732376052</v>
      </c>
    </row>
    <row r="150" spans="1:4" x14ac:dyDescent="0.4">
      <c r="A150" s="8">
        <v>2853.9446400919201</v>
      </c>
      <c r="B150" s="8">
        <v>6.1766050845968197</v>
      </c>
      <c r="C150" s="8">
        <v>-14.4696300563651</v>
      </c>
      <c r="D150" s="26">
        <f t="shared" si="2"/>
        <v>69.794396778964838</v>
      </c>
    </row>
    <row r="151" spans="1:4" x14ac:dyDescent="0.4">
      <c r="A151" s="8">
        <v>2919.7558324779102</v>
      </c>
      <c r="B151" s="8">
        <v>6.1676329122357796</v>
      </c>
      <c r="C151" s="8">
        <v>-14.7888336979481</v>
      </c>
      <c r="D151" s="26">
        <f t="shared" si="2"/>
        <v>69.781770432537471</v>
      </c>
    </row>
    <row r="152" spans="1:4" x14ac:dyDescent="0.4">
      <c r="A152" s="8">
        <v>2987.0846131809399</v>
      </c>
      <c r="B152" s="8">
        <v>6.1582839294124199</v>
      </c>
      <c r="C152" s="8">
        <v>-15.1144296826544</v>
      </c>
      <c r="D152" s="26">
        <f t="shared" si="2"/>
        <v>69.768594252680472</v>
      </c>
    </row>
    <row r="153" spans="1:4" x14ac:dyDescent="0.4">
      <c r="A153" s="8">
        <v>3055.9659773776102</v>
      </c>
      <c r="B153" s="8">
        <v>6.1485441969941697</v>
      </c>
      <c r="C153" s="8">
        <v>-15.4465031393721</v>
      </c>
      <c r="D153" s="26">
        <f t="shared" si="2"/>
        <v>69.754846070340989</v>
      </c>
    </row>
    <row r="154" spans="1:4" x14ac:dyDescent="0.4">
      <c r="A154" s="8">
        <v>3126.4357272238299</v>
      </c>
      <c r="B154" s="8">
        <v>6.1383994285674204</v>
      </c>
      <c r="C154" s="8">
        <v>-15.785137448911501</v>
      </c>
      <c r="D154" s="26">
        <f t="shared" si="2"/>
        <v>69.740502981991767</v>
      </c>
    </row>
    <row r="155" spans="1:4" x14ac:dyDescent="0.4">
      <c r="A155" s="8">
        <v>3198.53049046358</v>
      </c>
      <c r="B155" s="8">
        <v>6.1278349942643402</v>
      </c>
      <c r="C155" s="8">
        <v>-16.130414007346701</v>
      </c>
      <c r="D155" s="26">
        <f t="shared" si="2"/>
        <v>69.725541335251506</v>
      </c>
    </row>
    <row r="156" spans="1:4" x14ac:dyDescent="0.4">
      <c r="A156" s="8">
        <v>3272.2877394666998</v>
      </c>
      <c r="B156" s="8">
        <v>6.1168359296164398</v>
      </c>
      <c r="C156" s="8">
        <v>-16.482411986017901</v>
      </c>
      <c r="D156" s="26">
        <f t="shared" si="2"/>
        <v>69.709936720322517</v>
      </c>
    </row>
    <row r="157" spans="1:4" x14ac:dyDescent="0.4">
      <c r="A157" s="8">
        <v>3347.74581070575</v>
      </c>
      <c r="B157" s="8">
        <v>6.1053869468843702</v>
      </c>
      <c r="C157" s="8">
        <v>-16.841208081999198</v>
      </c>
      <c r="D157" s="26">
        <f t="shared" si="2"/>
        <v>69.693663963628367</v>
      </c>
    </row>
    <row r="158" spans="1:4" x14ac:dyDescent="0.4">
      <c r="A158" s="8">
        <v>3424.9439246820202</v>
      </c>
      <c r="B158" s="8">
        <v>6.0934724445325701</v>
      </c>
      <c r="C158" s="8">
        <v>-17.2068762463858</v>
      </c>
      <c r="D158" s="26">
        <f t="shared" si="2"/>
        <v>69.676697117449351</v>
      </c>
    </row>
    <row r="159" spans="1:4" x14ac:dyDescent="0.4">
      <c r="A159" s="8">
        <v>3503.9222063109301</v>
      </c>
      <c r="B159" s="8">
        <v>6.0810765243982097</v>
      </c>
      <c r="C159" s="8">
        <v>-17.5794874166162</v>
      </c>
      <c r="D159" s="26">
        <f t="shared" si="2"/>
        <v>69.659009459084189</v>
      </c>
    </row>
    <row r="160" spans="1:4" x14ac:dyDescent="0.4">
      <c r="A160" s="8">
        <v>3584.7217057776202</v>
      </c>
      <c r="B160" s="8">
        <v>6.0681830051709396</v>
      </c>
      <c r="C160" s="8">
        <v>-17.959109220567999</v>
      </c>
      <c r="D160" s="26">
        <f t="shared" si="2"/>
        <v>69.640573483323493</v>
      </c>
    </row>
    <row r="161" spans="1:4" x14ac:dyDescent="0.4">
      <c r="A161" s="8">
        <v>3667.38441987343</v>
      </c>
      <c r="B161" s="8">
        <v>6.0547754444129396</v>
      </c>
      <c r="C161" s="8">
        <v>-18.3458056874553</v>
      </c>
      <c r="D161" s="26">
        <f t="shared" si="2"/>
        <v>69.621360905630425</v>
      </c>
    </row>
    <row r="162" spans="1:4" x14ac:dyDescent="0.4">
      <c r="A162" s="8">
        <v>3751.9533138243401</v>
      </c>
      <c r="B162" s="8">
        <v>6.0408371561949901</v>
      </c>
      <c r="C162" s="8">
        <v>-18.739636927142701</v>
      </c>
      <c r="D162" s="26">
        <f t="shared" si="2"/>
        <v>69.601342657561474</v>
      </c>
    </row>
    <row r="163" spans="1:4" x14ac:dyDescent="0.4">
      <c r="A163" s="8">
        <v>3838.4723436228301</v>
      </c>
      <c r="B163" s="8">
        <v>6.0263512395497498</v>
      </c>
      <c r="C163" s="8">
        <v>-19.140658824137599</v>
      </c>
      <c r="D163" s="26">
        <f t="shared" si="2"/>
        <v>69.580488896171545</v>
      </c>
    </row>
    <row r="164" spans="1:4" x14ac:dyDescent="0.4">
      <c r="A164" s="8">
        <v>3926.98647887472</v>
      </c>
      <c r="B164" s="8">
        <v>6.0113006012073704</v>
      </c>
      <c r="C164" s="8">
        <v>-19.5489226950525</v>
      </c>
      <c r="D164" s="26">
        <f t="shared" si="2"/>
        <v>69.55876900370852</v>
      </c>
    </row>
    <row r="165" spans="1:4" x14ac:dyDescent="0.4">
      <c r="A165" s="8">
        <v>4017.5417261727498</v>
      </c>
      <c r="B165" s="8">
        <v>5.9956679882995303</v>
      </c>
      <c r="C165" s="8">
        <v>-19.9644749591878</v>
      </c>
      <c r="D165" s="26">
        <f t="shared" si="2"/>
        <v>69.536151600126232</v>
      </c>
    </row>
    <row r="166" spans="1:4" x14ac:dyDescent="0.4">
      <c r="A166" s="8">
        <v>4110.1851530092999</v>
      </c>
      <c r="B166" s="8">
        <v>5.9794360201657799</v>
      </c>
      <c r="C166" s="8">
        <v>-20.3873567881128</v>
      </c>
      <c r="D166" s="26">
        <f t="shared" si="2"/>
        <v>69.51260455284114</v>
      </c>
    </row>
    <row r="167" spans="1:4" x14ac:dyDescent="0.4">
      <c r="A167" s="8">
        <v>4204.9649122403798</v>
      </c>
      <c r="B167" s="8">
        <v>5.9625872237411901</v>
      </c>
      <c r="C167" s="8">
        <v>-20.817603748707601</v>
      </c>
      <c r="D167" s="26">
        <f t="shared" si="2"/>
        <v>69.488094990199244</v>
      </c>
    </row>
    <row r="168" spans="1:4" x14ac:dyDescent="0.4">
      <c r="A168" s="8">
        <v>4301.9302671138803</v>
      </c>
      <c r="B168" s="8">
        <v>5.9451040733856102</v>
      </c>
      <c r="C168" s="8">
        <v>-21.255245443810701</v>
      </c>
      <c r="D168" s="26">
        <f t="shared" si="2"/>
        <v>69.462589319982669</v>
      </c>
    </row>
    <row r="169" spans="1:4" x14ac:dyDescent="0.4">
      <c r="A169" s="8">
        <v>4401.1316168748299</v>
      </c>
      <c r="B169" s="8">
        <v>5.9269690339810497</v>
      </c>
      <c r="C169" s="8">
        <v>-21.700305147607398</v>
      </c>
      <c r="D169" s="26">
        <f t="shared" si="2"/>
        <v>69.436053251354664</v>
      </c>
    </row>
    <row r="170" spans="1:4" x14ac:dyDescent="0.4">
      <c r="A170" s="8">
        <v>4502.6205229612897</v>
      </c>
      <c r="B170" s="8">
        <v>5.9081646061908399</v>
      </c>
      <c r="C170" s="8">
        <v>-22.152799432502999</v>
      </c>
      <c r="D170" s="26">
        <f t="shared" si="2"/>
        <v>69.408451818721417</v>
      </c>
    </row>
    <row r="171" spans="1:4" x14ac:dyDescent="0.4">
      <c r="A171" s="8">
        <v>4606.4497358041099</v>
      </c>
      <c r="B171" s="8">
        <v>5.8886733747585804</v>
      </c>
      <c r="C171" s="8">
        <v>-22.612737791493</v>
      </c>
      <c r="D171" s="26">
        <f t="shared" si="2"/>
        <v>69.379749408895904</v>
      </c>
    </row>
    <row r="172" spans="1:4" x14ac:dyDescent="0.4">
      <c r="A172" s="8">
        <v>4712.67322224485</v>
      </c>
      <c r="B172" s="8">
        <v>5.8684780630980002</v>
      </c>
      <c r="C172" s="8">
        <v>-23.0801222708048</v>
      </c>
      <c r="D172" s="26">
        <f t="shared" si="2"/>
        <v>69.349909796513941</v>
      </c>
    </row>
    <row r="173" spans="1:4" x14ac:dyDescent="0.4">
      <c r="A173" s="8">
        <v>4821.3461935858404</v>
      </c>
      <c r="B173" s="8">
        <v>5.8475615885291603</v>
      </c>
      <c r="C173" s="8">
        <v>-23.554947092725399</v>
      </c>
      <c r="D173" s="26">
        <f t="shared" si="2"/>
        <v>69.318896179602007</v>
      </c>
    </row>
    <row r="174" spans="1:4" x14ac:dyDescent="0.4">
      <c r="A174" s="8">
        <v>4932.5251342871397</v>
      </c>
      <c r="B174" s="8">
        <v>5.8259071199642598</v>
      </c>
      <c r="C174" s="8">
        <v>-24.037198276556499</v>
      </c>
      <c r="D174" s="26">
        <f t="shared" si="2"/>
        <v>69.286671218099045</v>
      </c>
    </row>
    <row r="175" spans="1:4" x14ac:dyDescent="0.4">
      <c r="A175" s="8">
        <v>5046.2678313251799</v>
      </c>
      <c r="B175" s="8">
        <v>5.80349814372694</v>
      </c>
      <c r="C175" s="8">
        <v>-24.526853284924801</v>
      </c>
      <c r="D175" s="26">
        <f t="shared" si="2"/>
        <v>69.253197084041346</v>
      </c>
    </row>
    <row r="176" spans="1:4" x14ac:dyDescent="0.4">
      <c r="A176" s="8">
        <v>5162.6334042284798</v>
      </c>
      <c r="B176" s="8">
        <v>5.78031852668426</v>
      </c>
      <c r="C176" s="8">
        <v>-25.023880652167399</v>
      </c>
      <c r="D176" s="26">
        <f t="shared" si="2"/>
        <v>69.218435507621464</v>
      </c>
    </row>
    <row r="177" spans="1:4" x14ac:dyDescent="0.4">
      <c r="A177" s="8">
        <v>5281.6823358059</v>
      </c>
      <c r="B177" s="8">
        <v>5.75635258630422</v>
      </c>
      <c r="C177" s="8">
        <v>-25.528239638655801</v>
      </c>
      <c r="D177" s="26">
        <f t="shared" si="2"/>
        <v>69.18234783369553</v>
      </c>
    </row>
    <row r="178" spans="1:4" x14ac:dyDescent="0.4">
      <c r="A178" s="8">
        <v>5403.4765035835399</v>
      </c>
      <c r="B178" s="8">
        <v>5.73158516165332</v>
      </c>
      <c r="C178" s="8">
        <v>-26.039879888616099</v>
      </c>
      <c r="D178" s="26">
        <f t="shared" si="2"/>
        <v>69.144895080177889</v>
      </c>
    </row>
    <row r="179" spans="1:4" x14ac:dyDescent="0.4">
      <c r="A179" s="8">
        <v>5528.0792119665102</v>
      </c>
      <c r="B179" s="8">
        <v>5.7060016875211099</v>
      </c>
      <c r="C179" s="8">
        <v>-26.558741104585799</v>
      </c>
      <c r="D179" s="26">
        <f t="shared" si="2"/>
        <v>69.106038001949784</v>
      </c>
    </row>
    <row r="180" spans="1:4" x14ac:dyDescent="0.4">
      <c r="A180" s="8">
        <v>5655.5552251424497</v>
      </c>
      <c r="B180" s="8">
        <v>5.6795882718604904</v>
      </c>
      <c r="C180" s="8">
        <v>-27.0847527441049</v>
      </c>
      <c r="D180" s="26">
        <f t="shared" si="2"/>
        <v>69.065737161010745</v>
      </c>
    </row>
    <row r="181" spans="1:4" x14ac:dyDescent="0.4">
      <c r="A181" s="8">
        <v>5785.9708007436202</v>
      </c>
      <c r="B181" s="8">
        <v>5.6523317715516601</v>
      </c>
      <c r="C181" s="8">
        <v>-27.617833717766601</v>
      </c>
      <c r="D181" s="26">
        <f t="shared" si="2"/>
        <v>69.023952995705059</v>
      </c>
    </row>
    <row r="182" spans="1:4" x14ac:dyDescent="0.4">
      <c r="A182" s="8">
        <v>5919.3937242854099</v>
      </c>
      <c r="B182" s="8">
        <v>5.6242198756475199</v>
      </c>
      <c r="C182" s="8">
        <v>-28.157892139731899</v>
      </c>
      <c r="D182" s="26">
        <f t="shared" si="2"/>
        <v>68.980645903462914</v>
      </c>
    </row>
    <row r="183" spans="1:4" x14ac:dyDescent="0.4">
      <c r="A183" s="8">
        <v>6055.8933443988799</v>
      </c>
      <c r="B183" s="8">
        <v>5.5952411844252197</v>
      </c>
      <c r="C183" s="8">
        <v>-28.7048250766255</v>
      </c>
      <c r="D183" s="26">
        <f t="shared" si="2"/>
        <v>68.935776319762638</v>
      </c>
    </row>
    <row r="184" spans="1:4" x14ac:dyDescent="0.4">
      <c r="A184" s="8">
        <v>6195.54060887576</v>
      </c>
      <c r="B184" s="8">
        <v>5.5653852920841604</v>
      </c>
      <c r="C184" s="8">
        <v>-29.258518339970301</v>
      </c>
      <c r="D184" s="26">
        <f t="shared" si="2"/>
        <v>68.889304805808933</v>
      </c>
    </row>
    <row r="185" spans="1:4" x14ac:dyDescent="0.4">
      <c r="A185" s="8">
        <v>6338.40810154473</v>
      </c>
      <c r="B185" s="8">
        <v>5.5346428675111197</v>
      </c>
      <c r="C185" s="8">
        <v>-29.818846298206001</v>
      </c>
      <c r="D185" s="26">
        <f t="shared" si="2"/>
        <v>68.84119213691153</v>
      </c>
    </row>
    <row r="186" spans="1:4" x14ac:dyDescent="0.4">
      <c r="A186" s="8">
        <v>6484.5700799979204</v>
      </c>
      <c r="B186" s="8">
        <v>5.5030057381204402</v>
      </c>
      <c r="C186" s="8">
        <v>-30.385671742610899</v>
      </c>
      <c r="D186" s="26">
        <f t="shared" si="2"/>
        <v>68.791399399940588</v>
      </c>
    </row>
    <row r="187" spans="1:4" x14ac:dyDescent="0.4">
      <c r="A187" s="8">
        <v>6634.1025141874798</v>
      </c>
      <c r="B187" s="8">
        <v>5.4704669687240903</v>
      </c>
      <c r="C187" s="8">
        <v>-30.958845767227899</v>
      </c>
      <c r="D187" s="26">
        <f t="shared" si="2"/>
        <v>68.739888087919454</v>
      </c>
    </row>
    <row r="188" spans="1:4" x14ac:dyDescent="0.4">
      <c r="A188" s="8">
        <v>6787.0831259121496</v>
      </c>
      <c r="B188" s="8">
        <v>5.4370209420675204</v>
      </c>
      <c r="C188" s="8">
        <v>-31.538207707536301</v>
      </c>
      <c r="D188" s="26">
        <f t="shared" si="2"/>
        <v>68.686620202729756</v>
      </c>
    </row>
    <row r="189" spans="1:4" x14ac:dyDescent="0.4">
      <c r="A189" s="8">
        <v>6943.5914292143398</v>
      </c>
      <c r="B189" s="8">
        <v>5.4026634349650697</v>
      </c>
      <c r="C189" s="8">
        <v>-32.123585108445504</v>
      </c>
      <c r="D189" s="26">
        <f t="shared" si="2"/>
        <v>68.631558357029604</v>
      </c>
    </row>
    <row r="190" spans="1:4" x14ac:dyDescent="0.4">
      <c r="A190" s="8">
        <v>7103.7087717087798</v>
      </c>
      <c r="B190" s="8">
        <v>5.3673916932546897</v>
      </c>
      <c r="C190" s="8">
        <v>-32.714793747894603</v>
      </c>
      <c r="D190" s="26">
        <f t="shared" si="2"/>
        <v>68.574665881083931</v>
      </c>
    </row>
    <row r="191" spans="1:4" x14ac:dyDescent="0.4">
      <c r="A191" s="8">
        <v>7267.5183768642401</v>
      </c>
      <c r="B191" s="8">
        <v>5.3312045020976901</v>
      </c>
      <c r="C191" s="8">
        <v>-33.311637700940501</v>
      </c>
      <c r="D191" s="26">
        <f t="shared" si="2"/>
        <v>68.51590692960049</v>
      </c>
    </row>
    <row r="192" spans="1:4" x14ac:dyDescent="0.4">
      <c r="A192" s="8">
        <v>7435.1053872601997</v>
      </c>
      <c r="B192" s="8">
        <v>5.2941022524515002</v>
      </c>
      <c r="C192" s="8">
        <v>-33.913909455965801</v>
      </c>
      <c r="D192" s="26">
        <f t="shared" si="2"/>
        <v>68.455246590464412</v>
      </c>
    </row>
    <row r="193" spans="1:4" x14ac:dyDescent="0.4">
      <c r="A193" s="8">
        <v>7606.5569088410002</v>
      </c>
      <c r="B193" s="8">
        <v>5.2560870018484103</v>
      </c>
      <c r="C193" s="8">
        <v>-34.521390076609599</v>
      </c>
      <c r="D193" s="26">
        <f t="shared" si="2"/>
        <v>68.392650992906937</v>
      </c>
    </row>
    <row r="194" spans="1:4" x14ac:dyDescent="0.4">
      <c r="A194" s="8">
        <v>7781.9620561905404</v>
      </c>
      <c r="B194" s="8">
        <v>5.21716253047975</v>
      </c>
      <c r="C194" s="8">
        <v>-35.1338494227927</v>
      </c>
      <c r="D194" s="26">
        <f t="shared" si="2"/>
        <v>68.328087417261415</v>
      </c>
    </row>
    <row r="195" spans="1:4" x14ac:dyDescent="0.4">
      <c r="A195" s="8">
        <v>7961.4119988509401</v>
      </c>
      <c r="B195" s="8">
        <v>5.1773343905787703</v>
      </c>
      <c r="C195" s="8">
        <v>-35.751046422861499</v>
      </c>
      <c r="D195" s="26">
        <f t="shared" si="2"/>
        <v>68.261524403522799</v>
      </c>
    </row>
    <row r="196" spans="1:4" x14ac:dyDescent="0.4">
      <c r="A196" s="8">
        <v>8145.0000087093504</v>
      </c>
      <c r="B196" s="8">
        <v>5.1366099489891397</v>
      </c>
      <c r="C196" s="8">
        <v>-36.372729401405003</v>
      </c>
      <c r="D196" s="26">
        <f t="shared" ref="D196:D259" si="3">20*LOG10(B196/0.002)</f>
        <v>68.19293185893288</v>
      </c>
    </row>
    <row r="197" spans="1:4" x14ac:dyDescent="0.4">
      <c r="A197" s="8">
        <v>8332.8215084774201</v>
      </c>
      <c r="B197" s="8">
        <v>5.0949984200121001</v>
      </c>
      <c r="C197" s="8">
        <v>-36.9986364440079</v>
      </c>
      <c r="D197" s="26">
        <f t="shared" si="3"/>
        <v>68.122281160026063</v>
      </c>
    </row>
    <row r="198" spans="1:4" x14ac:dyDescent="0.4">
      <c r="A198" s="8">
        <v>8524.9741212887493</v>
      </c>
      <c r="B198" s="8">
        <v>5.0525108943400499</v>
      </c>
      <c r="C198" s="8">
        <v>-37.6284958506387</v>
      </c>
      <c r="D198" s="26">
        <f t="shared" si="3"/>
        <v>68.049545259202162</v>
      </c>
    </row>
    <row r="199" spans="1:4" x14ac:dyDescent="0.4">
      <c r="A199" s="8">
        <v>8721.5577214400491</v>
      </c>
      <c r="B199" s="8">
        <v>5.0091603532814899</v>
      </c>
      <c r="C199" s="8">
        <v>-38.262026592373601</v>
      </c>
      <c r="D199" s="26">
        <f t="shared" si="3"/>
        <v>67.974698777730168</v>
      </c>
    </row>
    <row r="200" spans="1:4" x14ac:dyDescent="0.4">
      <c r="A200" s="8">
        <v>8922.6744863022996</v>
      </c>
      <c r="B200" s="8">
        <v>4.9649616797171001</v>
      </c>
      <c r="C200" s="8">
        <v>-38.898938869434602</v>
      </c>
      <c r="D200" s="26">
        <f t="shared" si="3"/>
        <v>67.8977181046711</v>
      </c>
    </row>
    <row r="201" spans="1:4" x14ac:dyDescent="0.4">
      <c r="A201" s="8">
        <v>9128.4289494290806</v>
      </c>
      <c r="B201" s="8">
        <v>4.9199316557823396</v>
      </c>
      <c r="C201" s="8">
        <v>-39.538934688171899</v>
      </c>
      <c r="D201" s="26">
        <f t="shared" si="3"/>
        <v>67.818581484657997</v>
      </c>
    </row>
    <row r="202" spans="1:4" x14ac:dyDescent="0.4">
      <c r="A202" s="8">
        <v>9338.9280548894494</v>
      </c>
      <c r="B202" s="8">
        <v>4.8740889510686198</v>
      </c>
      <c r="C202" s="8">
        <v>-40.181708487960499</v>
      </c>
      <c r="D202" s="26">
        <f t="shared" si="3"/>
        <v>67.737269100747241</v>
      </c>
    </row>
    <row r="203" spans="1:4" x14ac:dyDescent="0.4">
      <c r="A203" s="8">
        <v>9554.2812128538208</v>
      </c>
      <c r="B203" s="8">
        <v>4.82745410138374</v>
      </c>
      <c r="C203" s="8">
        <v>-40.826947818577601</v>
      </c>
      <c r="D203" s="26">
        <f t="shared" si="3"/>
        <v>67.653763152173539</v>
      </c>
    </row>
    <row r="204" spans="1:4" x14ac:dyDescent="0.4">
      <c r="A204" s="8">
        <v>9774.6003564615894</v>
      </c>
      <c r="B204" s="8">
        <v>4.78004947742361</v>
      </c>
      <c r="C204" s="8">
        <v>-41.474334060696698</v>
      </c>
      <c r="D204" s="26">
        <f t="shared" si="3"/>
        <v>67.568047925493474</v>
      </c>
    </row>
    <row r="205" spans="1:4" x14ac:dyDescent="0.4">
      <c r="A205" s="8">
        <v>10000.0000000001</v>
      </c>
      <c r="B205" s="8">
        <v>4.7318992420061798</v>
      </c>
      <c r="C205" s="8">
        <v>-42.123543171651797</v>
      </c>
      <c r="D205" s="26">
        <f t="shared" si="3"/>
        <v>67.480109856106182</v>
      </c>
    </row>
    <row r="206" spans="1:4" x14ac:dyDescent="0.4">
      <c r="A206" s="8">
        <v>10230.5972984252</v>
      </c>
      <c r="B206" s="8">
        <v>4.6830292988961197</v>
      </c>
      <c r="C206" s="8">
        <v>-42.774246482634403</v>
      </c>
      <c r="D206" s="26">
        <f t="shared" si="3"/>
        <v>67.389937584916339</v>
      </c>
    </row>
    <row r="207" spans="1:4" x14ac:dyDescent="0.4">
      <c r="A207" s="8">
        <v>10466.512108254399</v>
      </c>
      <c r="B207" s="8">
        <v>4.6334672292358503</v>
      </c>
      <c r="C207" s="8">
        <v>-43.426111498430302</v>
      </c>
      <c r="D207" s="26">
        <f t="shared" si="3"/>
        <v>67.297522002062578</v>
      </c>
    </row>
    <row r="208" spans="1:4" x14ac:dyDescent="0.4">
      <c r="A208" s="8">
        <v>10707.867049864</v>
      </c>
      <c r="B208" s="8">
        <v>4.5832422210893302</v>
      </c>
      <c r="C208" s="8">
        <v>-44.078802751287299</v>
      </c>
      <c r="D208" s="26">
        <f t="shared" si="3"/>
        <v>67.202856286831903</v>
      </c>
    </row>
    <row r="209" spans="1:4" x14ac:dyDescent="0.4">
      <c r="A209" s="8">
        <v>10954.7875712234</v>
      </c>
      <c r="B209" s="8">
        <v>4.5323849873881503</v>
      </c>
      <c r="C209" s="8">
        <v>-44.731982647424097</v>
      </c>
      <c r="D209" s="26">
        <f t="shared" si="3"/>
        <v>67.105935934012081</v>
      </c>
    </row>
    <row r="210" spans="1:4" x14ac:dyDescent="0.4">
      <c r="A210" s="8">
        <v>11207.402013097901</v>
      </c>
      <c r="B210" s="8">
        <v>4.4809276767464201</v>
      </c>
      <c r="C210" s="8">
        <v>-45.385312345341497</v>
      </c>
      <c r="D210" s="26">
        <f t="shared" si="3"/>
        <v>67.006758773758662</v>
      </c>
    </row>
    <row r="211" spans="1:4" x14ac:dyDescent="0.4">
      <c r="A211" s="8">
        <v>11465.841675756301</v>
      </c>
      <c r="B211" s="8">
        <v>4.4289037751271199</v>
      </c>
      <c r="C211" s="8">
        <v>-46.038452630154303</v>
      </c>
      <c r="D211" s="26">
        <f t="shared" si="3"/>
        <v>66.905324979905785</v>
      </c>
    </row>
    <row r="212" spans="1:4" x14ac:dyDescent="0.4">
      <c r="A212" s="8">
        <v>11730.2408872162</v>
      </c>
      <c r="B212" s="8">
        <v>4.3763480003757298</v>
      </c>
      <c r="C212" s="8">
        <v>-46.6910647934859</v>
      </c>
      <c r="D212" s="26">
        <f t="shared" si="3"/>
        <v>66.801637069104117</v>
      </c>
    </row>
    <row r="213" spans="1:4" x14ac:dyDescent="0.4">
      <c r="A213" s="8">
        <v>12000.737073062999</v>
      </c>
      <c r="B213" s="8">
        <v>4.3232961903367597</v>
      </c>
      <c r="C213" s="8">
        <v>-47.342811513507101</v>
      </c>
      <c r="D213" s="26">
        <f t="shared" si="3"/>
        <v>66.695699890719226</v>
      </c>
    </row>
    <row r="214" spans="1:4" x14ac:dyDescent="0.4">
      <c r="A214" s="8">
        <v>12277.4708278788</v>
      </c>
      <c r="B214" s="8">
        <v>4.2697851850436699</v>
      </c>
      <c r="C214" s="8">
        <v>-47.993357725102697</v>
      </c>
      <c r="D214" s="26">
        <f t="shared" si="3"/>
        <v>66.587520606907361</v>
      </c>
    </row>
    <row r="215" spans="1:4" x14ac:dyDescent="0.4">
      <c r="A215" s="8">
        <v>12560.585988319001</v>
      </c>
      <c r="B215" s="8">
        <v>4.21585270404423</v>
      </c>
      <c r="C215" s="8">
        <v>-48.6423714769697</v>
      </c>
      <c r="D215" s="26">
        <f t="shared" si="3"/>
        <v>66.477108663360966</v>
      </c>
    </row>
    <row r="216" spans="1:4" x14ac:dyDescent="0.4">
      <c r="A216" s="8">
        <v>12850.229707873201</v>
      </c>
      <c r="B216" s="8">
        <v>4.1615372187762203</v>
      </c>
      <c r="C216" s="8">
        <v>-49.289524754082898</v>
      </c>
      <c r="D216" s="26">
        <f t="shared" si="3"/>
        <v>66.364475748843233</v>
      </c>
    </row>
    <row r="217" spans="1:4" x14ac:dyDescent="0.4">
      <c r="A217" s="8">
        <v>13146.552533350899</v>
      </c>
      <c r="B217" s="8">
        <v>4.1068778241487403</v>
      </c>
      <c r="C217" s="8">
        <v>-49.934494309290301</v>
      </c>
      <c r="D217" s="26">
        <f t="shared" si="3"/>
        <v>66.249635750380889</v>
      </c>
    </row>
    <row r="218" spans="1:4" x14ac:dyDescent="0.4">
      <c r="A218" s="8">
        <v>13449.7084831303</v>
      </c>
      <c r="B218" s="8">
        <v>4.0519141055806402</v>
      </c>
      <c r="C218" s="8">
        <v>-50.576962426686698</v>
      </c>
      <c r="D218" s="26">
        <f t="shared" si="3"/>
        <v>66.132604694780696</v>
      </c>
    </row>
    <row r="219" spans="1:4" x14ac:dyDescent="0.4">
      <c r="A219" s="8">
        <v>13759.8551272118</v>
      </c>
      <c r="B219" s="8">
        <v>3.9966860067369101</v>
      </c>
      <c r="C219" s="8">
        <v>-51.2166176772919</v>
      </c>
      <c r="D219" s="26">
        <f t="shared" si="3"/>
        <v>66.013400685657558</v>
      </c>
    </row>
    <row r="220" spans="1:4" x14ac:dyDescent="0.4">
      <c r="A220" s="8">
        <v>14077.153669117401</v>
      </c>
      <c r="B220" s="8">
        <v>3.9412336970355</v>
      </c>
      <c r="C220" s="8">
        <v>-51.853155634732602</v>
      </c>
      <c r="D220" s="26">
        <f t="shared" si="3"/>
        <v>65.892043832618327</v>
      </c>
    </row>
    <row r="221" spans="1:4" x14ac:dyDescent="0.4">
      <c r="A221" s="8">
        <v>14401.7690296787</v>
      </c>
      <c r="B221" s="8">
        <v>3.8855974391102301</v>
      </c>
      <c r="C221" s="8">
        <v>-52.486279531398999</v>
      </c>
      <c r="D221" s="26">
        <f t="shared" si="3"/>
        <v>65.768556171392305</v>
      </c>
    </row>
    <row r="222" spans="1:4" x14ac:dyDescent="0.4">
      <c r="A222" s="8">
        <v>14733.869932757299</v>
      </c>
      <c r="B222" s="8">
        <v>3.8298174596659602</v>
      </c>
      <c r="C222" s="8">
        <v>-53.115700896735802</v>
      </c>
      <c r="D222" s="26">
        <f t="shared" si="3"/>
        <v>65.642961580980369</v>
      </c>
    </row>
    <row r="223" spans="1:4" x14ac:dyDescent="0.4">
      <c r="A223" s="8">
        <v>15073.6289929414</v>
      </c>
      <c r="B223" s="8">
        <v>3.7739338216369198</v>
      </c>
      <c r="C223" s="8">
        <v>-53.741140120592497</v>
      </c>
      <c r="D223" s="26">
        <f t="shared" si="3"/>
        <v>65.515285691958397</v>
      </c>
    </row>
    <row r="224" spans="1:4" x14ac:dyDescent="0.4">
      <c r="A224" s="8">
        <v>15421.222805264801</v>
      </c>
      <c r="B224" s="8">
        <v>3.71798630141318</v>
      </c>
      <c r="C224" s="8">
        <v>-54.362326994480902</v>
      </c>
      <c r="D224" s="26">
        <f t="shared" si="3"/>
        <v>65.385555793116154</v>
      </c>
    </row>
    <row r="225" spans="1:4" x14ac:dyDescent="0.4">
      <c r="A225" s="8">
        <v>15776.8320369953</v>
      </c>
      <c r="B225" s="8">
        <v>3.6620142692953901</v>
      </c>
      <c r="C225" s="8">
        <v>-54.979001178405902</v>
      </c>
      <c r="D225" s="26">
        <f t="shared" si="3"/>
        <v>65.25380073127792</v>
      </c>
    </row>
    <row r="226" spans="1:4" x14ac:dyDescent="0.4">
      <c r="A226" s="8">
        <v>16140.641521539101</v>
      </c>
      <c r="B226" s="8">
        <v>3.6060565757605501</v>
      </c>
      <c r="C226" s="8">
        <v>-55.590912628739503</v>
      </c>
      <c r="D226" s="26">
        <f t="shared" si="3"/>
        <v>65.120050809255972</v>
      </c>
    </row>
    <row r="227" spans="1:4" x14ac:dyDescent="0.4">
      <c r="A227" s="8">
        <v>16512.840354510499</v>
      </c>
      <c r="B227" s="8">
        <v>3.5501514429685099</v>
      </c>
      <c r="C227" s="8">
        <v>-56.1978219614967</v>
      </c>
      <c r="D227" s="26">
        <f t="shared" si="3"/>
        <v>64.984337679893784</v>
      </c>
    </row>
    <row r="228" spans="1:4" x14ac:dyDescent="0.4">
      <c r="A228" s="8">
        <v>16893.621992018001</v>
      </c>
      <c r="B228" s="8">
        <v>3.4943363634527902</v>
      </c>
      <c r="C228" s="8">
        <v>-56.799500782321701</v>
      </c>
      <c r="D228" s="26">
        <f t="shared" si="3"/>
        <v>64.84669424024473</v>
      </c>
    </row>
    <row r="229" spans="1:4" x14ac:dyDescent="0.4">
      <c r="A229" s="8">
        <v>17283.184351215401</v>
      </c>
      <c r="B229" s="8">
        <v>3.43864800455201</v>
      </c>
      <c r="C229" s="8">
        <v>-57.395731939530897</v>
      </c>
      <c r="D229" s="26">
        <f t="shared" si="3"/>
        <v>64.707154522005283</v>
      </c>
    </row>
    <row r="230" spans="1:4" x14ac:dyDescent="0.4">
      <c r="A230" s="8">
        <v>17681.729913172701</v>
      </c>
      <c r="B230" s="8">
        <v>3.3831221205424802</v>
      </c>
      <c r="C230" s="8">
        <v>-57.986309736517804</v>
      </c>
      <c r="D230" s="26">
        <f t="shared" si="3"/>
        <v>64.565753582654324</v>
      </c>
    </row>
    <row r="231" spans="1:4" x14ac:dyDescent="0.4">
      <c r="A231" s="8">
        <v>18089.4658281187</v>
      </c>
      <c r="B231" s="8">
        <v>3.32779347208941</v>
      </c>
      <c r="C231" s="8">
        <v>-58.571040089269701</v>
      </c>
      <c r="D231" s="26">
        <f t="shared" si="3"/>
        <v>64.422527396334843</v>
      </c>
    </row>
    <row r="232" spans="1:4" x14ac:dyDescent="0.4">
      <c r="A232" s="8">
        <v>18506.604023110402</v>
      </c>
      <c r="B232" s="8">
        <v>3.2726957536287302</v>
      </c>
      <c r="C232" s="8">
        <v>-59.149740640997699</v>
      </c>
      <c r="D232" s="26">
        <f t="shared" si="3"/>
        <v>64.27751274612308</v>
      </c>
    </row>
    <row r="233" spans="1:4" x14ac:dyDescent="0.4">
      <c r="A233" s="8">
        <v>18933.3613121856</v>
      </c>
      <c r="B233" s="8">
        <v>3.21786152787451</v>
      </c>
      <c r="C233" s="8">
        <v>-59.722240809419297</v>
      </c>
      <c r="D233" s="26">
        <f t="shared" si="3"/>
        <v>64.130747115828242</v>
      </c>
    </row>
    <row r="234" spans="1:4" x14ac:dyDescent="0.4">
      <c r="A234" s="8">
        <v>19369.959509055199</v>
      </c>
      <c r="B234" s="8">
        <v>3.1633221689972899</v>
      </c>
      <c r="C234" s="8">
        <v>-60.288381810427502</v>
      </c>
      <c r="D234" s="26">
        <f t="shared" si="3"/>
        <v>63.98226858575331</v>
      </c>
    </row>
    <row r="235" spans="1:4" x14ac:dyDescent="0.4">
      <c r="A235" s="8">
        <v>19816.625542394399</v>
      </c>
      <c r="B235" s="8">
        <v>3.1091078128043299</v>
      </c>
      <c r="C235" s="8">
        <v>-60.848016613081803</v>
      </c>
      <c r="D235" s="26">
        <f t="shared" si="3"/>
        <v>63.832115728575978</v>
      </c>
    </row>
    <row r="236" spans="1:4" x14ac:dyDescent="0.4">
      <c r="A236" s="8">
        <v>20273.591573792099</v>
      </c>
      <c r="B236" s="8">
        <v>3.0552473157054898</v>
      </c>
      <c r="C236" s="8">
        <v>-61.401009885310003</v>
      </c>
      <c r="D236" s="26">
        <f t="shared" si="3"/>
        <v>63.680327510853857</v>
      </c>
    </row>
    <row r="237" spans="1:4" x14ac:dyDescent="0.4">
      <c r="A237" s="8">
        <v>20741.095118421101</v>
      </c>
      <c r="B237" s="8">
        <v>3.0017682196484099</v>
      </c>
      <c r="C237" s="8">
        <v>-61.9472378478374</v>
      </c>
      <c r="D237" s="26">
        <f t="shared" si="3"/>
        <v>63.526943193207472</v>
      </c>
    </row>
    <row r="238" spans="1:4" x14ac:dyDescent="0.4">
      <c r="A238" s="8">
        <v>21219.379168489701</v>
      </c>
      <c r="B238" s="8">
        <v>2.9486967263194002</v>
      </c>
      <c r="C238" s="8">
        <v>-62.486588153458896</v>
      </c>
      <c r="D238" s="26">
        <f t="shared" si="3"/>
        <v>63.372002239289372</v>
      </c>
    </row>
    <row r="239" spans="1:4" x14ac:dyDescent="0.4">
      <c r="A239" s="8">
        <v>21708.692319540802</v>
      </c>
      <c r="B239" s="8">
        <v>2.8960576771205302</v>
      </c>
      <c r="C239" s="8">
        <v>-63.0189596886038</v>
      </c>
      <c r="D239" s="26">
        <f t="shared" si="3"/>
        <v>63.215544224831284</v>
      </c>
    </row>
    <row r="240" spans="1:4" x14ac:dyDescent="0.4">
      <c r="A240" s="8">
        <v>22209.288899663599</v>
      </c>
      <c r="B240" s="8">
        <v>2.8438745402237702</v>
      </c>
      <c r="C240" s="8">
        <v>-63.544262350901299</v>
      </c>
      <c r="D240" s="26">
        <f t="shared" si="3"/>
        <v>63.057608751430806</v>
      </c>
    </row>
    <row r="241" spans="1:4" x14ac:dyDescent="0.4">
      <c r="A241" s="8">
        <v>22721.429101684</v>
      </c>
      <c r="B241" s="8">
        <v>2.79216940459813</v>
      </c>
      <c r="C241" s="8">
        <v>-64.062416818046998</v>
      </c>
      <c r="D241" s="26">
        <f t="shared" si="3"/>
        <v>62.898235366103108</v>
      </c>
    </row>
    <row r="242" spans="1:4" x14ac:dyDescent="0.4">
      <c r="A242" s="8">
        <v>23245.379118404599</v>
      </c>
      <c r="B242" s="8">
        <v>2.74096297951928</v>
      </c>
      <c r="C242" s="8">
        <v>-64.573354267607598</v>
      </c>
      <c r="D242" s="26">
        <f t="shared" si="3"/>
        <v>62.737463483398194</v>
      </c>
    </row>
    <row r="243" spans="1:4" x14ac:dyDescent="0.4">
      <c r="A243" s="8">
        <v>23781.4112809617</v>
      </c>
      <c r="B243" s="8">
        <v>2.69027460015363</v>
      </c>
      <c r="C243" s="8">
        <v>-65.077016087985101</v>
      </c>
      <c r="D243" s="26">
        <f t="shared" si="3"/>
        <v>62.575332313124377</v>
      </c>
    </row>
    <row r="244" spans="1:4" x14ac:dyDescent="0.4">
      <c r="A244" s="8">
        <v>24329.804200374299</v>
      </c>
      <c r="B244" s="8">
        <v>2.64012223844894</v>
      </c>
      <c r="C244" s="8">
        <v>-65.573353570683693</v>
      </c>
      <c r="D244" s="26">
        <f t="shared" si="3"/>
        <v>62.411880792714342</v>
      </c>
    </row>
    <row r="245" spans="1:4" x14ac:dyDescent="0.4">
      <c r="A245" s="8">
        <v>24890.842912356002</v>
      </c>
      <c r="B245" s="8">
        <v>2.5905225188287302</v>
      </c>
      <c r="C245" s="8">
        <v>-66.062327582498696</v>
      </c>
      <c r="D245" s="26">
        <f t="shared" si="3"/>
        <v>62.247147523993441</v>
      </c>
    </row>
    <row r="246" spans="1:4" x14ac:dyDescent="0.4">
      <c r="A246" s="8">
        <v>25464.819025467299</v>
      </c>
      <c r="B246" s="8">
        <v>2.54149073824789</v>
      </c>
      <c r="C246" s="8">
        <v>-66.543908218305504</v>
      </c>
      <c r="D246" s="26">
        <f t="shared" si="3"/>
        <v>62.081170714257262</v>
      </c>
    </row>
    <row r="247" spans="1:4" x14ac:dyDescent="0.4">
      <c r="A247" s="8">
        <v>26052.030872682899</v>
      </c>
      <c r="B247" s="8">
        <v>2.49304089045873</v>
      </c>
      <c r="C247" s="8">
        <v>-67.018074450198696</v>
      </c>
      <c r="D247" s="26">
        <f t="shared" si="3"/>
        <v>61.913988122539543</v>
      </c>
    </row>
    <row r="248" spans="1:4" x14ac:dyDescent="0.4">
      <c r="A248" s="8">
        <v>26652.7836664557</v>
      </c>
      <c r="B248" s="8">
        <v>2.4451856939380501</v>
      </c>
      <c r="C248" s="8">
        <v>-67.4848137708167</v>
      </c>
      <c r="D248" s="26">
        <f t="shared" si="3"/>
        <v>61.745637010639612</v>
      </c>
    </row>
    <row r="249" spans="1:4" x14ac:dyDescent="0.4">
      <c r="A249" s="8">
        <v>27267.389657355001</v>
      </c>
      <c r="B249" s="8">
        <v>2.3979366228977601</v>
      </c>
      <c r="C249" s="8">
        <v>-67.944121824440998</v>
      </c>
      <c r="D249" s="26">
        <f t="shared" si="3"/>
        <v>61.576154098261291</v>
      </c>
    </row>
    <row r="250" spans="1:4" x14ac:dyDescent="0.4">
      <c r="A250" s="8">
        <v>27896.168296364001</v>
      </c>
      <c r="B250" s="8">
        <v>2.3513039409786298</v>
      </c>
      <c r="C250" s="8">
        <v>-68.396002026475102</v>
      </c>
      <c r="D250" s="26">
        <f t="shared" si="3"/>
        <v>61.405575522115818</v>
      </c>
    </row>
    <row r="251" spans="1:4" x14ac:dyDescent="0.4">
      <c r="A251" s="8">
        <v>28539.4464009193</v>
      </c>
      <c r="B251" s="8">
        <v>2.30529673772216</v>
      </c>
      <c r="C251" s="8">
        <v>-68.840465202084204</v>
      </c>
      <c r="D251" s="26">
        <f t="shared" si="3"/>
        <v>61.233936800633103</v>
      </c>
    </row>
    <row r="252" spans="1:4" x14ac:dyDescent="0.4">
      <c r="A252" s="8">
        <v>29197.558324779198</v>
      </c>
      <c r="B252" s="8">
        <v>2.2599229666121698</v>
      </c>
      <c r="C252" s="8">
        <v>-69.277529197228205</v>
      </c>
      <c r="D252" s="26">
        <f t="shared" si="3"/>
        <v>61.06127280112468</v>
      </c>
    </row>
    <row r="253" spans="1:4" x14ac:dyDescent="0.4">
      <c r="A253" s="8">
        <v>29870.8461318095</v>
      </c>
      <c r="B253" s="8">
        <v>2.2151894852263001</v>
      </c>
      <c r="C253" s="8">
        <v>-69.707218517354406</v>
      </c>
      <c r="D253" s="26">
        <f t="shared" si="3"/>
        <v>60.887617712515933</v>
      </c>
    </row>
    <row r="254" spans="1:4" x14ac:dyDescent="0.4">
      <c r="A254" s="8">
        <v>30559.659773776199</v>
      </c>
      <c r="B254" s="8">
        <v>2.1711020964906198</v>
      </c>
      <c r="C254" s="8">
        <v>-70.129563955314893</v>
      </c>
      <c r="D254" s="26">
        <f t="shared" si="3"/>
        <v>60.71300502103157</v>
      </c>
    </row>
    <row r="255" spans="1:4" x14ac:dyDescent="0.4">
      <c r="A255" s="8">
        <v>31264.3572722385</v>
      </c>
      <c r="B255" s="8">
        <v>2.1276655908577302</v>
      </c>
      <c r="C255" s="8">
        <v>-70.544602215540905</v>
      </c>
      <c r="D255" s="26">
        <f t="shared" si="3"/>
        <v>60.537467489088641</v>
      </c>
    </row>
    <row r="256" spans="1:4" x14ac:dyDescent="0.4">
      <c r="A256" s="8">
        <v>31985.304904635999</v>
      </c>
      <c r="B256" s="8">
        <v>2.0848837895046999</v>
      </c>
      <c r="C256" s="8">
        <v>-70.952375564482196</v>
      </c>
      <c r="D256" s="26">
        <f t="shared" si="3"/>
        <v>60.361037138782592</v>
      </c>
    </row>
    <row r="257" spans="1:4" x14ac:dyDescent="0.4">
      <c r="A257" s="8">
        <v>32722.877394667099</v>
      </c>
      <c r="B257" s="8">
        <v>2.0427595877845599</v>
      </c>
      <c r="C257" s="8">
        <v>-71.352931474102803</v>
      </c>
      <c r="D257" s="26">
        <f t="shared" si="3"/>
        <v>60.183745237849102</v>
      </c>
    </row>
    <row r="258" spans="1:4" x14ac:dyDescent="0.4">
      <c r="A258" s="8">
        <v>33477.458107057697</v>
      </c>
      <c r="B258" s="8">
        <v>2.0012949988856499</v>
      </c>
      <c r="C258" s="8">
        <v>-71.746322272807404</v>
      </c>
      <c r="D258" s="26">
        <f t="shared" si="3"/>
        <v>60.005622288683057</v>
      </c>
    </row>
    <row r="259" spans="1:4" x14ac:dyDescent="0.4">
      <c r="A259" s="8">
        <v>34249.4392468203</v>
      </c>
      <c r="B259" s="8">
        <v>1.9604911975586401</v>
      </c>
      <c r="C259" s="8">
        <v>-72.132604812322299</v>
      </c>
      <c r="D259" s="26">
        <f t="shared" si="3"/>
        <v>59.826698020615076</v>
      </c>
    </row>
    <row r="260" spans="1:4" x14ac:dyDescent="0.4">
      <c r="A260" s="8">
        <v>35039.222063109402</v>
      </c>
      <c r="B260" s="8">
        <v>1.92034856353996</v>
      </c>
      <c r="C260" s="8">
        <v>-72.511840138495401</v>
      </c>
      <c r="D260" s="26">
        <f t="shared" ref="D260:D306" si="4">20*LOG10(B260/0.002)</f>
        <v>59.647001384569521</v>
      </c>
    </row>
    <row r="261" spans="1:4" x14ac:dyDescent="0.4">
      <c r="A261" s="8">
        <v>35847.217057776397</v>
      </c>
      <c r="B261" s="8">
        <v>1.88086672455047</v>
      </c>
      <c r="C261" s="8">
        <v>-72.8840931709247</v>
      </c>
      <c r="D261" s="26">
        <f t="shared" si="4"/>
        <v>59.466560550168893</v>
      </c>
    </row>
    <row r="262" spans="1:4" x14ac:dyDescent="0.4">
      <c r="A262" s="8">
        <v>36673.8441987345</v>
      </c>
      <c r="B262" s="8">
        <v>1.842044598777</v>
      </c>
      <c r="C262" s="8">
        <v>-73.249432399354006</v>
      </c>
      <c r="D262" s="26">
        <f t="shared" si="4"/>
        <v>59.285402905438296</v>
      </c>
    </row>
    <row r="263" spans="1:4" x14ac:dyDescent="0.4">
      <c r="A263" s="8">
        <v>37519.533138243503</v>
      </c>
      <c r="B263" s="8">
        <v>1.8038804365769201</v>
      </c>
      <c r="C263" s="8">
        <v>-73.6079295869107</v>
      </c>
      <c r="D263" s="26">
        <f t="shared" si="4"/>
        <v>59.103555058425378</v>
      </c>
    </row>
    <row r="264" spans="1:4" x14ac:dyDescent="0.4">
      <c r="A264" s="8">
        <v>38384.723436228502</v>
      </c>
      <c r="B264" s="8">
        <v>1.76637186127318</v>
      </c>
      <c r="C264" s="8">
        <v>-73.959659478681601</v>
      </c>
      <c r="D264" s="26">
        <f t="shared" si="4"/>
        <v>58.92104284050226</v>
      </c>
    </row>
    <row r="265" spans="1:4" x14ac:dyDescent="0.4">
      <c r="A265" s="8">
        <v>39269.864788747298</v>
      </c>
      <c r="B265" s="8">
        <v>1.72951590911375</v>
      </c>
      <c r="C265" s="8">
        <v>-74.304699535390796</v>
      </c>
      <c r="D265" s="26">
        <f t="shared" si="4"/>
        <v>58.737891312063169</v>
      </c>
    </row>
    <row r="266" spans="1:4" x14ac:dyDescent="0.4">
      <c r="A266" s="8">
        <v>40175.4172617277</v>
      </c>
      <c r="B266" s="8">
        <v>1.69330906804923</v>
      </c>
      <c r="C266" s="8">
        <v>-74.643129665929493</v>
      </c>
      <c r="D266" s="26">
        <f t="shared" si="4"/>
        <v>58.554124769251636</v>
      </c>
    </row>
    <row r="267" spans="1:4" x14ac:dyDescent="0.4">
      <c r="A267" s="8">
        <v>41101.851530093198</v>
      </c>
      <c r="B267" s="8">
        <v>1.65774731541972</v>
      </c>
      <c r="C267" s="8">
        <v>-74.975031976352696</v>
      </c>
      <c r="D267" s="26">
        <f t="shared" si="4"/>
        <v>58.369766752355815</v>
      </c>
    </row>
    <row r="268" spans="1:4" x14ac:dyDescent="0.4">
      <c r="A268" s="8">
        <v>42049.649122404</v>
      </c>
      <c r="B268" s="8">
        <v>1.6228261544643501</v>
      </c>
      <c r="C268" s="8">
        <v>-75.300490533593305</v>
      </c>
      <c r="D268" s="26">
        <f t="shared" si="4"/>
        <v>58.184840055633487</v>
      </c>
    </row>
    <row r="269" spans="1:4" x14ac:dyDescent="0.4">
      <c r="A269" s="8">
        <v>43019.302671138903</v>
      </c>
      <c r="B269" s="8">
        <v>1.58854064952253</v>
      </c>
      <c r="C269" s="8">
        <v>-75.619591133936197</v>
      </c>
      <c r="D269" s="26">
        <f t="shared" si="4"/>
        <v>57.999366738003218</v>
      </c>
    </row>
    <row r="270" spans="1:4" x14ac:dyDescent="0.4">
      <c r="A270" s="8">
        <v>44011.316168748497</v>
      </c>
      <c r="B270" s="8">
        <v>1.5548854599688799</v>
      </c>
      <c r="C270" s="8">
        <v>-75.9324210852633</v>
      </c>
      <c r="D270" s="26">
        <f t="shared" si="4"/>
        <v>57.813368134869883</v>
      </c>
    </row>
    <row r="271" spans="1:4" x14ac:dyDescent="0.4">
      <c r="A271" s="8">
        <v>45026.205229613101</v>
      </c>
      <c r="B271" s="8">
        <v>1.5218548728683301</v>
      </c>
      <c r="C271" s="8">
        <v>-76.239069006183996</v>
      </c>
      <c r="D271" s="26">
        <f t="shared" si="4"/>
        <v>57.626864871054067</v>
      </c>
    </row>
    <row r="272" spans="1:4" x14ac:dyDescent="0.4">
      <c r="A272" s="8">
        <v>46064.497358041299</v>
      </c>
      <c r="B272" s="8">
        <v>1.48944283422541</v>
      </c>
      <c r="C272" s="8">
        <v>-76.539624626162194</v>
      </c>
      <c r="D272" s="26">
        <f t="shared" si="4"/>
        <v>57.43987687410435</v>
      </c>
    </row>
    <row r="273" spans="1:4" x14ac:dyDescent="0.4">
      <c r="A273" s="8">
        <v>47126.7322224487</v>
      </c>
      <c r="B273" s="8">
        <v>1.4576429789646601</v>
      </c>
      <c r="C273" s="8">
        <v>-76.834178607188306</v>
      </c>
      <c r="D273" s="26">
        <f t="shared" si="4"/>
        <v>57.252423388684235</v>
      </c>
    </row>
    <row r="274" spans="1:4" x14ac:dyDescent="0.4">
      <c r="A274" s="8">
        <v>48213.461935858599</v>
      </c>
      <c r="B274" s="8">
        <v>1.42644865946958</v>
      </c>
      <c r="C274" s="8">
        <v>-77.122822360547801</v>
      </c>
      <c r="D274" s="26">
        <f t="shared" si="4"/>
        <v>57.064522990945292</v>
      </c>
    </row>
    <row r="275" spans="1:4" x14ac:dyDescent="0.4">
      <c r="A275" s="8">
        <v>49325.251342871597</v>
      </c>
      <c r="B275" s="8">
        <v>1.3958529729356199</v>
      </c>
      <c r="C275" s="8">
        <v>-77.405647898248006</v>
      </c>
      <c r="D275" s="26">
        <f t="shared" si="4"/>
        <v>56.87619360424695</v>
      </c>
    </row>
    <row r="276" spans="1:4" x14ac:dyDescent="0.4">
      <c r="A276" s="8">
        <v>50462.678313251999</v>
      </c>
      <c r="B276" s="8">
        <v>1.3658487872198299</v>
      </c>
      <c r="C276" s="8">
        <v>-77.682747664303207</v>
      </c>
      <c r="D276" s="26">
        <f t="shared" si="4"/>
        <v>56.687452514171063</v>
      </c>
    </row>
    <row r="277" spans="1:4" x14ac:dyDescent="0.4">
      <c r="A277" s="8">
        <v>51626.334042285103</v>
      </c>
      <c r="B277" s="8">
        <v>1.33642876554109</v>
      </c>
      <c r="C277" s="8">
        <v>-77.954214402030701</v>
      </c>
      <c r="D277" s="26">
        <f t="shared" si="4"/>
        <v>56.498316384756947</v>
      </c>
    </row>
    <row r="278" spans="1:4" x14ac:dyDescent="0.4">
      <c r="A278" s="8">
        <v>52816.823358059199</v>
      </c>
      <c r="B278" s="8">
        <v>1.3075853898087799</v>
      </c>
      <c r="C278" s="8">
        <v>-78.220141014807496</v>
      </c>
      <c r="D278" s="26">
        <f t="shared" si="4"/>
        <v>56.308801274399478</v>
      </c>
    </row>
    <row r="279" spans="1:4" x14ac:dyDescent="0.4">
      <c r="A279" s="8">
        <v>54034.765035835597</v>
      </c>
      <c r="B279" s="8">
        <v>1.2793109827261699</v>
      </c>
      <c r="C279" s="8">
        <v>-78.480620440594905</v>
      </c>
      <c r="D279" s="26">
        <f t="shared" si="4"/>
        <v>56.118922652059531</v>
      </c>
    </row>
    <row r="280" spans="1:4" x14ac:dyDescent="0.4">
      <c r="A280" s="8">
        <v>55280.792119665399</v>
      </c>
      <c r="B280" s="8">
        <v>1.25159772866823</v>
      </c>
      <c r="C280" s="8">
        <v>-78.735745534617294</v>
      </c>
      <c r="D280" s="26">
        <f t="shared" si="4"/>
        <v>55.928695413535713</v>
      </c>
    </row>
    <row r="281" spans="1:4" x14ac:dyDescent="0.4">
      <c r="A281" s="8">
        <v>56555.5522514248</v>
      </c>
      <c r="B281" s="8">
        <v>1.22443769338956</v>
      </c>
      <c r="C281" s="8">
        <v>-78.9856089643487</v>
      </c>
      <c r="D281" s="26">
        <f t="shared" si="4"/>
        <v>55.738133897894038</v>
      </c>
    </row>
    <row r="282" spans="1:4" x14ac:dyDescent="0.4">
      <c r="A282" s="8">
        <v>57859.7080074365</v>
      </c>
      <c r="B282" s="8">
        <v>1.1978228425367901</v>
      </c>
      <c r="C282" s="8">
        <v>-79.230303103500404</v>
      </c>
      <c r="D282" s="26">
        <f t="shared" si="4"/>
        <v>55.547251903579131</v>
      </c>
    </row>
    <row r="283" spans="1:4" x14ac:dyDescent="0.4">
      <c r="A283" s="8">
        <v>59193.937242854401</v>
      </c>
      <c r="B283" s="8">
        <v>1.1717450590820699</v>
      </c>
      <c r="C283" s="8">
        <v>-79.469919941167802</v>
      </c>
      <c r="D283" s="26">
        <f t="shared" si="4"/>
        <v>55.356062704699468</v>
      </c>
    </row>
    <row r="284" spans="1:4" x14ac:dyDescent="0.4">
      <c r="A284" s="8">
        <v>60558.933443989001</v>
      </c>
      <c r="B284" s="8">
        <v>1.1461961596557899</v>
      </c>
      <c r="C284" s="8">
        <v>-79.7045509928803</v>
      </c>
      <c r="D284" s="26">
        <f t="shared" si="4"/>
        <v>55.16457906702459</v>
      </c>
    </row>
    <row r="285" spans="1:4" x14ac:dyDescent="0.4">
      <c r="A285" s="8">
        <v>61955.406088757903</v>
      </c>
      <c r="B285" s="8">
        <v>1.12116790988121</v>
      </c>
      <c r="C285" s="8">
        <v>-79.934287228178107</v>
      </c>
      <c r="D285" s="26">
        <f t="shared" si="4"/>
        <v>54.972813264115771</v>
      </c>
    </row>
    <row r="286" spans="1:4" x14ac:dyDescent="0.4">
      <c r="A286" s="8">
        <v>63384.081015447497</v>
      </c>
      <c r="B286" s="8">
        <v>1.0966520386449099</v>
      </c>
      <c r="C286" s="8">
        <v>-80.159218987240294</v>
      </c>
      <c r="D286" s="26">
        <f t="shared" si="4"/>
        <v>54.780777092758228</v>
      </c>
    </row>
    <row r="287" spans="1:4" x14ac:dyDescent="0.4">
      <c r="A287" s="8">
        <v>64845.7007999794</v>
      </c>
      <c r="B287" s="8">
        <v>1.0726402514836699</v>
      </c>
      <c r="C287" s="8">
        <v>-80.379435922269593</v>
      </c>
      <c r="D287" s="26">
        <f t="shared" si="4"/>
        <v>54.588481888715954</v>
      </c>
    </row>
    <row r="288" spans="1:4" x14ac:dyDescent="0.4">
      <c r="A288" s="8">
        <v>66341.0251418751</v>
      </c>
      <c r="B288" s="8">
        <v>1.0491242430137699</v>
      </c>
      <c r="C288" s="8">
        <v>-80.595026933842206</v>
      </c>
      <c r="D288" s="26">
        <f t="shared" si="4"/>
        <v>54.395938541919762</v>
      </c>
    </row>
    <row r="289" spans="1:4" x14ac:dyDescent="0.4">
      <c r="A289" s="8">
        <v>67870.831259121798</v>
      </c>
      <c r="B289" s="8">
        <v>1.0260957084975</v>
      </c>
      <c r="C289" s="8">
        <v>-80.806080115147694</v>
      </c>
      <c r="D289" s="26">
        <f t="shared" si="4"/>
        <v>54.203157511471566</v>
      </c>
    </row>
    <row r="290" spans="1:4" x14ac:dyDescent="0.4">
      <c r="A290" s="8">
        <v>69435.914292143701</v>
      </c>
      <c r="B290" s="8">
        <v>1.0035463545713701</v>
      </c>
      <c r="C290" s="8">
        <v>-81.012682700173499</v>
      </c>
      <c r="D290" s="26">
        <f t="shared" si="4"/>
        <v>54.010148840322586</v>
      </c>
    </row>
    <row r="291" spans="1:4" x14ac:dyDescent="0.4">
      <c r="A291" s="8">
        <v>71037.087717088099</v>
      </c>
      <c r="B291" s="8">
        <v>0.98146790919722304</v>
      </c>
      <c r="C291" s="8">
        <v>-81.214921022320198</v>
      </c>
      <c r="D291" s="26">
        <f t="shared" si="4"/>
        <v>53.81692216979323</v>
      </c>
    </row>
    <row r="292" spans="1:4" x14ac:dyDescent="0.4">
      <c r="A292" s="8">
        <v>72675.183768642702</v>
      </c>
      <c r="B292" s="8">
        <v>0.95985213083556897</v>
      </c>
      <c r="C292" s="8">
        <v>-81.412880470039198</v>
      </c>
      <c r="D292" s="26">
        <f t="shared" si="4"/>
        <v>53.623486753584984</v>
      </c>
    </row>
    <row r="293" spans="1:4" x14ac:dyDescent="0.4">
      <c r="A293" s="8">
        <v>74351.053872602293</v>
      </c>
      <c r="B293" s="8">
        <v>0.93869081692130896</v>
      </c>
      <c r="C293" s="8">
        <v>-81.606645453343901</v>
      </c>
      <c r="D293" s="26">
        <f t="shared" si="4"/>
        <v>53.429851471630755</v>
      </c>
    </row>
    <row r="294" spans="1:4" x14ac:dyDescent="0.4">
      <c r="A294" s="8">
        <v>76065.569088410295</v>
      </c>
      <c r="B294" s="8">
        <v>0.91797581164488995</v>
      </c>
      <c r="C294" s="8">
        <v>-81.796299369130594</v>
      </c>
      <c r="D294" s="26">
        <f t="shared" si="4"/>
        <v>53.236024843478361</v>
      </c>
    </row>
    <row r="295" spans="1:4" x14ac:dyDescent="0.4">
      <c r="A295" s="8">
        <v>77819.6205619057</v>
      </c>
      <c r="B295" s="8">
        <v>0.89769901310268096</v>
      </c>
      <c r="C295" s="8">
        <v>-81.981924574922601</v>
      </c>
      <c r="D295" s="26">
        <f t="shared" si="4"/>
        <v>53.042015041446518</v>
      </c>
    </row>
    <row r="296" spans="1:4" x14ac:dyDescent="0.4">
      <c r="A296" s="8">
        <v>79614.119988509803</v>
      </c>
      <c r="B296" s="8">
        <v>0.87785237983216802</v>
      </c>
      <c r="C296" s="8">
        <v>-82.163602363925406</v>
      </c>
      <c r="D296" s="26">
        <f t="shared" si="4"/>
        <v>52.847829903374432</v>
      </c>
    </row>
    <row r="297" spans="1:4" x14ac:dyDescent="0.4">
      <c r="A297" s="8">
        <v>81450.000087093897</v>
      </c>
      <c r="B297" s="8">
        <v>0.85842793676874196</v>
      </c>
      <c r="C297" s="8">
        <v>-82.341412941147894</v>
      </c>
      <c r="D297" s="26">
        <f t="shared" si="4"/>
        <v>52.653476944980767</v>
      </c>
    </row>
    <row r="298" spans="1:4" x14ac:dyDescent="0.4">
      <c r="A298" s="8">
        <v>83328.215084774594</v>
      </c>
      <c r="B298" s="8">
        <v>0.83941778067521799</v>
      </c>
      <c r="C298" s="8">
        <v>-82.515435409613502</v>
      </c>
      <c r="D298" s="26">
        <f t="shared" si="4"/>
        <v>52.458963372015035</v>
      </c>
    </row>
    <row r="299" spans="1:4" x14ac:dyDescent="0.4">
      <c r="A299" s="8">
        <v>85249.741212887893</v>
      </c>
      <c r="B299" s="8">
        <v>0.82081408504435305</v>
      </c>
      <c r="C299" s="8">
        <v>-82.685747751730403</v>
      </c>
      <c r="D299" s="26">
        <f t="shared" si="4"/>
        <v>52.264296091893804</v>
      </c>
    </row>
    <row r="300" spans="1:4" x14ac:dyDescent="0.4">
      <c r="A300" s="8">
        <v>87215.577214400895</v>
      </c>
      <c r="B300" s="8">
        <v>0.802609104531256</v>
      </c>
      <c r="C300" s="8">
        <v>-82.852426817956697</v>
      </c>
      <c r="D300" s="26">
        <f t="shared" si="4"/>
        <v>52.069481725084401</v>
      </c>
    </row>
    <row r="301" spans="1:4" x14ac:dyDescent="0.4">
      <c r="A301" s="8">
        <v>89226.744863023399</v>
      </c>
      <c r="B301" s="8">
        <v>0.78479517893333195</v>
      </c>
      <c r="C301" s="8">
        <v>-83.015548317658997</v>
      </c>
      <c r="D301" s="26">
        <f t="shared" si="4"/>
        <v>51.874526616128605</v>
      </c>
    </row>
    <row r="302" spans="1:4" x14ac:dyDescent="0.4">
      <c r="A302" s="8">
        <v>91284.289494291195</v>
      </c>
      <c r="B302" s="8">
        <v>0.76736473674451</v>
      </c>
      <c r="C302" s="8">
        <v>-83.175186810967205</v>
      </c>
      <c r="D302" s="26">
        <f t="shared" si="4"/>
        <v>51.679436844296013</v>
      </c>
    </row>
    <row r="303" spans="1:4" x14ac:dyDescent="0.4">
      <c r="A303" s="8">
        <v>93389.280548894894</v>
      </c>
      <c r="B303" s="8">
        <v>0.75031029831460705</v>
      </c>
      <c r="C303" s="8">
        <v>-83.331415703976802</v>
      </c>
      <c r="D303" s="26">
        <f t="shared" si="4"/>
        <v>51.484218233916749</v>
      </c>
    </row>
    <row r="304" spans="1:4" x14ac:dyDescent="0.4">
      <c r="A304" s="8">
        <v>95542.812128538601</v>
      </c>
      <c r="B304" s="8">
        <v>0.73362447863455005</v>
      </c>
      <c r="C304" s="8">
        <v>-83.484307244474294</v>
      </c>
      <c r="D304" s="26">
        <f t="shared" si="4"/>
        <v>51.288876364347558</v>
      </c>
    </row>
    <row r="305" spans="1:4" x14ac:dyDescent="0.4">
      <c r="A305" s="8">
        <v>97746.003564616301</v>
      </c>
      <c r="B305" s="8">
        <v>0.71729998977961795</v>
      </c>
      <c r="C305" s="8">
        <v>-83.633932522892096</v>
      </c>
      <c r="D305" s="26">
        <f t="shared" si="4"/>
        <v>51.093416579669025</v>
      </c>
    </row>
    <row r="306" spans="1:4" x14ac:dyDescent="0.4">
      <c r="A306" s="8">
        <v>100000.000000001</v>
      </c>
      <c r="B306" s="8">
        <v>0.70132964302187994</v>
      </c>
      <c r="C306" s="8">
        <v>-83.780361471173705</v>
      </c>
      <c r="D306" s="26">
        <f t="shared" si="4"/>
        <v>50.897843997984431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>
      <selection activeCell="F4" sqref="F4"/>
    </sheetView>
  </sheetViews>
  <sheetFormatPr defaultRowHeight="12.3" x14ac:dyDescent="0.4"/>
  <cols>
    <col min="1" max="1" width="22.109375" customWidth="1"/>
    <col min="2" max="2" width="28.27734375" style="2" customWidth="1"/>
    <col min="3" max="3" width="19.38671875" style="2" customWidth="1"/>
    <col min="4" max="4" width="24.27734375" customWidth="1"/>
    <col min="5" max="5" width="33.88671875" customWidth="1"/>
    <col min="6" max="6" width="15.38671875" customWidth="1"/>
  </cols>
  <sheetData>
    <row r="1" spans="1:6" ht="15.6" x14ac:dyDescent="0.6">
      <c r="A1" s="18" t="s">
        <v>49</v>
      </c>
      <c r="B1" s="18" t="s">
        <v>50</v>
      </c>
      <c r="C1" s="18" t="s">
        <v>51</v>
      </c>
      <c r="D1" s="18" t="s">
        <v>52</v>
      </c>
      <c r="E1" s="21" t="s">
        <v>53</v>
      </c>
      <c r="F1" s="21" t="s">
        <v>33</v>
      </c>
    </row>
    <row r="2" spans="1:6" ht="15.6" x14ac:dyDescent="0.6">
      <c r="A2" s="18" t="s">
        <v>24</v>
      </c>
      <c r="B2" s="18" t="s">
        <v>24</v>
      </c>
      <c r="C2" s="18" t="s">
        <v>24</v>
      </c>
      <c r="D2" s="18" t="s">
        <v>24</v>
      </c>
      <c r="E2" s="5" t="s">
        <v>24</v>
      </c>
      <c r="F2" s="21" t="s">
        <v>24</v>
      </c>
    </row>
    <row r="3" spans="1:6" ht="15.6" x14ac:dyDescent="0.6">
      <c r="A3" s="22">
        <v>5</v>
      </c>
      <c r="B3" s="18">
        <v>4.4233000000000002</v>
      </c>
      <c r="C3" s="18">
        <v>4.4512999999999998</v>
      </c>
      <c r="D3" s="18">
        <f>A3-B3</f>
        <v>0.57669999999999977</v>
      </c>
      <c r="E3" s="2">
        <f>B3-C3</f>
        <v>-2.7999999999999581E-2</v>
      </c>
      <c r="F3" s="4">
        <v>-1.65E-3</v>
      </c>
    </row>
    <row r="4" spans="1:6" ht="15.6" x14ac:dyDescent="0.6">
      <c r="A4" s="18"/>
      <c r="B4" s="18"/>
      <c r="C4" s="18"/>
      <c r="D4" s="19" t="s">
        <v>54</v>
      </c>
      <c r="E4" s="20" t="s">
        <v>55</v>
      </c>
    </row>
    <row r="5" spans="1:6" ht="15.6" x14ac:dyDescent="0.6">
      <c r="A5" s="18"/>
      <c r="B5" s="18"/>
      <c r="C5" s="18"/>
      <c r="D5" s="18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zoomScale="103" zoomScaleNormal="103" workbookViewId="0">
      <selection activeCell="B3" sqref="B3"/>
    </sheetView>
  </sheetViews>
  <sheetFormatPr defaultColWidth="9" defaultRowHeight="12.3" x14ac:dyDescent="0.4"/>
  <cols>
    <col min="1" max="1" width="23.609375" bestFit="1" customWidth="1"/>
    <col min="2" max="2" width="22.109375" bestFit="1" customWidth="1"/>
    <col min="3" max="3" width="65.88671875" bestFit="1" customWidth="1"/>
    <col min="4" max="4" width="12.71875" bestFit="1" customWidth="1"/>
    <col min="5" max="5" width="9.71875" bestFit="1" customWidth="1"/>
  </cols>
  <sheetData>
    <row r="1" spans="1:3" ht="12.6" x14ac:dyDescent="0.45">
      <c r="A1" s="16" t="s">
        <v>36</v>
      </c>
      <c r="B1" s="16" t="s">
        <v>37</v>
      </c>
      <c r="C1" s="21" t="s">
        <v>34</v>
      </c>
    </row>
    <row r="2" spans="1:3" x14ac:dyDescent="0.4">
      <c r="A2" s="24">
        <v>2.2469999999999999E-3</v>
      </c>
      <c r="B2" s="23">
        <v>3.2814000000000001</v>
      </c>
      <c r="C2" s="15">
        <f>20*LOG10(B2/2/A2)</f>
        <v>57.268522113503444</v>
      </c>
    </row>
    <row r="5" spans="1:3" x14ac:dyDescent="0.4">
      <c r="A5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zoomScale="110" zoomScaleNormal="110" workbookViewId="0">
      <selection activeCell="H3" sqref="H3"/>
    </sheetView>
  </sheetViews>
  <sheetFormatPr defaultRowHeight="12.3" x14ac:dyDescent="0.4"/>
  <cols>
    <col min="1" max="1" width="23.609375" bestFit="1" customWidth="1"/>
    <col min="2" max="2" width="22.27734375" bestFit="1" customWidth="1"/>
    <col min="3" max="3" width="56.71875" bestFit="1" customWidth="1"/>
  </cols>
  <sheetData>
    <row r="1" spans="1:3" ht="12.6" x14ac:dyDescent="0.45">
      <c r="A1" s="16" t="s">
        <v>36</v>
      </c>
      <c r="B1" s="16" t="s">
        <v>37</v>
      </c>
      <c r="C1" s="21" t="s">
        <v>35</v>
      </c>
    </row>
    <row r="2" spans="1:3" x14ac:dyDescent="0.4">
      <c r="A2" s="24">
        <v>2.4805299999999999E-3</v>
      </c>
      <c r="B2" s="23">
        <v>4.3659600000000003</v>
      </c>
      <c r="C2" s="15">
        <f>20*LOG10(B2/2/A2)</f>
        <v>58.890105459392728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9E7ECF21C0E4B8E07639C4BF242C3" ma:contentTypeVersion="12" ma:contentTypeDescription="Create a new document." ma:contentTypeScope="" ma:versionID="2a4975f639c3988d5ccf102cba7d6e68">
  <xsd:schema xmlns:xsd="http://www.w3.org/2001/XMLSchema" xmlns:xs="http://www.w3.org/2001/XMLSchema" xmlns:p="http://schemas.microsoft.com/office/2006/metadata/properties" xmlns:ns3="77ebc047-5e7b-4a1f-b995-488ce2c9ab10" xmlns:ns4="72644889-00e1-4b88-90e6-2f3ddb201bee" targetNamespace="http://schemas.microsoft.com/office/2006/metadata/properties" ma:root="true" ma:fieldsID="8bbeff5aa28ddb706a1d46311f6044c5" ns3:_="" ns4:_="">
    <xsd:import namespace="77ebc047-5e7b-4a1f-b995-488ce2c9ab10"/>
    <xsd:import namespace="72644889-00e1-4b88-90e6-2f3ddb201b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bc047-5e7b-4a1f-b995-488ce2c9ab1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44889-00e1-4b88-90e6-2f3ddb201be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ebc047-5e7b-4a1f-b995-488ce2c9ab10" xsi:nil="true"/>
  </documentManagement>
</p:properties>
</file>

<file path=customXml/itemProps1.xml><?xml version="1.0" encoding="utf-8"?>
<ds:datastoreItem xmlns:ds="http://schemas.openxmlformats.org/officeDocument/2006/customXml" ds:itemID="{BD2D022B-22F5-47AC-9425-5A858624D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bc047-5e7b-4a1f-b995-488ce2c9ab10"/>
    <ds:schemaRef ds:uri="72644889-00e1-4b88-90e6-2f3ddb201b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1EA875-1EC1-4C4C-A7D6-7957A45ACA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BBC344-1D5B-488B-832B-59CFA52BE67B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72644889-00e1-4b88-90e6-2f3ddb201bee"/>
    <ds:schemaRef ds:uri="http://schemas.openxmlformats.org/package/2006/metadata/core-properties"/>
    <ds:schemaRef ds:uri="http://schemas.microsoft.com/office/2006/documentManagement/types"/>
    <ds:schemaRef ds:uri="77ebc047-5e7b-4a1f-b995-488ce2c9ab1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Step 1.2</vt:lpstr>
      <vt:lpstr>Step 1.3</vt:lpstr>
      <vt:lpstr>Step 1.6</vt:lpstr>
      <vt:lpstr>Step 1.8</vt:lpstr>
      <vt:lpstr>Step 2.2</vt:lpstr>
      <vt:lpstr>Step 2.3</vt:lpstr>
      <vt:lpstr>Step 2.5</vt:lpstr>
      <vt:lpstr>Step 2.6</vt:lpstr>
      <vt:lpstr>Step 3.2</vt:lpstr>
      <vt:lpstr>Step 3.6</vt:lpstr>
      <vt:lpstr>Step 3.8</vt:lpstr>
      <vt:lpstr>Step 3.9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Chih-Hung (James) Chen</dc:creator>
  <cp:lastModifiedBy>Joey McIntyre</cp:lastModifiedBy>
  <dcterms:created xsi:type="dcterms:W3CDTF">2020-09-11T23:51:17Z</dcterms:created>
  <dcterms:modified xsi:type="dcterms:W3CDTF">2025-11-03T03:21:18Z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0x0101003F79E7ECF21C0E4B8E07639C4BF242C3</vt:lpwstr>
  </property>
</Properties>
</file>