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QB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50" i="1"/>
  <c r="B49" i="1"/>
  <c r="R47" i="1"/>
  <c r="R46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3" i="1"/>
  <c r="B42" i="1"/>
  <c r="R40" i="1"/>
  <c r="R39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6" i="1"/>
  <c r="B35" i="1"/>
  <c r="R33" i="1"/>
  <c r="R32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9" i="1"/>
  <c r="B28" i="1"/>
  <c r="R26" i="1"/>
  <c r="R25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2" i="1"/>
  <c r="B21" i="1"/>
  <c r="R19" i="1"/>
  <c r="R18" i="1"/>
  <c r="B8" i="1"/>
  <c r="B15" i="1"/>
  <c r="B14" i="1"/>
  <c r="B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1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2" i="1"/>
  <c r="R11" i="1"/>
  <c r="R5" i="1"/>
  <c r="R4" i="1"/>
</calcChain>
</file>

<file path=xl/sharedStrings.xml><?xml version="1.0" encoding="utf-8"?>
<sst xmlns="http://schemas.openxmlformats.org/spreadsheetml/2006/main" count="227" uniqueCount="48">
  <si>
    <t>Matt Ryan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</si>
  <si>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</si>
  <si>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</si>
  <si>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</si>
  <si>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</si>
  <si>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</si>
  <si>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</si>
  <si>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</si>
  <si>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</si>
  <si>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</si>
  <si>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</si>
  <si>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</si>
  <si>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</si>
  <si>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</si>
  <si>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</si>
  <si>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</si>
  <si>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</si>
  <si>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Real</t>
  </si>
  <si>
    <t>NFL Projection</t>
  </si>
  <si>
    <t>Deviation</t>
  </si>
  <si>
    <t>Correlation</t>
  </si>
  <si>
    <t>Season Total</t>
  </si>
  <si>
    <t>Current Week</t>
  </si>
  <si>
    <t>Average Error</t>
  </si>
  <si>
    <t>Drew Brees</t>
  </si>
  <si>
    <t>Shane Vereen</t>
  </si>
  <si>
    <t>Le'Veon Bell</t>
  </si>
  <si>
    <t>T.Y. Hilton</t>
  </si>
  <si>
    <t>Alshon Jeffrey</t>
  </si>
  <si>
    <t>Larry Donnell</t>
  </si>
  <si>
    <t>W/R</t>
  </si>
  <si>
    <r>
      <t xml:space="preserve">Giovani Bernard </t>
    </r>
    <r>
      <rPr>
        <i/>
        <sz val="12"/>
        <color theme="1"/>
        <rFont val="Calibri"/>
        <family val="2"/>
        <scheme val="minor"/>
      </rPr>
      <t>RB - CIN</t>
    </r>
    <r>
      <rPr>
        <sz val="12"/>
        <color theme="1"/>
        <rFont val="Calibri"/>
        <family val="2"/>
        <scheme val="minor"/>
      </rPr>
      <t xml:space="preserve"> View Videos</t>
    </r>
  </si>
  <si>
    <t>@OAK</t>
  </si>
  <si>
    <t>Win, 33-13</t>
  </si>
  <si>
    <t>-</t>
  </si>
  <si>
    <t>BN</t>
  </si>
  <si>
    <r>
      <t xml:space="preserve">Drew Brees </t>
    </r>
    <r>
      <rPr>
        <i/>
        <sz val="12"/>
        <color theme="1"/>
        <rFont val="Calibri"/>
        <family val="2"/>
        <scheme val="minor"/>
      </rPr>
      <t>QB - NO</t>
    </r>
    <r>
      <rPr>
        <sz val="12"/>
        <color theme="1"/>
        <rFont val="Calibri"/>
        <family val="2"/>
        <scheme val="minor"/>
      </rPr>
      <t xml:space="preserve"> View Videos</t>
    </r>
  </si>
  <si>
    <t>@ARI</t>
  </si>
  <si>
    <t>Loss, 19-31</t>
  </si>
  <si>
    <t>Joique Bell RB - DET</t>
  </si>
  <si>
    <t>@SD</t>
  </si>
  <si>
    <t>Loss, 28-33</t>
  </si>
  <si>
    <t>Dwayne Bowe WR - CLE</t>
  </si>
  <si>
    <t>@NYJ</t>
  </si>
  <si>
    <t>Loss, 10-31</t>
  </si>
  <si>
    <r>
      <t xml:space="preserve">Antonio Gates </t>
    </r>
    <r>
      <rPr>
        <i/>
        <sz val="12"/>
        <color theme="1"/>
        <rFont val="Calibri"/>
        <family val="2"/>
        <scheme val="minor"/>
      </rPr>
      <t>TE - SD</t>
    </r>
    <r>
      <rPr>
        <sz val="12"/>
        <color theme="1"/>
        <rFont val="Calibri"/>
        <family val="2"/>
        <scheme val="minor"/>
      </rPr>
      <t xml:space="preserve"> View Videos</t>
    </r>
  </si>
  <si>
    <t>DET</t>
  </si>
  <si>
    <t>Win, 33-28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</si>
</sst>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43" fontId="0" fillId="0" borderId="0" xfId="1" applyFont="1"/>
    <xf numFmtId="0" fontId="2" fillId="0" borderId="0" xfId="0" applyFont="1"/>
    <xf numFmtId="0" fontId="0" fillId="0" borderId="0" xfId="0" applyFont="1"/>
    <xf numFmtId="43" fontId="0" fillId="0" borderId="0" xfId="0" applyNumberFormat="1"/>
    <xf numFmtId="0" fontId="0" fillId="0" borderId="0" xfId="0" applyAlignment="1">
      <alignment vertical="center" wrapText="1"/>
    </xf>
    <xf numFmtId="0" fontId="3" fillId="0" borderId="0" xfId="231" applyAlignment="1">
      <alignment vertical="center" wrapText="1"/>
    </xf>
  </cellXfs>
  <cellStyles count="232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antasy.nfl.com/players/card?leagueId=3732876&amp;playerId=497145" TargetMode="External"/><Relationship Id="rId4" Type="http://schemas.openxmlformats.org/officeDocument/2006/relationships/hyperlink" Target="http://www.nfl.com/gamecenter/2015091308/2015/REG1/lions@chargers" TargetMode="External"/><Relationship Id="rId5" Type="http://schemas.openxmlformats.org/officeDocument/2006/relationships/hyperlink" Target="http://fantasy.nfl.com/players/card?leagueId=3732876&amp;playerId=2495558" TargetMode="External"/><Relationship Id="rId6" Type="http://schemas.openxmlformats.org/officeDocument/2006/relationships/hyperlink" Target="http://www.nfl.com/gamecenter/2015091305/2015/REG1/browns@jets" TargetMode="External"/><Relationship Id="rId7" Type="http://schemas.openxmlformats.org/officeDocument/2006/relationships/hyperlink" Target="http://www.nfl.com/gamecenter/2015091308/2015/REG1/lions@chargers" TargetMode="External"/><Relationship Id="rId1" Type="http://schemas.openxmlformats.org/officeDocument/2006/relationships/hyperlink" Target="http://www.nfl.com/gamecenter/2015091310/2015/REG1/bengals@raiders" TargetMode="External"/><Relationship Id="rId2" Type="http://schemas.openxmlformats.org/officeDocument/2006/relationships/hyperlink" Target="http://www.nfl.com/gamecenter/2015091307/2015/REG1/saints@cardin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38" workbookViewId="0">
      <selection activeCell="C55" sqref="C55"/>
    </sheetView>
  </sheetViews>
  <sheetFormatPr baseColWidth="10" defaultRowHeight="15" x14ac:dyDescent="0"/>
  <cols>
    <col min="1" max="1" width="29.33203125" bestFit="1" customWidth="1"/>
    <col min="3" max="3" width="21.1640625" bestFit="1" customWidth="1"/>
  </cols>
  <sheetData>
    <row r="1" spans="1:18">
      <c r="A1" s="4" t="s">
        <v>22</v>
      </c>
      <c r="B1">
        <f>MATCH("",B6:Q6,0)</f>
        <v>7</v>
      </c>
    </row>
    <row r="3" spans="1:18">
      <c r="A3" s="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21</v>
      </c>
    </row>
    <row r="4" spans="1:18">
      <c r="A4" t="s">
        <v>17</v>
      </c>
      <c r="B4">
        <v>16.62</v>
      </c>
      <c r="C4">
        <v>18.420000000000002</v>
      </c>
      <c r="D4">
        <v>23.1</v>
      </c>
      <c r="E4">
        <v>14.14</v>
      </c>
      <c r="F4">
        <v>6.16</v>
      </c>
      <c r="G4">
        <v>18.8</v>
      </c>
      <c r="R4">
        <f>SUM(B4:Q4)</f>
        <v>97.24</v>
      </c>
    </row>
    <row r="5" spans="1:18">
      <c r="A5" t="s">
        <v>18</v>
      </c>
      <c r="B5">
        <v>19.46</v>
      </c>
      <c r="C5">
        <v>19.18</v>
      </c>
      <c r="D5">
        <v>18.899999999999999</v>
      </c>
      <c r="E5">
        <v>19.18</v>
      </c>
      <c r="F5">
        <v>19.46</v>
      </c>
      <c r="G5">
        <v>19.399999999999999</v>
      </c>
      <c r="H5">
        <v>19.239999999999998</v>
      </c>
      <c r="I5">
        <v>19.22</v>
      </c>
      <c r="J5">
        <v>18.86</v>
      </c>
      <c r="K5">
        <v>0</v>
      </c>
      <c r="L5">
        <v>19.18</v>
      </c>
      <c r="M5">
        <v>18.82</v>
      </c>
      <c r="N5">
        <v>19.3</v>
      </c>
      <c r="O5">
        <v>18.98</v>
      </c>
      <c r="P5">
        <v>19.14</v>
      </c>
      <c r="Q5">
        <v>18.98</v>
      </c>
      <c r="R5">
        <f>SUM(B5:Q5)</f>
        <v>287.30000000000007</v>
      </c>
    </row>
    <row r="6" spans="1:18">
      <c r="A6" t="s">
        <v>19</v>
      </c>
      <c r="B6">
        <f>IF(B4&lt;&gt;"",B4-B5,"")</f>
        <v>-2.84</v>
      </c>
      <c r="C6">
        <f t="shared" ref="C6:Q6" si="0">IF(C4&lt;&gt;"",C4-C5,"")</f>
        <v>-0.75999999999999801</v>
      </c>
      <c r="D6">
        <f t="shared" si="0"/>
        <v>4.2000000000000028</v>
      </c>
      <c r="E6">
        <f t="shared" si="0"/>
        <v>-5.0399999999999991</v>
      </c>
      <c r="F6">
        <f t="shared" si="0"/>
        <v>-13.3</v>
      </c>
      <c r="G6">
        <f t="shared" si="0"/>
        <v>-0.59999999999999787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</row>
    <row r="7" spans="1:18">
      <c r="A7" t="s">
        <v>20</v>
      </c>
      <c r="B7" s="5">
        <f>CORREL(B4:G4,B5:G5)</f>
        <v>-0.64304448525866365</v>
      </c>
      <c r="C7" s="5"/>
      <c r="D7" s="5"/>
      <c r="F7" s="5"/>
      <c r="G7" s="5"/>
    </row>
    <row r="8" spans="1:18">
      <c r="A8" t="s">
        <v>23</v>
      </c>
      <c r="B8">
        <f>AVERAGE(6:6)</f>
        <v>-3.0566666666666653</v>
      </c>
    </row>
    <row r="9" spans="1:18">
      <c r="B9" s="5"/>
      <c r="C9" s="5"/>
      <c r="D9" s="5"/>
      <c r="E9" s="5"/>
      <c r="F9" s="5"/>
      <c r="G9" s="5"/>
    </row>
    <row r="10" spans="1:18">
      <c r="A10" s="3" t="s">
        <v>24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21</v>
      </c>
    </row>
    <row r="11" spans="1:18">
      <c r="A11" t="s">
        <v>17</v>
      </c>
      <c r="B11">
        <v>16.5</v>
      </c>
      <c r="C11">
        <v>12.1</v>
      </c>
      <c r="D11">
        <v>0</v>
      </c>
      <c r="E11">
        <v>22.36</v>
      </c>
      <c r="F11">
        <v>15.3</v>
      </c>
      <c r="G11">
        <v>16.68</v>
      </c>
      <c r="R11">
        <f>SUM(B11:Q11)</f>
        <v>82.94</v>
      </c>
    </row>
    <row r="12" spans="1:18">
      <c r="A12" t="s">
        <v>18</v>
      </c>
      <c r="B12">
        <v>18.86</v>
      </c>
      <c r="C12">
        <v>22.98</v>
      </c>
      <c r="D12">
        <v>0</v>
      </c>
      <c r="E12">
        <v>0</v>
      </c>
      <c r="F12">
        <v>23.18</v>
      </c>
      <c r="G12">
        <v>19.100000000000001</v>
      </c>
      <c r="H12">
        <v>22.94</v>
      </c>
      <c r="I12">
        <v>18.899999999999999</v>
      </c>
      <c r="J12">
        <v>22.86</v>
      </c>
      <c r="K12">
        <v>23.18</v>
      </c>
      <c r="L12">
        <v>0</v>
      </c>
      <c r="M12">
        <v>22.9</v>
      </c>
      <c r="N12">
        <v>18.38</v>
      </c>
      <c r="O12">
        <v>18.7</v>
      </c>
      <c r="P12">
        <v>18.420000000000002</v>
      </c>
      <c r="Q12">
        <v>18.54</v>
      </c>
      <c r="R12">
        <f>SUM(B12:Q12)</f>
        <v>268.94</v>
      </c>
    </row>
    <row r="13" spans="1:18">
      <c r="A13" t="s">
        <v>19</v>
      </c>
      <c r="B13">
        <f>IF(B11&lt;&gt;"",B11-B12,"")</f>
        <v>-2.3599999999999994</v>
      </c>
      <c r="C13">
        <f t="shared" ref="C13" si="1">IF(C11&lt;&gt;"",C11-C12,"")</f>
        <v>-10.88</v>
      </c>
      <c r="D13">
        <f t="shared" ref="D13" si="2">IF(D11&lt;&gt;"",D11-D12,"")</f>
        <v>0</v>
      </c>
      <c r="E13">
        <f t="shared" ref="E13" si="3">IF(E11&lt;&gt;"",E11-E12,"")</f>
        <v>22.36</v>
      </c>
      <c r="F13">
        <f t="shared" ref="F13" si="4">IF(F11&lt;&gt;"",F11-F12,"")</f>
        <v>-7.879999999999999</v>
      </c>
      <c r="G13">
        <f t="shared" ref="G13" si="5">IF(G11&lt;&gt;"",G11-G12,"")</f>
        <v>-2.4200000000000017</v>
      </c>
      <c r="H13" t="str">
        <f t="shared" ref="H13" si="6">IF(H11&lt;&gt;"",H11-H12,"")</f>
        <v/>
      </c>
      <c r="I13" t="str">
        <f t="shared" ref="I13" si="7">IF(I11&lt;&gt;"",I11-I12,"")</f>
        <v/>
      </c>
      <c r="J13" t="str">
        <f t="shared" ref="J13" si="8">IF(J11&lt;&gt;"",J11-J12,"")</f>
        <v/>
      </c>
      <c r="K13" t="str">
        <f t="shared" ref="K13" si="9">IF(K11&lt;&gt;"",K11-K12,"")</f>
        <v/>
      </c>
      <c r="L13" t="str">
        <f t="shared" ref="L13" si="10">IF(L11&lt;&gt;"",L11-L12,"")</f>
        <v/>
      </c>
      <c r="M13" t="str">
        <f t="shared" ref="M13" si="11">IF(M11&lt;&gt;"",M11-M12,"")</f>
        <v/>
      </c>
      <c r="N13" t="str">
        <f t="shared" ref="N13" si="12">IF(N11&lt;&gt;"",N11-N12,"")</f>
        <v/>
      </c>
      <c r="O13" t="str">
        <f t="shared" ref="O13" si="13">IF(O11&lt;&gt;"",O11-O12,"")</f>
        <v/>
      </c>
      <c r="P13" t="str">
        <f t="shared" ref="P13" si="14">IF(P11&lt;&gt;"",P11-P12,"")</f>
        <v/>
      </c>
      <c r="Q13" t="str">
        <f t="shared" ref="Q13" si="15">IF(Q11&lt;&gt;"",Q11-Q12,"")</f>
        <v/>
      </c>
    </row>
    <row r="14" spans="1:18">
      <c r="A14" t="s">
        <v>20</v>
      </c>
      <c r="B14" s="5">
        <f>CORREL(B11:G11,B12:G12)</f>
        <v>0.23996541264042326</v>
      </c>
      <c r="C14" s="5"/>
      <c r="D14" s="5"/>
      <c r="E14" s="5"/>
      <c r="F14" s="5"/>
      <c r="G14" s="5"/>
    </row>
    <row r="15" spans="1:18">
      <c r="A15" t="s">
        <v>23</v>
      </c>
      <c r="B15">
        <f>AVERAGE(13:13)</f>
        <v>-0.19666666666666691</v>
      </c>
    </row>
    <row r="17" spans="1:18">
      <c r="A17" s="3" t="s">
        <v>25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21</v>
      </c>
    </row>
    <row r="18" spans="1:18">
      <c r="A18" t="s">
        <v>17</v>
      </c>
      <c r="B18">
        <v>10</v>
      </c>
      <c r="R18">
        <f>SUM(B18:Q18)</f>
        <v>10</v>
      </c>
    </row>
    <row r="19" spans="1:18">
      <c r="A19" t="s">
        <v>18</v>
      </c>
      <c r="R19">
        <f>SUM(B19:Q19)</f>
        <v>0</v>
      </c>
    </row>
    <row r="20" spans="1:18">
      <c r="A20" t="s">
        <v>19</v>
      </c>
      <c r="B20">
        <f>IF(B18&lt;&gt;"",B18-B19,"")</f>
        <v>10</v>
      </c>
      <c r="C20" t="str">
        <f t="shared" ref="C20" si="16">IF(C18&lt;&gt;"",C18-C19,"")</f>
        <v/>
      </c>
      <c r="D20" t="str">
        <f t="shared" ref="D20" si="17">IF(D18&lt;&gt;"",D18-D19,"")</f>
        <v/>
      </c>
      <c r="E20" t="str">
        <f t="shared" ref="E20" si="18">IF(E18&lt;&gt;"",E18-E19,"")</f>
        <v/>
      </c>
      <c r="F20" t="str">
        <f t="shared" ref="F20" si="19">IF(F18&lt;&gt;"",F18-F19,"")</f>
        <v/>
      </c>
      <c r="G20" t="str">
        <f t="shared" ref="G20" si="20">IF(G18&lt;&gt;"",G18-G19,"")</f>
        <v/>
      </c>
      <c r="H20" t="str">
        <f t="shared" ref="H20" si="21">IF(H18&lt;&gt;"",H18-H19,"")</f>
        <v/>
      </c>
      <c r="I20" t="str">
        <f t="shared" ref="I20" si="22">IF(I18&lt;&gt;"",I18-I19,"")</f>
        <v/>
      </c>
      <c r="J20" t="str">
        <f t="shared" ref="J20" si="23">IF(J18&lt;&gt;"",J18-J19,"")</f>
        <v/>
      </c>
      <c r="K20" t="str">
        <f t="shared" ref="K20" si="24">IF(K18&lt;&gt;"",K18-K19,"")</f>
        <v/>
      </c>
      <c r="L20" t="str">
        <f t="shared" ref="L20" si="25">IF(L18&lt;&gt;"",L18-L19,"")</f>
        <v/>
      </c>
      <c r="M20" t="str">
        <f t="shared" ref="M20" si="26">IF(M18&lt;&gt;"",M18-M19,"")</f>
        <v/>
      </c>
      <c r="N20" t="str">
        <f t="shared" ref="N20" si="27">IF(N18&lt;&gt;"",N18-N19,"")</f>
        <v/>
      </c>
      <c r="O20" t="str">
        <f t="shared" ref="O20" si="28">IF(O18&lt;&gt;"",O18-O19,"")</f>
        <v/>
      </c>
      <c r="P20" t="str">
        <f t="shared" ref="P20" si="29">IF(P18&lt;&gt;"",P18-P19,"")</f>
        <v/>
      </c>
      <c r="Q20" t="str">
        <f t="shared" ref="Q20" si="30">IF(Q18&lt;&gt;"",Q18-Q19,"")</f>
        <v/>
      </c>
    </row>
    <row r="21" spans="1:18">
      <c r="A21" t="s">
        <v>20</v>
      </c>
      <c r="B21" s="5" t="e">
        <f>CORREL(B18:G18,B19:G19)</f>
        <v>#DIV/0!</v>
      </c>
      <c r="C21" s="5"/>
      <c r="D21" s="5"/>
      <c r="E21" s="5"/>
      <c r="F21" s="5"/>
      <c r="G21" s="5"/>
    </row>
    <row r="22" spans="1:18">
      <c r="A22" t="s">
        <v>23</v>
      </c>
      <c r="B22">
        <f>AVERAGE(20:20)</f>
        <v>10</v>
      </c>
    </row>
    <row r="23" spans="1:18">
      <c r="E23" s="2"/>
      <c r="F23" s="2"/>
      <c r="G23" s="1"/>
      <c r="I23" s="2"/>
      <c r="K23" s="2"/>
      <c r="L23" s="2"/>
      <c r="M23" s="2"/>
      <c r="N23" s="2"/>
      <c r="O23" s="2"/>
      <c r="P23" s="2"/>
      <c r="Q23" s="2"/>
    </row>
    <row r="24" spans="1:18">
      <c r="A24" s="3" t="s">
        <v>26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21</v>
      </c>
    </row>
    <row r="25" spans="1:18">
      <c r="A25" t="s">
        <v>17</v>
      </c>
      <c r="B25">
        <v>10</v>
      </c>
      <c r="R25">
        <f>SUM(B25:Q25)</f>
        <v>10</v>
      </c>
    </row>
    <row r="26" spans="1:18">
      <c r="A26" t="s">
        <v>18</v>
      </c>
      <c r="R26">
        <f>SUM(B26:Q26)</f>
        <v>0</v>
      </c>
    </row>
    <row r="27" spans="1:18">
      <c r="A27" t="s">
        <v>19</v>
      </c>
      <c r="B27">
        <f>IF(B25&lt;&gt;"",B25-B26,"")</f>
        <v>10</v>
      </c>
      <c r="C27" t="str">
        <f t="shared" ref="C27" si="31">IF(C25&lt;&gt;"",C25-C26,"")</f>
        <v/>
      </c>
      <c r="D27" t="str">
        <f t="shared" ref="D27" si="32">IF(D25&lt;&gt;"",D25-D26,"")</f>
        <v/>
      </c>
      <c r="E27" t="str">
        <f t="shared" ref="E27" si="33">IF(E25&lt;&gt;"",E25-E26,"")</f>
        <v/>
      </c>
      <c r="F27" t="str">
        <f t="shared" ref="F27" si="34">IF(F25&lt;&gt;"",F25-F26,"")</f>
        <v/>
      </c>
      <c r="G27" t="str">
        <f t="shared" ref="G27" si="35">IF(G25&lt;&gt;"",G25-G26,"")</f>
        <v/>
      </c>
      <c r="H27" t="str">
        <f t="shared" ref="H27" si="36">IF(H25&lt;&gt;"",H25-H26,"")</f>
        <v/>
      </c>
      <c r="I27" t="str">
        <f t="shared" ref="I27" si="37">IF(I25&lt;&gt;"",I25-I26,"")</f>
        <v/>
      </c>
      <c r="J27" t="str">
        <f t="shared" ref="J27" si="38">IF(J25&lt;&gt;"",J25-J26,"")</f>
        <v/>
      </c>
      <c r="K27" t="str">
        <f t="shared" ref="K27" si="39">IF(K25&lt;&gt;"",K25-K26,"")</f>
        <v/>
      </c>
      <c r="L27" t="str">
        <f t="shared" ref="L27" si="40">IF(L25&lt;&gt;"",L25-L26,"")</f>
        <v/>
      </c>
      <c r="M27" t="str">
        <f t="shared" ref="M27" si="41">IF(M25&lt;&gt;"",M25-M26,"")</f>
        <v/>
      </c>
      <c r="N27" t="str">
        <f t="shared" ref="N27" si="42">IF(N25&lt;&gt;"",N25-N26,"")</f>
        <v/>
      </c>
      <c r="O27" t="str">
        <f t="shared" ref="O27" si="43">IF(O25&lt;&gt;"",O25-O26,"")</f>
        <v/>
      </c>
      <c r="P27" t="str">
        <f t="shared" ref="P27" si="44">IF(P25&lt;&gt;"",P25-P26,"")</f>
        <v/>
      </c>
      <c r="Q27" t="str">
        <f t="shared" ref="Q27" si="45">IF(Q25&lt;&gt;"",Q25-Q26,"")</f>
        <v/>
      </c>
    </row>
    <row r="28" spans="1:18">
      <c r="A28" t="s">
        <v>20</v>
      </c>
      <c r="B28" s="5" t="e">
        <f>CORREL(B25:G25,B26:G26)</f>
        <v>#DIV/0!</v>
      </c>
      <c r="C28" s="5"/>
      <c r="D28" s="5"/>
      <c r="E28" s="5"/>
      <c r="F28" s="5"/>
      <c r="G28" s="5"/>
    </row>
    <row r="29" spans="1:18">
      <c r="A29" t="s">
        <v>23</v>
      </c>
      <c r="B29">
        <f>AVERAGE(27:27)</f>
        <v>10</v>
      </c>
    </row>
    <row r="30" spans="1:18">
      <c r="E30" s="2"/>
      <c r="F30" s="2"/>
      <c r="G30" s="1"/>
      <c r="I30" s="2"/>
    </row>
    <row r="31" spans="1:18">
      <c r="A31" s="3" t="s">
        <v>27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21</v>
      </c>
    </row>
    <row r="32" spans="1:18">
      <c r="A32" t="s">
        <v>17</v>
      </c>
      <c r="B32">
        <v>10</v>
      </c>
      <c r="R32">
        <f>SUM(B32:Q32)</f>
        <v>10</v>
      </c>
    </row>
    <row r="33" spans="1:18">
      <c r="A33" t="s">
        <v>18</v>
      </c>
      <c r="R33">
        <f>SUM(B33:Q33)</f>
        <v>0</v>
      </c>
    </row>
    <row r="34" spans="1:18">
      <c r="A34" t="s">
        <v>19</v>
      </c>
      <c r="B34">
        <f>IF(B32&lt;&gt;"",B32-B33,"")</f>
        <v>10</v>
      </c>
      <c r="C34" t="str">
        <f t="shared" ref="C34" si="46">IF(C32&lt;&gt;"",C32-C33,"")</f>
        <v/>
      </c>
      <c r="D34" t="str">
        <f t="shared" ref="D34" si="47">IF(D32&lt;&gt;"",D32-D33,"")</f>
        <v/>
      </c>
      <c r="E34" t="str">
        <f t="shared" ref="E34" si="48">IF(E32&lt;&gt;"",E32-E33,"")</f>
        <v/>
      </c>
      <c r="F34" t="str">
        <f t="shared" ref="F34" si="49">IF(F32&lt;&gt;"",F32-F33,"")</f>
        <v/>
      </c>
      <c r="G34" t="str">
        <f t="shared" ref="G34" si="50">IF(G32&lt;&gt;"",G32-G33,"")</f>
        <v/>
      </c>
      <c r="H34" t="str">
        <f t="shared" ref="H34" si="51">IF(H32&lt;&gt;"",H32-H33,"")</f>
        <v/>
      </c>
      <c r="I34" t="str">
        <f t="shared" ref="I34" si="52">IF(I32&lt;&gt;"",I32-I33,"")</f>
        <v/>
      </c>
      <c r="J34" t="str">
        <f t="shared" ref="J34" si="53">IF(J32&lt;&gt;"",J32-J33,"")</f>
        <v/>
      </c>
      <c r="K34" t="str">
        <f t="shared" ref="K34" si="54">IF(K32&lt;&gt;"",K32-K33,"")</f>
        <v/>
      </c>
      <c r="L34" t="str">
        <f t="shared" ref="L34" si="55">IF(L32&lt;&gt;"",L32-L33,"")</f>
        <v/>
      </c>
      <c r="M34" t="str">
        <f t="shared" ref="M34" si="56">IF(M32&lt;&gt;"",M32-M33,"")</f>
        <v/>
      </c>
      <c r="N34" t="str">
        <f t="shared" ref="N34" si="57">IF(N32&lt;&gt;"",N32-N33,"")</f>
        <v/>
      </c>
      <c r="O34" t="str">
        <f t="shared" ref="O34" si="58">IF(O32&lt;&gt;"",O32-O33,"")</f>
        <v/>
      </c>
      <c r="P34" t="str">
        <f t="shared" ref="P34" si="59">IF(P32&lt;&gt;"",P32-P33,"")</f>
        <v/>
      </c>
      <c r="Q34" t="str">
        <f t="shared" ref="Q34" si="60">IF(Q32&lt;&gt;"",Q32-Q33,"")</f>
        <v/>
      </c>
    </row>
    <row r="35" spans="1:18">
      <c r="A35" t="s">
        <v>20</v>
      </c>
      <c r="B35" s="5" t="e">
        <f>CORREL(B32:G32,B33:G33)</f>
        <v>#DIV/0!</v>
      </c>
      <c r="C35" s="5"/>
      <c r="D35" s="5"/>
      <c r="E35" s="5"/>
      <c r="F35" s="5"/>
      <c r="G35" s="5"/>
    </row>
    <row r="36" spans="1:18">
      <c r="A36" t="s">
        <v>23</v>
      </c>
      <c r="B36">
        <f>AVERAGE(34:34)</f>
        <v>10</v>
      </c>
    </row>
    <row r="38" spans="1:18">
      <c r="A38" s="3" t="s">
        <v>28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21</v>
      </c>
    </row>
    <row r="39" spans="1:18">
      <c r="A39" t="s">
        <v>17</v>
      </c>
      <c r="B39">
        <v>10</v>
      </c>
      <c r="R39">
        <f>SUM(B39:Q39)</f>
        <v>10</v>
      </c>
    </row>
    <row r="40" spans="1:18">
      <c r="A40" t="s">
        <v>18</v>
      </c>
      <c r="R40">
        <f>SUM(B40:Q40)</f>
        <v>0</v>
      </c>
    </row>
    <row r="41" spans="1:18">
      <c r="A41" t="s">
        <v>19</v>
      </c>
      <c r="B41">
        <f>IF(B39&lt;&gt;"",B39-B40,"")</f>
        <v>10</v>
      </c>
      <c r="C41" t="str">
        <f t="shared" ref="C41" si="61">IF(C39&lt;&gt;"",C39-C40,"")</f>
        <v/>
      </c>
      <c r="D41" t="str">
        <f t="shared" ref="D41" si="62">IF(D39&lt;&gt;"",D39-D40,"")</f>
        <v/>
      </c>
      <c r="E41" t="str">
        <f t="shared" ref="E41" si="63">IF(E39&lt;&gt;"",E39-E40,"")</f>
        <v/>
      </c>
      <c r="F41" t="str">
        <f t="shared" ref="F41" si="64">IF(F39&lt;&gt;"",F39-F40,"")</f>
        <v/>
      </c>
      <c r="G41" t="str">
        <f t="shared" ref="G41" si="65">IF(G39&lt;&gt;"",G39-G40,"")</f>
        <v/>
      </c>
      <c r="H41" t="str">
        <f t="shared" ref="H41" si="66">IF(H39&lt;&gt;"",H39-H40,"")</f>
        <v/>
      </c>
      <c r="I41" t="str">
        <f t="shared" ref="I41" si="67">IF(I39&lt;&gt;"",I39-I40,"")</f>
        <v/>
      </c>
      <c r="J41" t="str">
        <f t="shared" ref="J41" si="68">IF(J39&lt;&gt;"",J39-J40,"")</f>
        <v/>
      </c>
      <c r="K41" t="str">
        <f t="shared" ref="K41" si="69">IF(K39&lt;&gt;"",K39-K40,"")</f>
        <v/>
      </c>
      <c r="L41" t="str">
        <f t="shared" ref="L41" si="70">IF(L39&lt;&gt;"",L39-L40,"")</f>
        <v/>
      </c>
      <c r="M41" t="str">
        <f t="shared" ref="M41" si="71">IF(M39&lt;&gt;"",M39-M40,"")</f>
        <v/>
      </c>
      <c r="N41" t="str">
        <f t="shared" ref="N41" si="72">IF(N39&lt;&gt;"",N39-N40,"")</f>
        <v/>
      </c>
      <c r="O41" t="str">
        <f t="shared" ref="O41" si="73">IF(O39&lt;&gt;"",O39-O40,"")</f>
        <v/>
      </c>
      <c r="P41" t="str">
        <f t="shared" ref="P41" si="74">IF(P39&lt;&gt;"",P39-P40,"")</f>
        <v/>
      </c>
      <c r="Q41" t="str">
        <f t="shared" ref="Q41" si="75">IF(Q39&lt;&gt;"",Q39-Q40,"")</f>
        <v/>
      </c>
    </row>
    <row r="42" spans="1:18">
      <c r="A42" t="s">
        <v>20</v>
      </c>
      <c r="B42" s="5" t="e">
        <f>CORREL(B39:G39,B40:G40)</f>
        <v>#DIV/0!</v>
      </c>
      <c r="C42" s="5"/>
      <c r="D42" s="5"/>
      <c r="E42" s="5"/>
      <c r="F42" s="5"/>
      <c r="G42" s="5"/>
    </row>
    <row r="43" spans="1:18">
      <c r="A43" t="s">
        <v>23</v>
      </c>
      <c r="B43">
        <f>AVERAGE(41:41)</f>
        <v>10</v>
      </c>
    </row>
    <row r="45" spans="1:18">
      <c r="A45" s="3" t="s">
        <v>29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21</v>
      </c>
    </row>
    <row r="46" spans="1:18">
      <c r="A46" t="s">
        <v>17</v>
      </c>
      <c r="B46">
        <v>10</v>
      </c>
      <c r="R46">
        <f>SUM(B46:Q46)</f>
        <v>10</v>
      </c>
    </row>
    <row r="47" spans="1:18">
      <c r="A47" t="s">
        <v>18</v>
      </c>
      <c r="R47">
        <f>SUM(B47:Q47)</f>
        <v>0</v>
      </c>
    </row>
    <row r="48" spans="1:18">
      <c r="A48" t="s">
        <v>19</v>
      </c>
      <c r="B48">
        <f>IF(B46&lt;&gt;"",B46-B47,"")</f>
        <v>10</v>
      </c>
      <c r="C48" t="str">
        <f t="shared" ref="C48" si="76">IF(C46&lt;&gt;"",C46-C47,"")</f>
        <v/>
      </c>
      <c r="D48" t="str">
        <f t="shared" ref="D48" si="77">IF(D46&lt;&gt;"",D46-D47,"")</f>
        <v/>
      </c>
      <c r="E48" t="str">
        <f t="shared" ref="E48" si="78">IF(E46&lt;&gt;"",E46-E47,"")</f>
        <v/>
      </c>
      <c r="F48" t="str">
        <f t="shared" ref="F48" si="79">IF(F46&lt;&gt;"",F46-F47,"")</f>
        <v/>
      </c>
      <c r="G48" t="str">
        <f t="shared" ref="G48" si="80">IF(G46&lt;&gt;"",G46-G47,"")</f>
        <v/>
      </c>
      <c r="H48" t="str">
        <f t="shared" ref="H48" si="81">IF(H46&lt;&gt;"",H46-H47,"")</f>
        <v/>
      </c>
      <c r="I48" t="str">
        <f t="shared" ref="I48" si="82">IF(I46&lt;&gt;"",I46-I47,"")</f>
        <v/>
      </c>
      <c r="J48" t="str">
        <f t="shared" ref="J48" si="83">IF(J46&lt;&gt;"",J46-J47,"")</f>
        <v/>
      </c>
      <c r="K48" t="str">
        <f t="shared" ref="K48" si="84">IF(K46&lt;&gt;"",K46-K47,"")</f>
        <v/>
      </c>
      <c r="L48" t="str">
        <f t="shared" ref="L48" si="85">IF(L46&lt;&gt;"",L46-L47,"")</f>
        <v/>
      </c>
      <c r="M48" t="str">
        <f t="shared" ref="M48" si="86">IF(M46&lt;&gt;"",M46-M47,"")</f>
        <v/>
      </c>
      <c r="N48" t="str">
        <f t="shared" ref="N48" si="87">IF(N46&lt;&gt;"",N46-N47,"")</f>
        <v/>
      </c>
      <c r="O48" t="str">
        <f t="shared" ref="O48" si="88">IF(O46&lt;&gt;"",O46-O47,"")</f>
        <v/>
      </c>
      <c r="P48" t="str">
        <f t="shared" ref="P48" si="89">IF(P46&lt;&gt;"",P46-P47,"")</f>
        <v/>
      </c>
      <c r="Q48" t="str">
        <f t="shared" ref="Q48" si="90">IF(Q46&lt;&gt;"",Q46-Q47,"")</f>
        <v/>
      </c>
    </row>
    <row r="49" spans="1:17">
      <c r="A49" t="s">
        <v>20</v>
      </c>
      <c r="B49" s="5" t="e">
        <f>CORREL(B46:G46,B47:G47)</f>
        <v>#DIV/0!</v>
      </c>
      <c r="C49" s="5"/>
      <c r="D49" s="5"/>
      <c r="E49" s="5"/>
      <c r="F49" s="5"/>
      <c r="G49" s="5"/>
    </row>
    <row r="50" spans="1:17">
      <c r="A50" t="s">
        <v>23</v>
      </c>
      <c r="B50">
        <f>AVERAGE(48:48)</f>
        <v>10</v>
      </c>
    </row>
    <row r="55" spans="1:17" ht="30">
      <c r="A55" s="6" t="s">
        <v>30</v>
      </c>
      <c r="B55" s="6"/>
      <c r="C55" s="6" t="s">
        <v>31</v>
      </c>
      <c r="D55" s="6" t="s">
        <v>32</v>
      </c>
      <c r="E55" s="7" t="s">
        <v>33</v>
      </c>
      <c r="F55" s="6" t="s">
        <v>34</v>
      </c>
      <c r="G55" s="6" t="s">
        <v>34</v>
      </c>
      <c r="H55" s="6" t="s">
        <v>34</v>
      </c>
      <c r="I55" s="6">
        <v>63</v>
      </c>
      <c r="J55" s="6" t="s">
        <v>34</v>
      </c>
      <c r="K55" s="6">
        <v>6</v>
      </c>
      <c r="L55" s="6">
        <v>25</v>
      </c>
      <c r="M55" s="6" t="s">
        <v>34</v>
      </c>
      <c r="N55" s="6" t="s">
        <v>34</v>
      </c>
      <c r="O55" s="6" t="s">
        <v>34</v>
      </c>
      <c r="P55" s="6" t="s">
        <v>34</v>
      </c>
      <c r="Q55" s="6">
        <v>14.8</v>
      </c>
    </row>
    <row r="57" spans="1:17" ht="30">
      <c r="A57" s="6" t="s">
        <v>35</v>
      </c>
      <c r="B57" s="6"/>
      <c r="C57" s="6" t="s">
        <v>36</v>
      </c>
      <c r="D57" s="6" t="s">
        <v>37</v>
      </c>
      <c r="E57" s="7" t="s">
        <v>38</v>
      </c>
      <c r="F57" s="6">
        <v>355</v>
      </c>
      <c r="G57" s="6">
        <v>1</v>
      </c>
      <c r="H57" s="6">
        <v>1</v>
      </c>
      <c r="I57" s="6">
        <v>3</v>
      </c>
      <c r="J57" s="6" t="s">
        <v>34</v>
      </c>
      <c r="K57" s="6" t="s">
        <v>34</v>
      </c>
      <c r="L57" s="6" t="s">
        <v>34</v>
      </c>
      <c r="M57" s="6" t="s">
        <v>34</v>
      </c>
      <c r="N57" s="6" t="s">
        <v>34</v>
      </c>
      <c r="O57" s="6" t="s">
        <v>34</v>
      </c>
      <c r="P57" s="6" t="s">
        <v>34</v>
      </c>
      <c r="Q57" s="6">
        <v>16.5</v>
      </c>
    </row>
    <row r="58" spans="1:17">
      <c r="A58" s="6" t="s">
        <v>35</v>
      </c>
      <c r="B58" s="6"/>
      <c r="C58" s="7" t="s">
        <v>39</v>
      </c>
      <c r="D58" s="6" t="s">
        <v>40</v>
      </c>
      <c r="E58" s="7" t="s">
        <v>41</v>
      </c>
      <c r="F58" s="6" t="s">
        <v>34</v>
      </c>
      <c r="G58" s="6" t="s">
        <v>34</v>
      </c>
      <c r="H58" s="6" t="s">
        <v>34</v>
      </c>
      <c r="I58" s="6">
        <v>14</v>
      </c>
      <c r="J58" s="6" t="s">
        <v>34</v>
      </c>
      <c r="K58" s="6">
        <v>2</v>
      </c>
      <c r="L58" s="6">
        <v>27</v>
      </c>
      <c r="M58" s="6" t="s">
        <v>34</v>
      </c>
      <c r="N58" s="6" t="s">
        <v>34</v>
      </c>
      <c r="O58" s="6" t="s">
        <v>34</v>
      </c>
      <c r="P58" s="6" t="s">
        <v>34</v>
      </c>
      <c r="Q58" s="6">
        <v>6.1</v>
      </c>
    </row>
    <row r="59" spans="1:17">
      <c r="A59" s="6" t="s">
        <v>35</v>
      </c>
      <c r="B59" s="6"/>
      <c r="C59" s="7" t="s">
        <v>42</v>
      </c>
      <c r="D59" s="6" t="s">
        <v>43</v>
      </c>
      <c r="E59" s="7" t="s">
        <v>44</v>
      </c>
      <c r="F59" s="6" t="s">
        <v>34</v>
      </c>
      <c r="G59" s="6" t="s">
        <v>34</v>
      </c>
      <c r="H59" s="6" t="s">
        <v>34</v>
      </c>
      <c r="I59" s="6" t="s">
        <v>34</v>
      </c>
      <c r="J59" s="6" t="s">
        <v>34</v>
      </c>
      <c r="K59" s="6" t="s">
        <v>34</v>
      </c>
      <c r="L59" s="6" t="s">
        <v>34</v>
      </c>
      <c r="M59" s="6" t="s">
        <v>34</v>
      </c>
      <c r="N59" s="6" t="s">
        <v>34</v>
      </c>
      <c r="O59" s="6" t="s">
        <v>34</v>
      </c>
      <c r="P59" s="6" t="s">
        <v>34</v>
      </c>
      <c r="Q59" s="6">
        <v>0</v>
      </c>
    </row>
    <row r="60" spans="1:17" ht="30">
      <c r="A60" s="6" t="s">
        <v>35</v>
      </c>
      <c r="B60" s="6"/>
      <c r="C60" s="6" t="s">
        <v>45</v>
      </c>
      <c r="D60" s="6" t="s">
        <v>46</v>
      </c>
      <c r="E60" s="7" t="s">
        <v>47</v>
      </c>
      <c r="F60" s="6" t="s">
        <v>34</v>
      </c>
      <c r="G60" s="6" t="s">
        <v>34</v>
      </c>
      <c r="H60" s="6" t="s">
        <v>34</v>
      </c>
      <c r="I60" s="6" t="s">
        <v>34</v>
      </c>
      <c r="J60" s="6" t="s">
        <v>34</v>
      </c>
      <c r="K60" s="6" t="s">
        <v>34</v>
      </c>
      <c r="L60" s="6" t="s">
        <v>34</v>
      </c>
      <c r="M60" s="6" t="s">
        <v>34</v>
      </c>
      <c r="N60" s="6" t="s">
        <v>34</v>
      </c>
      <c r="O60" s="6" t="s">
        <v>34</v>
      </c>
      <c r="P60" s="6" t="s">
        <v>34</v>
      </c>
      <c r="Q60" s="6">
        <v>0</v>
      </c>
    </row>
  </sheetData>
  <hyperlinks>
    <hyperlink ref="E55" r:id="rId1"/>
    <hyperlink ref="E57" r:id="rId2"/>
    <hyperlink ref="C58" r:id="rId3"/>
    <hyperlink ref="E58" r:id="rId4"/>
    <hyperlink ref="C59" r:id="rId5"/>
    <hyperlink ref="E59" r:id="rId6"/>
    <hyperlink ref="E60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yuan</dc:creator>
  <cp:lastModifiedBy>joe yuan</cp:lastModifiedBy>
  <dcterms:created xsi:type="dcterms:W3CDTF">2015-10-20T21:02:26Z</dcterms:created>
  <dcterms:modified xsi:type="dcterms:W3CDTF">2015-10-20T23:24:18Z</dcterms:modified>
</cp:coreProperties>
</file>