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/>
  <mc:AlternateContent xmlns:mc="http://schemas.openxmlformats.org/markup-compatibility/2006">
    <mc:Choice Requires="x15">
      <x15ac:absPath xmlns:x15ac="http://schemas.microsoft.com/office/spreadsheetml/2010/11/ac" url="/Users/brisafg/Documents/ADMIN DE RIESGOS/"/>
    </mc:Choice>
  </mc:AlternateContent>
  <xr:revisionPtr revIDLastSave="0" documentId="8_{1D7BC276-E2FA-BA47-BD91-B6BB3E3F6031}" xr6:coauthVersionLast="46" xr6:coauthVersionMax="46" xr10:uidLastSave="{00000000-0000-0000-0000-000000000000}"/>
  <bookViews>
    <workbookView xWindow="0" yWindow="0" windowWidth="35840" windowHeight="22400" activeTab="2" xr2:uid="{00000000-000D-0000-FFFF-FFFF00000000}"/>
  </bookViews>
  <sheets>
    <sheet name="euro" sheetId="3" r:id="rId1"/>
    <sheet name="dolar" sheetId="2" r:id="rId2"/>
    <sheet name="datos" sheetId="4" r:id="rId3"/>
    <sheet name="Hoja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" i="4" l="1"/>
  <c r="M50" i="4"/>
  <c r="M49" i="4"/>
  <c r="L5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3" i="4"/>
  <c r="L49" i="4" s="1"/>
  <c r="K26" i="4" l="1"/>
  <c r="F148" i="4"/>
  <c r="F181" i="4"/>
  <c r="F436" i="4"/>
  <c r="F438" i="4"/>
  <c r="F469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F256" i="4" s="1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D4" i="4"/>
  <c r="D5" i="4"/>
  <c r="D6" i="4"/>
  <c r="D7" i="4"/>
  <c r="D8" i="4"/>
  <c r="D9" i="4"/>
  <c r="D10" i="4"/>
  <c r="F10" i="4" s="1"/>
  <c r="D11" i="4"/>
  <c r="F11" i="4" s="1"/>
  <c r="D12" i="4"/>
  <c r="F12" i="4" s="1"/>
  <c r="D13" i="4"/>
  <c r="F13" i="4" s="1"/>
  <c r="D14" i="4"/>
  <c r="F14" i="4" s="1"/>
  <c r="D15" i="4"/>
  <c r="D16" i="4"/>
  <c r="D17" i="4"/>
  <c r="D18" i="4"/>
  <c r="D19" i="4"/>
  <c r="D20" i="4"/>
  <c r="D21" i="4"/>
  <c r="D22" i="4"/>
  <c r="F22" i="4" s="1"/>
  <c r="D23" i="4"/>
  <c r="F23" i="4" s="1"/>
  <c r="D24" i="4"/>
  <c r="F24" i="4" s="1"/>
  <c r="G24" i="4" s="1"/>
  <c r="D25" i="4"/>
  <c r="F25" i="4" s="1"/>
  <c r="D26" i="4"/>
  <c r="F26" i="4" s="1"/>
  <c r="G26" i="4" s="1"/>
  <c r="D27" i="4"/>
  <c r="F27" i="4" s="1"/>
  <c r="D28" i="4"/>
  <c r="D29" i="4"/>
  <c r="D30" i="4"/>
  <c r="D31" i="4"/>
  <c r="D32" i="4"/>
  <c r="D33" i="4"/>
  <c r="D34" i="4"/>
  <c r="F34" i="4" s="1"/>
  <c r="D35" i="4"/>
  <c r="F35" i="4" s="1"/>
  <c r="D36" i="4"/>
  <c r="F36" i="4" s="1"/>
  <c r="D37" i="4"/>
  <c r="F37" i="4" s="1"/>
  <c r="D38" i="4"/>
  <c r="F38" i="4" s="1"/>
  <c r="G38" i="4" s="1"/>
  <c r="D39" i="4"/>
  <c r="F39" i="4" s="1"/>
  <c r="D40" i="4"/>
  <c r="D41" i="4"/>
  <c r="D42" i="4"/>
  <c r="D43" i="4"/>
  <c r="D44" i="4"/>
  <c r="D45" i="4"/>
  <c r="D46" i="4"/>
  <c r="F46" i="4" s="1"/>
  <c r="D47" i="4"/>
  <c r="F47" i="4" s="1"/>
  <c r="D48" i="4"/>
  <c r="F48" i="4" s="1"/>
  <c r="G48" i="4" s="1"/>
  <c r="D49" i="4"/>
  <c r="F49" i="4" s="1"/>
  <c r="D50" i="4"/>
  <c r="F50" i="4" s="1"/>
  <c r="G50" i="4" s="1"/>
  <c r="D51" i="4"/>
  <c r="F51" i="4" s="1"/>
  <c r="D52" i="4"/>
  <c r="D53" i="4"/>
  <c r="D54" i="4"/>
  <c r="D55" i="4"/>
  <c r="D56" i="4"/>
  <c r="D57" i="4"/>
  <c r="D58" i="4"/>
  <c r="F58" i="4" s="1"/>
  <c r="D59" i="4"/>
  <c r="F59" i="4" s="1"/>
  <c r="D60" i="4"/>
  <c r="F60" i="4" s="1"/>
  <c r="D61" i="4"/>
  <c r="F61" i="4" s="1"/>
  <c r="D62" i="4"/>
  <c r="F62" i="4" s="1"/>
  <c r="G62" i="4" s="1"/>
  <c r="D63" i="4"/>
  <c r="F63" i="4" s="1"/>
  <c r="D64" i="4"/>
  <c r="D65" i="4"/>
  <c r="D66" i="4"/>
  <c r="D67" i="4"/>
  <c r="D68" i="4"/>
  <c r="D69" i="4"/>
  <c r="D70" i="4"/>
  <c r="F70" i="4" s="1"/>
  <c r="D71" i="4"/>
  <c r="F71" i="4" s="1"/>
  <c r="D72" i="4"/>
  <c r="F72" i="4" s="1"/>
  <c r="G72" i="4" s="1"/>
  <c r="D73" i="4"/>
  <c r="F73" i="4" s="1"/>
  <c r="D74" i="4"/>
  <c r="F74" i="4" s="1"/>
  <c r="G74" i="4" s="1"/>
  <c r="D75" i="4"/>
  <c r="F75" i="4" s="1"/>
  <c r="D76" i="4"/>
  <c r="D77" i="4"/>
  <c r="D78" i="4"/>
  <c r="D79" i="4"/>
  <c r="D80" i="4"/>
  <c r="D81" i="4"/>
  <c r="D82" i="4"/>
  <c r="F82" i="4" s="1"/>
  <c r="D83" i="4"/>
  <c r="F83" i="4" s="1"/>
  <c r="D84" i="4"/>
  <c r="F84" i="4" s="1"/>
  <c r="D85" i="4"/>
  <c r="F85" i="4" s="1"/>
  <c r="D86" i="4"/>
  <c r="F86" i="4" s="1"/>
  <c r="G86" i="4" s="1"/>
  <c r="D87" i="4"/>
  <c r="F87" i="4" s="1"/>
  <c r="D88" i="4"/>
  <c r="D89" i="4"/>
  <c r="D90" i="4"/>
  <c r="D91" i="4"/>
  <c r="D92" i="4"/>
  <c r="D93" i="4"/>
  <c r="D94" i="4"/>
  <c r="F94" i="4" s="1"/>
  <c r="D95" i="4"/>
  <c r="F95" i="4" s="1"/>
  <c r="D96" i="4"/>
  <c r="F96" i="4" s="1"/>
  <c r="D97" i="4"/>
  <c r="F97" i="4" s="1"/>
  <c r="D98" i="4"/>
  <c r="F98" i="4" s="1"/>
  <c r="G98" i="4" s="1"/>
  <c r="D99" i="4"/>
  <c r="F99" i="4" s="1"/>
  <c r="D100" i="4"/>
  <c r="D101" i="4"/>
  <c r="D102" i="4"/>
  <c r="D103" i="4"/>
  <c r="D104" i="4"/>
  <c r="D105" i="4"/>
  <c r="D106" i="4"/>
  <c r="F106" i="4" s="1"/>
  <c r="D107" i="4"/>
  <c r="F107" i="4" s="1"/>
  <c r="D108" i="4"/>
  <c r="F108" i="4" s="1"/>
  <c r="D109" i="4"/>
  <c r="F109" i="4" s="1"/>
  <c r="D110" i="4"/>
  <c r="F110" i="4" s="1"/>
  <c r="G110" i="4" s="1"/>
  <c r="D111" i="4"/>
  <c r="F111" i="4" s="1"/>
  <c r="D112" i="4"/>
  <c r="D113" i="4"/>
  <c r="D114" i="4"/>
  <c r="D115" i="4"/>
  <c r="D116" i="4"/>
  <c r="D117" i="4"/>
  <c r="D118" i="4"/>
  <c r="F118" i="4" s="1"/>
  <c r="D119" i="4"/>
  <c r="F119" i="4" s="1"/>
  <c r="D120" i="4"/>
  <c r="F120" i="4" s="1"/>
  <c r="G120" i="4" s="1"/>
  <c r="D121" i="4"/>
  <c r="F121" i="4" s="1"/>
  <c r="D122" i="4"/>
  <c r="F122" i="4" s="1"/>
  <c r="G122" i="4" s="1"/>
  <c r="D123" i="4"/>
  <c r="F123" i="4" s="1"/>
  <c r="D124" i="4"/>
  <c r="D125" i="4"/>
  <c r="D126" i="4"/>
  <c r="D127" i="4"/>
  <c r="D128" i="4"/>
  <c r="D129" i="4"/>
  <c r="D130" i="4"/>
  <c r="F130" i="4" s="1"/>
  <c r="D131" i="4"/>
  <c r="F131" i="4" s="1"/>
  <c r="D132" i="4"/>
  <c r="F132" i="4" s="1"/>
  <c r="G132" i="4" s="1"/>
  <c r="D133" i="4"/>
  <c r="F133" i="4" s="1"/>
  <c r="D134" i="4"/>
  <c r="F134" i="4" s="1"/>
  <c r="G134" i="4" s="1"/>
  <c r="D135" i="4"/>
  <c r="F135" i="4" s="1"/>
  <c r="D136" i="4"/>
  <c r="D137" i="4"/>
  <c r="D138" i="4"/>
  <c r="D139" i="4"/>
  <c r="D140" i="4"/>
  <c r="D141" i="4"/>
  <c r="D142" i="4"/>
  <c r="F142" i="4" s="1"/>
  <c r="D143" i="4"/>
  <c r="F143" i="4" s="1"/>
  <c r="D144" i="4"/>
  <c r="F144" i="4" s="1"/>
  <c r="D145" i="4"/>
  <c r="F145" i="4" s="1"/>
  <c r="D146" i="4"/>
  <c r="F146" i="4" s="1"/>
  <c r="G146" i="4" s="1"/>
  <c r="D147" i="4"/>
  <c r="F147" i="4" s="1"/>
  <c r="D148" i="4"/>
  <c r="D149" i="4"/>
  <c r="D150" i="4"/>
  <c r="D151" i="4"/>
  <c r="D152" i="4"/>
  <c r="D153" i="4"/>
  <c r="D154" i="4"/>
  <c r="F154" i="4" s="1"/>
  <c r="D155" i="4"/>
  <c r="F155" i="4" s="1"/>
  <c r="D156" i="4"/>
  <c r="F156" i="4" s="1"/>
  <c r="G156" i="4" s="1"/>
  <c r="D157" i="4"/>
  <c r="F157" i="4" s="1"/>
  <c r="D158" i="4"/>
  <c r="F158" i="4" s="1"/>
  <c r="G158" i="4" s="1"/>
  <c r="D159" i="4"/>
  <c r="F159" i="4" s="1"/>
  <c r="D160" i="4"/>
  <c r="D161" i="4"/>
  <c r="D162" i="4"/>
  <c r="D163" i="4"/>
  <c r="D164" i="4"/>
  <c r="D165" i="4"/>
  <c r="D166" i="4"/>
  <c r="F166" i="4" s="1"/>
  <c r="D167" i="4"/>
  <c r="F167" i="4" s="1"/>
  <c r="D168" i="4"/>
  <c r="F168" i="4" s="1"/>
  <c r="D169" i="4"/>
  <c r="F169" i="4" s="1"/>
  <c r="D170" i="4"/>
  <c r="F170" i="4" s="1"/>
  <c r="G170" i="4" s="1"/>
  <c r="D171" i="4"/>
  <c r="F171" i="4" s="1"/>
  <c r="D172" i="4"/>
  <c r="D173" i="4"/>
  <c r="D174" i="4"/>
  <c r="D175" i="4"/>
  <c r="D176" i="4"/>
  <c r="D177" i="4"/>
  <c r="D178" i="4"/>
  <c r="F178" i="4" s="1"/>
  <c r="D179" i="4"/>
  <c r="F179" i="4" s="1"/>
  <c r="D180" i="4"/>
  <c r="F180" i="4" s="1"/>
  <c r="D181" i="4"/>
  <c r="D182" i="4"/>
  <c r="F182" i="4" s="1"/>
  <c r="G182" i="4" s="1"/>
  <c r="D183" i="4"/>
  <c r="F183" i="4" s="1"/>
  <c r="D184" i="4"/>
  <c r="D185" i="4"/>
  <c r="D186" i="4"/>
  <c r="D187" i="4"/>
  <c r="D188" i="4"/>
  <c r="D189" i="4"/>
  <c r="D190" i="4"/>
  <c r="F190" i="4" s="1"/>
  <c r="D191" i="4"/>
  <c r="F191" i="4" s="1"/>
  <c r="D192" i="4"/>
  <c r="F192" i="4" s="1"/>
  <c r="D193" i="4"/>
  <c r="F193" i="4" s="1"/>
  <c r="D194" i="4"/>
  <c r="F194" i="4" s="1"/>
  <c r="G194" i="4" s="1"/>
  <c r="D195" i="4"/>
  <c r="F195" i="4" s="1"/>
  <c r="D196" i="4"/>
  <c r="D197" i="4"/>
  <c r="D198" i="4"/>
  <c r="D199" i="4"/>
  <c r="D200" i="4"/>
  <c r="D201" i="4"/>
  <c r="D202" i="4"/>
  <c r="F202" i="4" s="1"/>
  <c r="D203" i="4"/>
  <c r="F203" i="4" s="1"/>
  <c r="D204" i="4"/>
  <c r="F204" i="4" s="1"/>
  <c r="D205" i="4"/>
  <c r="F205" i="4" s="1"/>
  <c r="D206" i="4"/>
  <c r="F206" i="4" s="1"/>
  <c r="G206" i="4" s="1"/>
  <c r="D207" i="4"/>
  <c r="F207" i="4" s="1"/>
  <c r="D208" i="4"/>
  <c r="D209" i="4"/>
  <c r="D210" i="4"/>
  <c r="D211" i="4"/>
  <c r="D212" i="4"/>
  <c r="D213" i="4"/>
  <c r="D214" i="4"/>
  <c r="F214" i="4" s="1"/>
  <c r="D215" i="4"/>
  <c r="F215" i="4" s="1"/>
  <c r="D216" i="4"/>
  <c r="F216" i="4" s="1"/>
  <c r="D217" i="4"/>
  <c r="F217" i="4" s="1"/>
  <c r="D218" i="4"/>
  <c r="F218" i="4" s="1"/>
  <c r="G218" i="4" s="1"/>
  <c r="D219" i="4"/>
  <c r="F219" i="4" s="1"/>
  <c r="D220" i="4"/>
  <c r="F220" i="4" s="1"/>
  <c r="D221" i="4"/>
  <c r="D222" i="4"/>
  <c r="F222" i="4" s="1"/>
  <c r="D223" i="4"/>
  <c r="D224" i="4"/>
  <c r="D225" i="4"/>
  <c r="D226" i="4"/>
  <c r="F226" i="4" s="1"/>
  <c r="D227" i="4"/>
  <c r="F227" i="4" s="1"/>
  <c r="D228" i="4"/>
  <c r="F228" i="4" s="1"/>
  <c r="D229" i="4"/>
  <c r="F229" i="4" s="1"/>
  <c r="D230" i="4"/>
  <c r="F230" i="4" s="1"/>
  <c r="G230" i="4" s="1"/>
  <c r="D231" i="4"/>
  <c r="F231" i="4" s="1"/>
  <c r="D232" i="4"/>
  <c r="D233" i="4"/>
  <c r="D234" i="4"/>
  <c r="D235" i="4"/>
  <c r="D236" i="4"/>
  <c r="D237" i="4"/>
  <c r="D238" i="4"/>
  <c r="F238" i="4" s="1"/>
  <c r="D239" i="4"/>
  <c r="F239" i="4" s="1"/>
  <c r="D240" i="4"/>
  <c r="F240" i="4" s="1"/>
  <c r="D241" i="4"/>
  <c r="F241" i="4" s="1"/>
  <c r="D242" i="4"/>
  <c r="F242" i="4" s="1"/>
  <c r="G242" i="4" s="1"/>
  <c r="D243" i="4"/>
  <c r="F243" i="4" s="1"/>
  <c r="D244" i="4"/>
  <c r="D245" i="4"/>
  <c r="D246" i="4"/>
  <c r="D247" i="4"/>
  <c r="D248" i="4"/>
  <c r="D249" i="4"/>
  <c r="D250" i="4"/>
  <c r="F250" i="4" s="1"/>
  <c r="D251" i="4"/>
  <c r="F251" i="4" s="1"/>
  <c r="D252" i="4"/>
  <c r="F252" i="4" s="1"/>
  <c r="D253" i="4"/>
  <c r="F253" i="4" s="1"/>
  <c r="D254" i="4"/>
  <c r="F254" i="4" s="1"/>
  <c r="G254" i="4" s="1"/>
  <c r="D255" i="4"/>
  <c r="F255" i="4" s="1"/>
  <c r="D256" i="4"/>
  <c r="D257" i="4"/>
  <c r="D258" i="4"/>
  <c r="D259" i="4"/>
  <c r="D260" i="4"/>
  <c r="D261" i="4"/>
  <c r="D262" i="4"/>
  <c r="F262" i="4" s="1"/>
  <c r="D263" i="4"/>
  <c r="F263" i="4" s="1"/>
  <c r="D264" i="4"/>
  <c r="F264" i="4" s="1"/>
  <c r="D265" i="4"/>
  <c r="F265" i="4" s="1"/>
  <c r="D266" i="4"/>
  <c r="F266" i="4" s="1"/>
  <c r="G266" i="4" s="1"/>
  <c r="D267" i="4"/>
  <c r="F267" i="4" s="1"/>
  <c r="D268" i="4"/>
  <c r="D269" i="4"/>
  <c r="D270" i="4"/>
  <c r="D271" i="4"/>
  <c r="D272" i="4"/>
  <c r="D273" i="4"/>
  <c r="D274" i="4"/>
  <c r="F274" i="4" s="1"/>
  <c r="D275" i="4"/>
  <c r="F275" i="4" s="1"/>
  <c r="D276" i="4"/>
  <c r="F276" i="4" s="1"/>
  <c r="D277" i="4"/>
  <c r="F277" i="4" s="1"/>
  <c r="D278" i="4"/>
  <c r="F278" i="4" s="1"/>
  <c r="G278" i="4" s="1"/>
  <c r="D279" i="4"/>
  <c r="F279" i="4" s="1"/>
  <c r="D280" i="4"/>
  <c r="D281" i="4"/>
  <c r="D282" i="4"/>
  <c r="D283" i="4"/>
  <c r="D284" i="4"/>
  <c r="D285" i="4"/>
  <c r="D286" i="4"/>
  <c r="F286" i="4" s="1"/>
  <c r="D287" i="4"/>
  <c r="F287" i="4" s="1"/>
  <c r="D288" i="4"/>
  <c r="F288" i="4" s="1"/>
  <c r="D289" i="4"/>
  <c r="F289" i="4" s="1"/>
  <c r="D290" i="4"/>
  <c r="F290" i="4" s="1"/>
  <c r="G290" i="4" s="1"/>
  <c r="D291" i="4"/>
  <c r="F291" i="4" s="1"/>
  <c r="D292" i="4"/>
  <c r="D293" i="4"/>
  <c r="D294" i="4"/>
  <c r="D295" i="4"/>
  <c r="D296" i="4"/>
  <c r="D297" i="4"/>
  <c r="D298" i="4"/>
  <c r="F298" i="4" s="1"/>
  <c r="D299" i="4"/>
  <c r="F299" i="4" s="1"/>
  <c r="D300" i="4"/>
  <c r="F300" i="4" s="1"/>
  <c r="D301" i="4"/>
  <c r="F301" i="4" s="1"/>
  <c r="D302" i="4"/>
  <c r="F302" i="4" s="1"/>
  <c r="G302" i="4" s="1"/>
  <c r="D303" i="4"/>
  <c r="F303" i="4" s="1"/>
  <c r="D304" i="4"/>
  <c r="D305" i="4"/>
  <c r="D306" i="4"/>
  <c r="D307" i="4"/>
  <c r="D308" i="4"/>
  <c r="D309" i="4"/>
  <c r="D310" i="4"/>
  <c r="F310" i="4" s="1"/>
  <c r="D311" i="4"/>
  <c r="F311" i="4" s="1"/>
  <c r="D312" i="4"/>
  <c r="F312" i="4" s="1"/>
  <c r="D313" i="4"/>
  <c r="F313" i="4" s="1"/>
  <c r="D314" i="4"/>
  <c r="F314" i="4" s="1"/>
  <c r="G314" i="4" s="1"/>
  <c r="D315" i="4"/>
  <c r="F315" i="4" s="1"/>
  <c r="D316" i="4"/>
  <c r="D317" i="4"/>
  <c r="D318" i="4"/>
  <c r="D319" i="4"/>
  <c r="D320" i="4"/>
  <c r="D321" i="4"/>
  <c r="D322" i="4"/>
  <c r="F322" i="4" s="1"/>
  <c r="D323" i="4"/>
  <c r="F323" i="4" s="1"/>
  <c r="D324" i="4"/>
  <c r="F324" i="4" s="1"/>
  <c r="D325" i="4"/>
  <c r="F325" i="4" s="1"/>
  <c r="D326" i="4"/>
  <c r="F326" i="4" s="1"/>
  <c r="G326" i="4" s="1"/>
  <c r="D327" i="4"/>
  <c r="F327" i="4" s="1"/>
  <c r="D328" i="4"/>
  <c r="F328" i="4" s="1"/>
  <c r="D329" i="4"/>
  <c r="D330" i="4"/>
  <c r="F330" i="4" s="1"/>
  <c r="D331" i="4"/>
  <c r="D332" i="4"/>
  <c r="D333" i="4"/>
  <c r="D334" i="4"/>
  <c r="F334" i="4" s="1"/>
  <c r="D335" i="4"/>
  <c r="F335" i="4" s="1"/>
  <c r="D336" i="4"/>
  <c r="F336" i="4" s="1"/>
  <c r="D337" i="4"/>
  <c r="F337" i="4" s="1"/>
  <c r="D338" i="4"/>
  <c r="F338" i="4" s="1"/>
  <c r="D339" i="4"/>
  <c r="F339" i="4" s="1"/>
  <c r="D340" i="4"/>
  <c r="D341" i="4"/>
  <c r="D342" i="4"/>
  <c r="D343" i="4"/>
  <c r="D344" i="4"/>
  <c r="D345" i="4"/>
  <c r="D346" i="4"/>
  <c r="F346" i="4" s="1"/>
  <c r="D347" i="4"/>
  <c r="F347" i="4" s="1"/>
  <c r="D348" i="4"/>
  <c r="F348" i="4" s="1"/>
  <c r="D349" i="4"/>
  <c r="F349" i="4" s="1"/>
  <c r="D350" i="4"/>
  <c r="F350" i="4" s="1"/>
  <c r="D351" i="4"/>
  <c r="F351" i="4" s="1"/>
  <c r="D352" i="4"/>
  <c r="D353" i="4"/>
  <c r="D354" i="4"/>
  <c r="D355" i="4"/>
  <c r="D356" i="4"/>
  <c r="D357" i="4"/>
  <c r="D358" i="4"/>
  <c r="F358" i="4" s="1"/>
  <c r="D359" i="4"/>
  <c r="F359" i="4" s="1"/>
  <c r="D360" i="4"/>
  <c r="F360" i="4" s="1"/>
  <c r="D361" i="4"/>
  <c r="F361" i="4" s="1"/>
  <c r="D362" i="4"/>
  <c r="F362" i="4" s="1"/>
  <c r="D363" i="4"/>
  <c r="F363" i="4" s="1"/>
  <c r="D364" i="4"/>
  <c r="F364" i="4" s="1"/>
  <c r="D365" i="4"/>
  <c r="D366" i="4"/>
  <c r="D367" i="4"/>
  <c r="D368" i="4"/>
  <c r="D369" i="4"/>
  <c r="D370" i="4"/>
  <c r="F370" i="4" s="1"/>
  <c r="D371" i="4"/>
  <c r="F371" i="4" s="1"/>
  <c r="D372" i="4"/>
  <c r="F372" i="4" s="1"/>
  <c r="D373" i="4"/>
  <c r="F373" i="4" s="1"/>
  <c r="D374" i="4"/>
  <c r="F374" i="4" s="1"/>
  <c r="D375" i="4"/>
  <c r="F375" i="4" s="1"/>
  <c r="D376" i="4"/>
  <c r="D377" i="4"/>
  <c r="D378" i="4"/>
  <c r="D379" i="4"/>
  <c r="D380" i="4"/>
  <c r="D381" i="4"/>
  <c r="D382" i="4"/>
  <c r="F382" i="4" s="1"/>
  <c r="D383" i="4"/>
  <c r="F383" i="4" s="1"/>
  <c r="D384" i="4"/>
  <c r="F384" i="4" s="1"/>
  <c r="D385" i="4"/>
  <c r="F385" i="4" s="1"/>
  <c r="D386" i="4"/>
  <c r="F386" i="4" s="1"/>
  <c r="D387" i="4"/>
  <c r="F387" i="4" s="1"/>
  <c r="D388" i="4"/>
  <c r="D389" i="4"/>
  <c r="D390" i="4"/>
  <c r="D391" i="4"/>
  <c r="D392" i="4"/>
  <c r="D393" i="4"/>
  <c r="D394" i="4"/>
  <c r="F394" i="4" s="1"/>
  <c r="D395" i="4"/>
  <c r="F395" i="4" s="1"/>
  <c r="D396" i="4"/>
  <c r="F396" i="4" s="1"/>
  <c r="D397" i="4"/>
  <c r="F397" i="4" s="1"/>
  <c r="D398" i="4"/>
  <c r="F398" i="4" s="1"/>
  <c r="D399" i="4"/>
  <c r="F399" i="4" s="1"/>
  <c r="D400" i="4"/>
  <c r="D401" i="4"/>
  <c r="D402" i="4"/>
  <c r="D403" i="4"/>
  <c r="D404" i="4"/>
  <c r="D405" i="4"/>
  <c r="D406" i="4"/>
  <c r="F406" i="4" s="1"/>
  <c r="D407" i="4"/>
  <c r="F407" i="4" s="1"/>
  <c r="D408" i="4"/>
  <c r="F408" i="4" s="1"/>
  <c r="D409" i="4"/>
  <c r="F409" i="4" s="1"/>
  <c r="D410" i="4"/>
  <c r="F410" i="4" s="1"/>
  <c r="D411" i="4"/>
  <c r="F411" i="4" s="1"/>
  <c r="D412" i="4"/>
  <c r="D413" i="4"/>
  <c r="D414" i="4"/>
  <c r="D415" i="4"/>
  <c r="D416" i="4"/>
  <c r="D417" i="4"/>
  <c r="D418" i="4"/>
  <c r="F418" i="4" s="1"/>
  <c r="D419" i="4"/>
  <c r="F419" i="4" s="1"/>
  <c r="D420" i="4"/>
  <c r="F420" i="4" s="1"/>
  <c r="D421" i="4"/>
  <c r="F421" i="4" s="1"/>
  <c r="D422" i="4"/>
  <c r="F422" i="4" s="1"/>
  <c r="D423" i="4"/>
  <c r="F423" i="4" s="1"/>
  <c r="D424" i="4"/>
  <c r="D425" i="4"/>
  <c r="D426" i="4"/>
  <c r="D427" i="4"/>
  <c r="D428" i="4"/>
  <c r="D429" i="4"/>
  <c r="D430" i="4"/>
  <c r="F430" i="4" s="1"/>
  <c r="D431" i="4"/>
  <c r="F431" i="4" s="1"/>
  <c r="D432" i="4"/>
  <c r="F432" i="4" s="1"/>
  <c r="D433" i="4"/>
  <c r="F433" i="4" s="1"/>
  <c r="D434" i="4"/>
  <c r="F434" i="4" s="1"/>
  <c r="G434" i="4" s="1"/>
  <c r="D435" i="4"/>
  <c r="F435" i="4" s="1"/>
  <c r="D436" i="4"/>
  <c r="D437" i="4"/>
  <c r="D438" i="4"/>
  <c r="D439" i="4"/>
  <c r="D440" i="4"/>
  <c r="D441" i="4"/>
  <c r="D442" i="4"/>
  <c r="F442" i="4" s="1"/>
  <c r="D443" i="4"/>
  <c r="F443" i="4" s="1"/>
  <c r="D444" i="4"/>
  <c r="F444" i="4" s="1"/>
  <c r="D445" i="4"/>
  <c r="F445" i="4" s="1"/>
  <c r="D446" i="4"/>
  <c r="F446" i="4" s="1"/>
  <c r="D447" i="4"/>
  <c r="F447" i="4" s="1"/>
  <c r="D448" i="4"/>
  <c r="D449" i="4"/>
  <c r="D450" i="4"/>
  <c r="D451" i="4"/>
  <c r="D452" i="4"/>
  <c r="D453" i="4"/>
  <c r="D454" i="4"/>
  <c r="F454" i="4" s="1"/>
  <c r="D455" i="4"/>
  <c r="F455" i="4" s="1"/>
  <c r="D456" i="4"/>
  <c r="F456" i="4" s="1"/>
  <c r="D457" i="4"/>
  <c r="F457" i="4" s="1"/>
  <c r="D458" i="4"/>
  <c r="F458" i="4" s="1"/>
  <c r="D459" i="4"/>
  <c r="F459" i="4" s="1"/>
  <c r="D460" i="4"/>
  <c r="D461" i="4"/>
  <c r="D462" i="4"/>
  <c r="D463" i="4"/>
  <c r="D464" i="4"/>
  <c r="D465" i="4"/>
  <c r="D466" i="4"/>
  <c r="F466" i="4" s="1"/>
  <c r="D467" i="4"/>
  <c r="F467" i="4" s="1"/>
  <c r="D468" i="4"/>
  <c r="F468" i="4" s="1"/>
  <c r="D469" i="4"/>
  <c r="D470" i="4"/>
  <c r="F470" i="4" s="1"/>
  <c r="D471" i="4"/>
  <c r="F471" i="4" s="1"/>
  <c r="D472" i="4"/>
  <c r="F472" i="4" s="1"/>
  <c r="D473" i="4"/>
  <c r="D474" i="4"/>
  <c r="D475" i="4"/>
  <c r="D476" i="4"/>
  <c r="D477" i="4"/>
  <c r="D478" i="4"/>
  <c r="F478" i="4" s="1"/>
  <c r="D479" i="4"/>
  <c r="F479" i="4" s="1"/>
  <c r="D480" i="4"/>
  <c r="F480" i="4" s="1"/>
  <c r="D481" i="4"/>
  <c r="F481" i="4" s="1"/>
  <c r="D482" i="4"/>
  <c r="F482" i="4" s="1"/>
  <c r="D483" i="4"/>
  <c r="F483" i="4" s="1"/>
  <c r="D484" i="4"/>
  <c r="D485" i="4"/>
  <c r="D486" i="4"/>
  <c r="D487" i="4"/>
  <c r="D488" i="4"/>
  <c r="D489" i="4"/>
  <c r="D490" i="4"/>
  <c r="F490" i="4" s="1"/>
  <c r="D491" i="4"/>
  <c r="F491" i="4" s="1"/>
  <c r="D492" i="4"/>
  <c r="F492" i="4" s="1"/>
  <c r="D493" i="4"/>
  <c r="F493" i="4" s="1"/>
  <c r="D494" i="4"/>
  <c r="F494" i="4" s="1"/>
  <c r="D495" i="4"/>
  <c r="F495" i="4" s="1"/>
  <c r="D496" i="4"/>
  <c r="D497" i="4"/>
  <c r="D498" i="4"/>
  <c r="D499" i="4"/>
  <c r="D500" i="4"/>
  <c r="D501" i="4"/>
  <c r="D502" i="4"/>
  <c r="F502" i="4" s="1"/>
  <c r="D503" i="4"/>
  <c r="F503" i="4" s="1"/>
  <c r="D504" i="4"/>
  <c r="F504" i="4" s="1"/>
  <c r="D505" i="4"/>
  <c r="F505" i="4" s="1"/>
  <c r="D506" i="4"/>
  <c r="F506" i="4" s="1"/>
  <c r="D507" i="4"/>
  <c r="F507" i="4" s="1"/>
  <c r="D508" i="4"/>
  <c r="D509" i="4"/>
  <c r="D510" i="4"/>
  <c r="D511" i="4"/>
  <c r="D512" i="4"/>
  <c r="D513" i="4"/>
  <c r="D514" i="4"/>
  <c r="F514" i="4" s="1"/>
  <c r="D515" i="4"/>
  <c r="F515" i="4" s="1"/>
  <c r="D516" i="4"/>
  <c r="F516" i="4" s="1"/>
  <c r="D517" i="4"/>
  <c r="F517" i="4" s="1"/>
  <c r="D518" i="4"/>
  <c r="F518" i="4" s="1"/>
  <c r="D519" i="4"/>
  <c r="F519" i="4" s="1"/>
  <c r="D520" i="4"/>
  <c r="D521" i="4"/>
  <c r="D522" i="4"/>
  <c r="D523" i="4"/>
  <c r="D524" i="4"/>
  <c r="D525" i="4"/>
  <c r="D526" i="4"/>
  <c r="F526" i="4" s="1"/>
  <c r="G526" i="4" s="1"/>
  <c r="E3" i="4"/>
  <c r="D3" i="4"/>
  <c r="F3" i="4" s="1"/>
  <c r="G397" i="4" l="1"/>
  <c r="G289" i="4"/>
  <c r="G109" i="4"/>
  <c r="G37" i="4"/>
  <c r="G13" i="4"/>
  <c r="G133" i="4"/>
  <c r="G121" i="4"/>
  <c r="G97" i="4"/>
  <c r="G73" i="4"/>
  <c r="G49" i="4"/>
  <c r="G25" i="4"/>
  <c r="G181" i="4"/>
  <c r="G504" i="4"/>
  <c r="G396" i="4"/>
  <c r="G324" i="4"/>
  <c r="G216" i="4"/>
  <c r="G192" i="4"/>
  <c r="G180" i="4"/>
  <c r="G168" i="4"/>
  <c r="G96" i="4"/>
  <c r="G36" i="4"/>
  <c r="G12" i="4"/>
  <c r="G480" i="4"/>
  <c r="G312" i="4"/>
  <c r="G468" i="4"/>
  <c r="G336" i="4"/>
  <c r="G144" i="4"/>
  <c r="G420" i="4"/>
  <c r="G300" i="4"/>
  <c r="G108" i="4"/>
  <c r="F465" i="4"/>
  <c r="G465" i="4" s="1"/>
  <c r="F381" i="4"/>
  <c r="G381" i="4" s="1"/>
  <c r="F321" i="4"/>
  <c r="G321" i="4" s="1"/>
  <c r="F225" i="4"/>
  <c r="G225" i="4" s="1"/>
  <c r="F117" i="4"/>
  <c r="G117" i="4" s="1"/>
  <c r="F33" i="4"/>
  <c r="G32" i="4" s="1"/>
  <c r="G384" i="4"/>
  <c r="G228" i="4"/>
  <c r="G60" i="4"/>
  <c r="F489" i="4"/>
  <c r="F405" i="4"/>
  <c r="F345" i="4"/>
  <c r="F273" i="4"/>
  <c r="G273" i="4" s="1"/>
  <c r="F201" i="4"/>
  <c r="G201" i="4" s="1"/>
  <c r="F153" i="4"/>
  <c r="G153" i="4" s="1"/>
  <c r="F93" i="4"/>
  <c r="G93" i="4" s="1"/>
  <c r="F45" i="4"/>
  <c r="G44" i="4" s="1"/>
  <c r="F476" i="4"/>
  <c r="G476" i="4" s="1"/>
  <c r="F440" i="4"/>
  <c r="F392" i="4"/>
  <c r="F356" i="4"/>
  <c r="F332" i="4"/>
  <c r="F308" i="4"/>
  <c r="F296" i="4"/>
  <c r="G296" i="4" s="1"/>
  <c r="F284" i="4"/>
  <c r="G284" i="4" s="1"/>
  <c r="F248" i="4"/>
  <c r="F236" i="4"/>
  <c r="G236" i="4" s="1"/>
  <c r="F224" i="4"/>
  <c r="F212" i="4"/>
  <c r="G212" i="4" s="1"/>
  <c r="F200" i="4"/>
  <c r="G200" i="4" s="1"/>
  <c r="F188" i="4"/>
  <c r="F176" i="4"/>
  <c r="F164" i="4"/>
  <c r="F152" i="4"/>
  <c r="F140" i="4"/>
  <c r="F128" i="4"/>
  <c r="F116" i="4"/>
  <c r="F104" i="4"/>
  <c r="F92" i="4"/>
  <c r="F80" i="4"/>
  <c r="G80" i="4" s="1"/>
  <c r="F68" i="4"/>
  <c r="F56" i="4"/>
  <c r="G56" i="4" s="1"/>
  <c r="F44" i="4"/>
  <c r="F32" i="4"/>
  <c r="F20" i="4"/>
  <c r="F8" i="4"/>
  <c r="G8" i="4" s="1"/>
  <c r="G408" i="4"/>
  <c r="G264" i="4"/>
  <c r="F453" i="4"/>
  <c r="G453" i="4" s="1"/>
  <c r="F333" i="4"/>
  <c r="G333" i="4" s="1"/>
  <c r="F237" i="4"/>
  <c r="G237" i="4" s="1"/>
  <c r="F177" i="4"/>
  <c r="G177" i="4" s="1"/>
  <c r="F129" i="4"/>
  <c r="G129" i="4" s="1"/>
  <c r="F69" i="4"/>
  <c r="G69" i="4" s="1"/>
  <c r="F9" i="4"/>
  <c r="G9" i="4" s="1"/>
  <c r="F524" i="4"/>
  <c r="F488" i="4"/>
  <c r="F416" i="4"/>
  <c r="F380" i="4"/>
  <c r="F344" i="4"/>
  <c r="F272" i="4"/>
  <c r="G492" i="4"/>
  <c r="G432" i="4"/>
  <c r="G348" i="4"/>
  <c r="G276" i="4"/>
  <c r="G204" i="4"/>
  <c r="G84" i="4"/>
  <c r="F525" i="4"/>
  <c r="F477" i="4"/>
  <c r="F417" i="4"/>
  <c r="F393" i="4"/>
  <c r="G393" i="4" s="1"/>
  <c r="F357" i="4"/>
  <c r="F309" i="4"/>
  <c r="G309" i="4" s="1"/>
  <c r="F261" i="4"/>
  <c r="G261" i="4" s="1"/>
  <c r="F213" i="4"/>
  <c r="G213" i="4" s="1"/>
  <c r="F189" i="4"/>
  <c r="G189" i="4" s="1"/>
  <c r="F141" i="4"/>
  <c r="G141" i="4" s="1"/>
  <c r="F105" i="4"/>
  <c r="G105" i="4" s="1"/>
  <c r="F81" i="4"/>
  <c r="G81" i="4" s="1"/>
  <c r="F57" i="4"/>
  <c r="G57" i="4" s="1"/>
  <c r="F21" i="4"/>
  <c r="F512" i="4"/>
  <c r="F500" i="4"/>
  <c r="G500" i="4" s="1"/>
  <c r="F464" i="4"/>
  <c r="G464" i="4" s="1"/>
  <c r="F452" i="4"/>
  <c r="F428" i="4"/>
  <c r="F404" i="4"/>
  <c r="F368" i="4"/>
  <c r="G368" i="4" s="1"/>
  <c r="F320" i="4"/>
  <c r="G320" i="4" s="1"/>
  <c r="F260" i="4"/>
  <c r="G260" i="4" s="1"/>
  <c r="F474" i="4"/>
  <c r="F402" i="4"/>
  <c r="F366" i="4"/>
  <c r="F294" i="4"/>
  <c r="F258" i="4"/>
  <c r="F186" i="4"/>
  <c r="F150" i="4"/>
  <c r="G456" i="4"/>
  <c r="G360" i="4"/>
  <c r="G252" i="4"/>
  <c r="F513" i="4"/>
  <c r="G513" i="4" s="1"/>
  <c r="F441" i="4"/>
  <c r="G441" i="4" s="1"/>
  <c r="F369" i="4"/>
  <c r="G369" i="4" s="1"/>
  <c r="F297" i="4"/>
  <c r="G297" i="4" s="1"/>
  <c r="F165" i="4"/>
  <c r="G165" i="4" s="1"/>
  <c r="G516" i="4"/>
  <c r="G372" i="4"/>
  <c r="G240" i="4"/>
  <c r="F501" i="4"/>
  <c r="F285" i="4"/>
  <c r="G285" i="4" s="1"/>
  <c r="F520" i="4"/>
  <c r="G520" i="4" s="1"/>
  <c r="F508" i="4"/>
  <c r="G507" i="4" s="1"/>
  <c r="F496" i="4"/>
  <c r="G496" i="4" s="1"/>
  <c r="F484" i="4"/>
  <c r="G483" i="4" s="1"/>
  <c r="F460" i="4"/>
  <c r="F448" i="4"/>
  <c r="F424" i="4"/>
  <c r="F412" i="4"/>
  <c r="F400" i="4"/>
  <c r="F388" i="4"/>
  <c r="F376" i="4"/>
  <c r="F352" i="4"/>
  <c r="F340" i="4"/>
  <c r="G340" i="4" s="1"/>
  <c r="F316" i="4"/>
  <c r="G316" i="4" s="1"/>
  <c r="F304" i="4"/>
  <c r="G304" i="4" s="1"/>
  <c r="F292" i="4"/>
  <c r="G291" i="4" s="1"/>
  <c r="F280" i="4"/>
  <c r="F268" i="4"/>
  <c r="F244" i="4"/>
  <c r="F232" i="4"/>
  <c r="F208" i="4"/>
  <c r="F196" i="4"/>
  <c r="G196" i="4" s="1"/>
  <c r="F184" i="4"/>
  <c r="G184" i="4" s="1"/>
  <c r="F172" i="4"/>
  <c r="G171" i="4" s="1"/>
  <c r="F160" i="4"/>
  <c r="G159" i="4" s="1"/>
  <c r="F136" i="4"/>
  <c r="G136" i="4" s="1"/>
  <c r="F124" i="4"/>
  <c r="G123" i="4" s="1"/>
  <c r="F112" i="4"/>
  <c r="G111" i="4" s="1"/>
  <c r="F100" i="4"/>
  <c r="F88" i="4"/>
  <c r="F76" i="4"/>
  <c r="G444" i="4"/>
  <c r="G288" i="4"/>
  <c r="F429" i="4"/>
  <c r="F249" i="4"/>
  <c r="G249" i="4" s="1"/>
  <c r="G491" i="4"/>
  <c r="G419" i="4"/>
  <c r="G383" i="4"/>
  <c r="G347" i="4"/>
  <c r="G311" i="4"/>
  <c r="G275" i="4"/>
  <c r="G239" i="4"/>
  <c r="G203" i="4"/>
  <c r="G167" i="4"/>
  <c r="G131" i="4"/>
  <c r="G454" i="4"/>
  <c r="G418" i="4"/>
  <c r="G382" i="4"/>
  <c r="G346" i="4"/>
  <c r="G310" i="4"/>
  <c r="G274" i="4"/>
  <c r="G238" i="4"/>
  <c r="G202" i="4"/>
  <c r="G166" i="4"/>
  <c r="G130" i="4"/>
  <c r="G488" i="4"/>
  <c r="G272" i="4"/>
  <c r="G150" i="4"/>
  <c r="G455" i="4"/>
  <c r="G489" i="4"/>
  <c r="G416" i="4"/>
  <c r="G490" i="4"/>
  <c r="G417" i="4"/>
  <c r="G345" i="4"/>
  <c r="G344" i="4"/>
  <c r="G335" i="4"/>
  <c r="G215" i="4"/>
  <c r="G23" i="4"/>
  <c r="G478" i="4"/>
  <c r="G322" i="4"/>
  <c r="G226" i="4"/>
  <c r="G190" i="4"/>
  <c r="G142" i="4"/>
  <c r="G58" i="4"/>
  <c r="G46" i="4"/>
  <c r="G34" i="4"/>
  <c r="G22" i="4"/>
  <c r="G10" i="4"/>
  <c r="G443" i="4"/>
  <c r="G287" i="4"/>
  <c r="G59" i="4"/>
  <c r="G250" i="4"/>
  <c r="G82" i="4"/>
  <c r="G405" i="4"/>
  <c r="G21" i="4"/>
  <c r="G433" i="4"/>
  <c r="G325" i="4"/>
  <c r="G217" i="4"/>
  <c r="G85" i="4"/>
  <c r="G479" i="4"/>
  <c r="G359" i="4"/>
  <c r="G191" i="4"/>
  <c r="G11" i="4"/>
  <c r="G466" i="4"/>
  <c r="G394" i="4"/>
  <c r="G286" i="4"/>
  <c r="G214" i="4"/>
  <c r="G106" i="4"/>
  <c r="G525" i="4"/>
  <c r="G477" i="4"/>
  <c r="G524" i="4"/>
  <c r="G452" i="4"/>
  <c r="G428" i="4"/>
  <c r="G404" i="4"/>
  <c r="G380" i="4"/>
  <c r="G356" i="4"/>
  <c r="G164" i="4"/>
  <c r="G92" i="4"/>
  <c r="G68" i="4"/>
  <c r="G20" i="4"/>
  <c r="G263" i="4"/>
  <c r="G143" i="4"/>
  <c r="G71" i="4"/>
  <c r="G514" i="4"/>
  <c r="G178" i="4"/>
  <c r="G429" i="4"/>
  <c r="F451" i="4"/>
  <c r="G451" i="4" s="1"/>
  <c r="F367" i="4"/>
  <c r="G367" i="4" s="1"/>
  <c r="F343" i="4"/>
  <c r="G343" i="4" s="1"/>
  <c r="F283" i="4"/>
  <c r="F271" i="4"/>
  <c r="F223" i="4"/>
  <c r="F175" i="4"/>
  <c r="G175" i="4" s="1"/>
  <c r="F163" i="4"/>
  <c r="G163" i="4" s="1"/>
  <c r="F151" i="4"/>
  <c r="G151" i="4" s="1"/>
  <c r="G518" i="4"/>
  <c r="G330" i="4"/>
  <c r="G467" i="4"/>
  <c r="G179" i="4"/>
  <c r="G119" i="4"/>
  <c r="G298" i="4"/>
  <c r="G118" i="4"/>
  <c r="F499" i="4"/>
  <c r="G499" i="4" s="1"/>
  <c r="F403" i="4"/>
  <c r="F295" i="4"/>
  <c r="G295" i="4" s="1"/>
  <c r="F211" i="4"/>
  <c r="F498" i="4"/>
  <c r="G498" i="4" s="1"/>
  <c r="F462" i="4"/>
  <c r="F414" i="4"/>
  <c r="F378" i="4"/>
  <c r="G378" i="4" s="1"/>
  <c r="F342" i="4"/>
  <c r="F306" i="4"/>
  <c r="F282" i="4"/>
  <c r="G282" i="4" s="1"/>
  <c r="F270" i="4"/>
  <c r="G270" i="4" s="1"/>
  <c r="F246" i="4"/>
  <c r="F234" i="4"/>
  <c r="F210" i="4"/>
  <c r="F198" i="4"/>
  <c r="F174" i="4"/>
  <c r="G174" i="4" s="1"/>
  <c r="F162" i="4"/>
  <c r="G162" i="4" s="1"/>
  <c r="F138" i="4"/>
  <c r="F126" i="4"/>
  <c r="F114" i="4"/>
  <c r="F102" i="4"/>
  <c r="F90" i="4"/>
  <c r="F78" i="4"/>
  <c r="G517" i="4"/>
  <c r="G470" i="4"/>
  <c r="G362" i="4"/>
  <c r="G61" i="4"/>
  <c r="G515" i="4"/>
  <c r="G407" i="4"/>
  <c r="G323" i="4"/>
  <c r="G107" i="4"/>
  <c r="G430" i="4"/>
  <c r="G358" i="4"/>
  <c r="G357" i="4"/>
  <c r="F487" i="4"/>
  <c r="G487" i="4" s="1"/>
  <c r="F415" i="4"/>
  <c r="G415" i="4" s="1"/>
  <c r="F319" i="4"/>
  <c r="F199" i="4"/>
  <c r="F486" i="4"/>
  <c r="G486" i="4" s="1"/>
  <c r="F450" i="4"/>
  <c r="G450" i="4" s="1"/>
  <c r="F426" i="4"/>
  <c r="F390" i="4"/>
  <c r="F354" i="4"/>
  <c r="F318" i="4"/>
  <c r="F521" i="4"/>
  <c r="F509" i="4"/>
  <c r="F497" i="4"/>
  <c r="F485" i="4"/>
  <c r="F473" i="4"/>
  <c r="G473" i="4" s="1"/>
  <c r="F461" i="4"/>
  <c r="F449" i="4"/>
  <c r="F437" i="4"/>
  <c r="G437" i="4" s="1"/>
  <c r="F425" i="4"/>
  <c r="G425" i="4" s="1"/>
  <c r="G469" i="4"/>
  <c r="G361" i="4"/>
  <c r="G253" i="4"/>
  <c r="G145" i="4"/>
  <c r="L29" i="4"/>
  <c r="C26" i="5"/>
  <c r="G3" i="4"/>
  <c r="G503" i="4"/>
  <c r="G371" i="4"/>
  <c r="G83" i="4"/>
  <c r="G334" i="4"/>
  <c r="G501" i="4"/>
  <c r="F523" i="4"/>
  <c r="G523" i="4" s="1"/>
  <c r="F475" i="4"/>
  <c r="F391" i="4"/>
  <c r="G391" i="4" s="1"/>
  <c r="F331" i="4"/>
  <c r="G331" i="4" s="1"/>
  <c r="F187" i="4"/>
  <c r="G187" i="4" s="1"/>
  <c r="F522" i="4"/>
  <c r="G244" i="4"/>
  <c r="F64" i="4"/>
  <c r="G63" i="4" s="1"/>
  <c r="F52" i="4"/>
  <c r="G52" i="4" s="1"/>
  <c r="F40" i="4"/>
  <c r="G40" i="4" s="1"/>
  <c r="F28" i="4"/>
  <c r="F16" i="4"/>
  <c r="F4" i="4"/>
  <c r="G395" i="4"/>
  <c r="G227" i="4"/>
  <c r="G47" i="4"/>
  <c r="G442" i="4"/>
  <c r="G262" i="4"/>
  <c r="G94" i="4"/>
  <c r="F427" i="4"/>
  <c r="G427" i="4" s="1"/>
  <c r="F259" i="4"/>
  <c r="G259" i="4" s="1"/>
  <c r="G508" i="4"/>
  <c r="G459" i="4"/>
  <c r="G435" i="4"/>
  <c r="G423" i="4"/>
  <c r="G411" i="4"/>
  <c r="G399" i="4"/>
  <c r="G387" i="4"/>
  <c r="G375" i="4"/>
  <c r="G363" i="4"/>
  <c r="G351" i="4"/>
  <c r="G339" i="4"/>
  <c r="G327" i="4"/>
  <c r="G506" i="4"/>
  <c r="G431" i="4"/>
  <c r="G251" i="4"/>
  <c r="G95" i="4"/>
  <c r="G502" i="4"/>
  <c r="G370" i="4"/>
  <c r="G154" i="4"/>
  <c r="F463" i="4"/>
  <c r="G463" i="4" s="1"/>
  <c r="F379" i="4"/>
  <c r="G379" i="4" s="1"/>
  <c r="F307" i="4"/>
  <c r="G307" i="4" s="1"/>
  <c r="F235" i="4"/>
  <c r="G235" i="4" s="1"/>
  <c r="G471" i="4"/>
  <c r="G494" i="4"/>
  <c r="G482" i="4"/>
  <c r="G458" i="4"/>
  <c r="G446" i="4"/>
  <c r="G422" i="4"/>
  <c r="G410" i="4"/>
  <c r="G386" i="4"/>
  <c r="G374" i="4"/>
  <c r="G350" i="4"/>
  <c r="G338" i="4"/>
  <c r="G505" i="4"/>
  <c r="G398" i="4"/>
  <c r="G299" i="4"/>
  <c r="G155" i="4"/>
  <c r="G35" i="4"/>
  <c r="G406" i="4"/>
  <c r="G70" i="4"/>
  <c r="F511" i="4"/>
  <c r="G511" i="4" s="1"/>
  <c r="F439" i="4"/>
  <c r="G439" i="4" s="1"/>
  <c r="F355" i="4"/>
  <c r="G355" i="4" s="1"/>
  <c r="F247" i="4"/>
  <c r="F510" i="4"/>
  <c r="G447" i="4"/>
  <c r="G493" i="4"/>
  <c r="G481" i="4"/>
  <c r="G457" i="4"/>
  <c r="G445" i="4"/>
  <c r="G421" i="4"/>
  <c r="G409" i="4"/>
  <c r="G385" i="4"/>
  <c r="G373" i="4"/>
  <c r="G349" i="4"/>
  <c r="G337" i="4"/>
  <c r="G313" i="4"/>
  <c r="G301" i="4"/>
  <c r="G277" i="4"/>
  <c r="G265" i="4"/>
  <c r="G241" i="4"/>
  <c r="G229" i="4"/>
  <c r="G205" i="4"/>
  <c r="G193" i="4"/>
  <c r="G169" i="4"/>
  <c r="G157" i="4"/>
  <c r="F139" i="4"/>
  <c r="G139" i="4" s="1"/>
  <c r="F127" i="4"/>
  <c r="G127" i="4" s="1"/>
  <c r="F115" i="4"/>
  <c r="G115" i="4" s="1"/>
  <c r="F103" i="4"/>
  <c r="G103" i="4" s="1"/>
  <c r="F91" i="4"/>
  <c r="G91" i="4" s="1"/>
  <c r="F79" i="4"/>
  <c r="G79" i="4" s="1"/>
  <c r="F67" i="4"/>
  <c r="G67" i="4" s="1"/>
  <c r="F55" i="4"/>
  <c r="G55" i="4" s="1"/>
  <c r="F43" i="4"/>
  <c r="G43" i="4" s="1"/>
  <c r="F31" i="4"/>
  <c r="G31" i="4" s="1"/>
  <c r="F19" i="4"/>
  <c r="G19" i="4" s="1"/>
  <c r="F7" i="4"/>
  <c r="G7" i="4" s="1"/>
  <c r="F66" i="4"/>
  <c r="F54" i="4"/>
  <c r="F42" i="4"/>
  <c r="F30" i="4"/>
  <c r="F18" i="4"/>
  <c r="F6" i="4"/>
  <c r="F413" i="4"/>
  <c r="G413" i="4" s="1"/>
  <c r="F401" i="4"/>
  <c r="G401" i="4" s="1"/>
  <c r="F389" i="4"/>
  <c r="F377" i="4"/>
  <c r="F365" i="4"/>
  <c r="G365" i="4" s="1"/>
  <c r="F353" i="4"/>
  <c r="G353" i="4" s="1"/>
  <c r="F341" i="4"/>
  <c r="F329" i="4"/>
  <c r="G329" i="4" s="1"/>
  <c r="F317" i="4"/>
  <c r="F305" i="4"/>
  <c r="G305" i="4" s="1"/>
  <c r="F293" i="4"/>
  <c r="G293" i="4" s="1"/>
  <c r="F281" i="4"/>
  <c r="G281" i="4" s="1"/>
  <c r="F269" i="4"/>
  <c r="G269" i="4" s="1"/>
  <c r="F257" i="4"/>
  <c r="G257" i="4" s="1"/>
  <c r="F245" i="4"/>
  <c r="F233" i="4"/>
  <c r="F221" i="4"/>
  <c r="G221" i="4" s="1"/>
  <c r="F209" i="4"/>
  <c r="G209" i="4" s="1"/>
  <c r="F197" i="4"/>
  <c r="F185" i="4"/>
  <c r="G185" i="4" s="1"/>
  <c r="F173" i="4"/>
  <c r="G172" i="4" s="1"/>
  <c r="F161" i="4"/>
  <c r="F149" i="4"/>
  <c r="G149" i="4" s="1"/>
  <c r="F137" i="4"/>
  <c r="F125" i="4"/>
  <c r="F113" i="4"/>
  <c r="G113" i="4" s="1"/>
  <c r="F101" i="4"/>
  <c r="G101" i="4" s="1"/>
  <c r="F89" i="4"/>
  <c r="G89" i="4" s="1"/>
  <c r="F77" i="4"/>
  <c r="F65" i="4"/>
  <c r="F53" i="4"/>
  <c r="F41" i="4"/>
  <c r="F29" i="4"/>
  <c r="F17" i="4"/>
  <c r="F5" i="4"/>
  <c r="G315" i="4"/>
  <c r="G279" i="4"/>
  <c r="G243" i="4"/>
  <c r="G219" i="4"/>
  <c r="G183" i="4"/>
  <c r="G147" i="4"/>
  <c r="G99" i="4"/>
  <c r="G87" i="4"/>
  <c r="G75" i="4"/>
  <c r="F15" i="4"/>
  <c r="G14" i="4" s="1"/>
  <c r="G303" i="4"/>
  <c r="G267" i="4"/>
  <c r="G255" i="4"/>
  <c r="G231" i="4"/>
  <c r="G195" i="4"/>
  <c r="G207" i="4"/>
  <c r="G125" i="4" l="1"/>
  <c r="G116" i="4"/>
  <c r="G199" i="4"/>
  <c r="G211" i="4"/>
  <c r="G256" i="4"/>
  <c r="G45" i="4"/>
  <c r="G33" i="4"/>
  <c r="G519" i="4"/>
  <c r="G104" i="4"/>
  <c r="G248" i="4"/>
  <c r="G137" i="4"/>
  <c r="G424" i="4"/>
  <c r="G319" i="4"/>
  <c r="G188" i="4"/>
  <c r="G224" i="4"/>
  <c r="G140" i="4"/>
  <c r="G495" i="4"/>
  <c r="G484" i="4"/>
  <c r="G234" i="4"/>
  <c r="G403" i="4"/>
  <c r="G128" i="4"/>
  <c r="G5" i="4"/>
  <c r="G268" i="4"/>
  <c r="G512" i="4"/>
  <c r="G152" i="4"/>
  <c r="G438" i="4"/>
  <c r="G135" i="4"/>
  <c r="G522" i="4"/>
  <c r="G77" i="4"/>
  <c r="G223" i="4"/>
  <c r="G148" i="4"/>
  <c r="G377" i="4"/>
  <c r="G510" i="4"/>
  <c r="G16" i="4"/>
  <c r="G306" i="4"/>
  <c r="G328" i="4"/>
  <c r="G271" i="4"/>
  <c r="G308" i="4"/>
  <c r="G176" i="4"/>
  <c r="G392" i="4"/>
  <c r="G65" i="4"/>
  <c r="G233" i="4"/>
  <c r="G245" i="4"/>
  <c r="G389" i="4"/>
  <c r="G247" i="4"/>
  <c r="G28" i="4"/>
  <c r="G475" i="4"/>
  <c r="G283" i="4"/>
  <c r="G332" i="4"/>
  <c r="G440" i="4"/>
  <c r="G210" i="4"/>
  <c r="G364" i="4"/>
  <c r="K41" i="4"/>
  <c r="M41" i="4" s="1"/>
  <c r="G485" i="4"/>
  <c r="G472" i="4"/>
  <c r="G449" i="4"/>
  <c r="G198" i="4"/>
  <c r="G76" i="4"/>
  <c r="G497" i="4"/>
  <c r="G246" i="4"/>
  <c r="G186" i="4"/>
  <c r="G461" i="4"/>
  <c r="G6" i="4"/>
  <c r="G388" i="4"/>
  <c r="G220" i="4"/>
  <c r="G88" i="4"/>
  <c r="G509" i="4"/>
  <c r="G78" i="4"/>
  <c r="G436" i="4"/>
  <c r="G402" i="4"/>
  <c r="G448" i="4"/>
  <c r="G100" i="4"/>
  <c r="G521" i="4"/>
  <c r="G90" i="4"/>
  <c r="G292" i="4"/>
  <c r="G64" i="4"/>
  <c r="G51" i="4"/>
  <c r="G18" i="4"/>
  <c r="G161" i="4"/>
  <c r="G318" i="4"/>
  <c r="G102" i="4"/>
  <c r="G400" i="4"/>
  <c r="G258" i="4"/>
  <c r="G462" i="4"/>
  <c r="G39" i="4"/>
  <c r="G232" i="4"/>
  <c r="G294" i="4"/>
  <c r="G15" i="4"/>
  <c r="G376" i="4"/>
  <c r="G352" i="4"/>
  <c r="G30" i="4"/>
  <c r="G112" i="4"/>
  <c r="G29" i="4"/>
  <c r="G317" i="4"/>
  <c r="G160" i="4"/>
  <c r="G41" i="4"/>
  <c r="G54" i="4"/>
  <c r="G222" i="4"/>
  <c r="G390" i="4"/>
  <c r="G126" i="4"/>
  <c r="G366" i="4"/>
  <c r="G27" i="4"/>
  <c r="G17" i="4"/>
  <c r="G173" i="4"/>
  <c r="G42" i="4"/>
  <c r="G280" i="4"/>
  <c r="G354" i="4"/>
  <c r="G114" i="4"/>
  <c r="G342" i="4"/>
  <c r="G412" i="4"/>
  <c r="G53" i="4"/>
  <c r="G197" i="4"/>
  <c r="G341" i="4"/>
  <c r="G66" i="4"/>
  <c r="G124" i="4"/>
  <c r="G460" i="4"/>
  <c r="G4" i="4"/>
  <c r="G208" i="4"/>
  <c r="G426" i="4"/>
  <c r="G138" i="4"/>
  <c r="G414" i="4"/>
  <c r="G474" i="4"/>
</calcChain>
</file>

<file path=xl/sharedStrings.xml><?xml version="1.0" encoding="utf-8"?>
<sst xmlns="http://schemas.openxmlformats.org/spreadsheetml/2006/main" count="76" uniqueCount="65">
  <si>
    <t>Price History: USDMXN</t>
  </si>
  <si>
    <t>Date</t>
  </si>
  <si>
    <t>Bid</t>
  </si>
  <si>
    <t>Ask</t>
  </si>
  <si>
    <t>Mid</t>
  </si>
  <si>
    <t>Change</t>
  </si>
  <si>
    <t>% Change</t>
  </si>
  <si>
    <t>Cumulative Change %</t>
  </si>
  <si>
    <t>High</t>
  </si>
  <si>
    <t>Low</t>
  </si>
  <si>
    <t>.</t>
  </si>
  <si>
    <t>Price History: EURMXN</t>
  </si>
  <si>
    <t>EURO</t>
  </si>
  <si>
    <t>DOLAR</t>
  </si>
  <si>
    <t>FECHAS</t>
  </si>
  <si>
    <t>PROBLEMA</t>
  </si>
  <si>
    <t xml:space="preserve">Imagina que tu eres el head trader de la mesa de fx de banregio y al día de hoy (jueves 21 de enero de 2021), </t>
  </si>
  <si>
    <t xml:space="preserve">Estar largo equivale a "tener" 2.4 millones de euros y 1.5 mdd por tanto si el precio de estas monedas baja, </t>
  </si>
  <si>
    <t>perdemos dinero.</t>
  </si>
  <si>
    <t>terminaste la jornada (día bursátil) con las siguientes posiciones:</t>
  </si>
  <si>
    <t>largo 2.4 millones de euros y largo 1.5 millones de dólares</t>
  </si>
  <si>
    <t>Cuál es lo máximo que podríamos llegar a perder mañana viernes 22 de enero de 2021 si el precio del euro y/o</t>
  </si>
  <si>
    <t>del dólar bajarán con un nivel de confianza del 95%?</t>
  </si>
  <si>
    <t>Nos interesa saber cuál es la variación en nuestra contra que podría llegar a presentarse mañana y que con una probabilidad</t>
  </si>
  <si>
    <t>del 95% esa será la peor pérdida, en otras palabras solo se tiene un chance de 5% de que la pérdida sea mayor a eso que estamos estimando</t>
  </si>
  <si>
    <t>VALOR DE TU POSICIÓN DE 2.4 MDE</t>
  </si>
  <si>
    <t>VALOR DE TU POSICIÓN DE 1.5 MDD</t>
  </si>
  <si>
    <t>VALOR POSICIÓN TOTAL</t>
  </si>
  <si>
    <t>a un horizone de tiempo dado (1 día) con un nivel de confianza dado (97.5% y 99%)</t>
  </si>
  <si>
    <t>CANTIDAD X PRECIO</t>
  </si>
  <si>
    <t>SUMA DE VALOR EN TODAS LAS P</t>
  </si>
  <si>
    <t>VARIACION % DE MI PORT (REND)</t>
  </si>
  <si>
    <t>Datos en total</t>
  </si>
  <si>
    <t xml:space="preserve">Si tenemos 523 datos en total, el 5% más bajo </t>
  </si>
  <si>
    <t>de esos datos (cola izquierda) es igual a</t>
  </si>
  <si>
    <t>redondeas a 26</t>
  </si>
  <si>
    <t>por lo tanto significa que la perdida de mañana seria cuando mucho -1.21%</t>
  </si>
  <si>
    <t>en dinero seria</t>
  </si>
  <si>
    <t>El VaR (value-at-risk), valor en riesgo, es una medida del riesgo de mercado que nos indica cuánto es lo máximo que podríamos llegar a perder</t>
  </si>
  <si>
    <t>Si mi presupuesto fuera de 800,000 podría quedarme con las posiciones que tengo ahorita? NO, sería vender un poco para cuando se</t>
  </si>
  <si>
    <t>calcule el VaR sea menor la perdida.</t>
  </si>
  <si>
    <t>Perdida Potencial, Expected Shortfall (ES)</t>
  </si>
  <si>
    <t>De cuanto es mi ES con un nivel de confianza del 95%?</t>
  </si>
  <si>
    <t>al ES tambien se le conoce como Conditional VaR (CVaR)</t>
  </si>
  <si>
    <t>condicional implica, cual es el promedio de las perdidas SI se llegara a aexceder el VaR.</t>
  </si>
  <si>
    <t>DIVERSIFICACION</t>
  </si>
  <si>
    <t>El VaR o ES de un portafolio no es igual a la suma de los VaRs o Ess individuales de cada posición</t>
  </si>
  <si>
    <t>El VaR global o de todo el portafolio es menor a la suma de VaRs individuales (efecto diverdificación)</t>
  </si>
  <si>
    <t>Rend eurmx</t>
  </si>
  <si>
    <t>Rend usdmx</t>
  </si>
  <si>
    <t>VaR eurmxn</t>
  </si>
  <si>
    <t>VaR usdmx</t>
  </si>
  <si>
    <t>SESION DEL LUNES</t>
  </si>
  <si>
    <t xml:space="preserve">Para calcular HOY, tu VaR para mañana, usando 1 año de historia (asumiendo que en el año </t>
  </si>
  <si>
    <t>hay 252 días hábiles)</t>
  </si>
  <si>
    <t>t indica hoy</t>
  </si>
  <si>
    <t>entonces tu VaR (t+1)=percentil(t:t-252)</t>
  </si>
  <si>
    <t>tienes una ventana de datos "movil" de 252 días</t>
  </si>
  <si>
    <t>de tal forma que cada día que transcurre, tu ventana de 252 datos se actualiza (incluyendo el dato más reciente</t>
  </si>
  <si>
    <t>y eliminando el dato más viejo.</t>
  </si>
  <si>
    <t>"black swan"</t>
  </si>
  <si>
    <t>Nessim Taleb</t>
  </si>
  <si>
    <t>Es un evento inesperado, improbable, pero que de pronto se llega a dar (sucede y toma a todo mundo por sorpresa)</t>
  </si>
  <si>
    <t xml:space="preserve"> y ya después vienen las justificaciones "ah si es que esto" pero en su momento nadie lo vio venir</t>
  </si>
  <si>
    <t>por esta razón, jamás podrás decir que tu nivel de confianza es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</si>
</sst>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.000000"/>
    <numFmt numFmtId="165" formatCode="mm/dd/yy"/>
    <numFmt numFmtId="175" formatCode="&quot;$&quot;#,##0.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165" fontId="0" fillId="3" borderId="0" xfId="0" applyNumberFormat="1" applyFill="1"/>
    <xf numFmtId="165" fontId="0" fillId="3" borderId="0" xfId="0" applyNumberFormat="1" applyFont="1" applyFill="1"/>
    <xf numFmtId="164" fontId="0" fillId="3" borderId="0" xfId="0" applyNumberFormat="1" applyFont="1" applyFill="1" applyAlignment="1">
      <alignment horizontal="right"/>
    </xf>
    <xf numFmtId="4" fontId="0" fillId="3" borderId="0" xfId="0" applyNumberFormat="1" applyFont="1" applyFill="1" applyAlignment="1">
      <alignment horizontal="right"/>
    </xf>
    <xf numFmtId="165" fontId="0" fillId="0" borderId="0" xfId="0" applyNumberFormat="1" applyFont="1"/>
    <xf numFmtId="16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164" fontId="0" fillId="3" borderId="0" xfId="0" applyNumberFormat="1" applyFill="1" applyAlignment="1">
      <alignment horizontal="right"/>
    </xf>
    <xf numFmtId="4" fontId="0" fillId="3" borderId="0" xfId="0" applyNumberFormat="1" applyFill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3" fontId="0" fillId="3" borderId="0" xfId="0" applyNumberFormat="1" applyFon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10" fontId="0" fillId="0" borderId="0" xfId="2" applyNumberFormat="1" applyFont="1"/>
    <xf numFmtId="0" fontId="0" fillId="4" borderId="0" xfId="0" applyFill="1"/>
    <xf numFmtId="10" fontId="3" fillId="4" borderId="0" xfId="2" applyNumberFormat="1" applyFont="1" applyFill="1"/>
    <xf numFmtId="0" fontId="0" fillId="0" borderId="0" xfId="0" applyFont="1"/>
    <xf numFmtId="164" fontId="0" fillId="0" borderId="0" xfId="0" applyNumberFormat="1"/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1" fillId="0" borderId="0" xfId="0" applyFont="1" applyFill="1"/>
    <xf numFmtId="175" fontId="3" fillId="0" borderId="0" xfId="1" applyNumberFormat="1" applyFont="1" applyFill="1"/>
    <xf numFmtId="44" fontId="3" fillId="0" borderId="0" xfId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EC29-DCE8-4978-9237-7CC43D63ACDD}">
  <sheetPr>
    <outlinePr summaryBelow="0" summaryRight="0"/>
  </sheetPr>
  <dimension ref="A1:I540"/>
  <sheetViews>
    <sheetView workbookViewId="0">
      <pane ySplit="16" topLeftCell="A504" activePane="bottomLeft" state="frozen"/>
      <selection pane="bottomLeft" activeCell="A17" sqref="A17:A540"/>
    </sheetView>
  </sheetViews>
  <sheetFormatPr baseColWidth="10" defaultColWidth="9.1640625" defaultRowHeight="15" customHeight="1" x14ac:dyDescent="0.15"/>
  <cols>
    <col min="1" max="1" width="8.5" customWidth="1"/>
    <col min="2" max="4" width="9.83203125" customWidth="1"/>
    <col min="5" max="5" width="8.33203125" customWidth="1"/>
    <col min="6" max="6" width="10.33203125" customWidth="1"/>
    <col min="7" max="7" width="21.1640625" customWidth="1"/>
    <col min="8" max="9" width="9.83203125" customWidth="1"/>
  </cols>
  <sheetData>
    <row r="1" spans="1:9" ht="15" customHeight="1" x14ac:dyDescent="0.15">
      <c r="A1" s="1" t="s">
        <v>11</v>
      </c>
    </row>
    <row r="3" spans="1:9" ht="15" customHeight="1" x14ac:dyDescent="0.15">
      <c r="A3" t="s">
        <v>10</v>
      </c>
    </row>
    <row r="16" spans="1:9" ht="15" customHeight="1" x14ac:dyDescent="0.15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8</v>
      </c>
      <c r="I16" s="2" t="s">
        <v>9</v>
      </c>
    </row>
    <row r="17" spans="1:9" ht="15" customHeight="1" x14ac:dyDescent="0.15">
      <c r="A17" s="3">
        <v>44217</v>
      </c>
      <c r="B17" s="10">
        <v>23.910399999999999</v>
      </c>
      <c r="C17" s="10">
        <v>23.924900000000001</v>
      </c>
      <c r="D17" s="10">
        <v>23.917649999999998</v>
      </c>
      <c r="E17" s="11">
        <v>0.20637699999999901</v>
      </c>
      <c r="F17" s="11">
        <v>0.87037503216296197</v>
      </c>
      <c r="G17" s="11">
        <v>9.68599070925241</v>
      </c>
      <c r="H17" s="10"/>
      <c r="I17" s="10"/>
    </row>
    <row r="18" spans="1:9" ht="15" customHeight="1" x14ac:dyDescent="0.15">
      <c r="A18" s="12">
        <v>44216</v>
      </c>
      <c r="B18" s="13">
        <v>23.7058</v>
      </c>
      <c r="C18" s="13">
        <v>23.716699999999999</v>
      </c>
      <c r="D18" s="13">
        <v>23.711272999999998</v>
      </c>
      <c r="E18" s="14">
        <v>-0.13745500000000199</v>
      </c>
      <c r="F18" s="14">
        <v>-0.57636197620268803</v>
      </c>
      <c r="G18" s="14">
        <v>8.7395488261826593</v>
      </c>
      <c r="H18" s="13">
        <v>23.711272999999998</v>
      </c>
      <c r="I18" s="13">
        <v>23.711272999999998</v>
      </c>
    </row>
    <row r="19" spans="1:9" ht="15" customHeight="1" x14ac:dyDescent="0.15">
      <c r="A19" s="3">
        <v>44215</v>
      </c>
      <c r="B19" s="10">
        <v>23.842600000000001</v>
      </c>
      <c r="C19" s="10">
        <v>23.854800000000001</v>
      </c>
      <c r="D19" s="10">
        <v>23.848728000000001</v>
      </c>
      <c r="E19" s="11">
        <v>3.7130000000001197E-2</v>
      </c>
      <c r="F19" s="11">
        <v>0.15593241579168099</v>
      </c>
      <c r="G19" s="11">
        <v>9.3699154321385301</v>
      </c>
      <c r="H19" s="10">
        <v>23.848728000000001</v>
      </c>
      <c r="I19" s="10">
        <v>23.848728000000001</v>
      </c>
    </row>
    <row r="20" spans="1:9" ht="15" customHeight="1" x14ac:dyDescent="0.15">
      <c r="A20" s="12">
        <v>44214</v>
      </c>
      <c r="B20" s="13">
        <v>23.805199999999999</v>
      </c>
      <c r="C20" s="13">
        <v>23.818000000000001</v>
      </c>
      <c r="D20" s="13">
        <v>23.811598</v>
      </c>
      <c r="E20" s="14">
        <v>-0.13004199999999899</v>
      </c>
      <c r="F20" s="14">
        <v>-0.54316245670722396</v>
      </c>
      <c r="G20" s="14">
        <v>9.1996377988829803</v>
      </c>
      <c r="H20" s="13">
        <v>23.811598</v>
      </c>
      <c r="I20" s="13">
        <v>23.811598</v>
      </c>
    </row>
    <row r="21" spans="1:9" ht="15" customHeight="1" x14ac:dyDescent="0.15">
      <c r="A21" s="3">
        <v>44211</v>
      </c>
      <c r="B21" s="10">
        <v>23.933299999999999</v>
      </c>
      <c r="C21" s="10">
        <v>23.95</v>
      </c>
      <c r="D21" s="10">
        <v>23.94164</v>
      </c>
      <c r="E21" s="11">
        <v>-7.83799999999992E-2</v>
      </c>
      <c r="F21" s="11">
        <v>-0.32631113546116502</v>
      </c>
      <c r="G21" s="11">
        <v>9.7960084959963094</v>
      </c>
      <c r="H21" s="10">
        <v>23.94164</v>
      </c>
      <c r="I21" s="10">
        <v>23.94164</v>
      </c>
    </row>
    <row r="22" spans="1:9" ht="15" customHeight="1" x14ac:dyDescent="0.15">
      <c r="A22" s="12">
        <v>44210</v>
      </c>
      <c r="B22" s="13">
        <v>24.0136</v>
      </c>
      <c r="C22" s="13">
        <v>24.026499999999999</v>
      </c>
      <c r="D22" s="13">
        <v>24.020019999999999</v>
      </c>
      <c r="E22" s="14">
        <v>-1.2474000000000899E-2</v>
      </c>
      <c r="F22" s="14">
        <v>-5.1904725327300803E-2</v>
      </c>
      <c r="G22" s="14">
        <v>10.155458021839801</v>
      </c>
      <c r="H22" s="13">
        <v>24.020019999999999</v>
      </c>
      <c r="I22" s="13">
        <v>24.020019999999999</v>
      </c>
    </row>
    <row r="23" spans="1:9" ht="15" customHeight="1" x14ac:dyDescent="0.15">
      <c r="A23" s="3">
        <v>44209</v>
      </c>
      <c r="B23" s="10">
        <v>24.025099999999998</v>
      </c>
      <c r="C23" s="10">
        <v>24.039899999999999</v>
      </c>
      <c r="D23" s="10">
        <v>24.032494</v>
      </c>
      <c r="E23" s="11">
        <v>-0.21763399999999999</v>
      </c>
      <c r="F23" s="11">
        <v>-0.89745505673207704</v>
      </c>
      <c r="G23" s="11">
        <v>10.212663602158401</v>
      </c>
      <c r="H23" s="10">
        <v>24.032494</v>
      </c>
      <c r="I23" s="10">
        <v>24.032494</v>
      </c>
    </row>
    <row r="24" spans="1:9" ht="15" customHeight="1" x14ac:dyDescent="0.15">
      <c r="A24" s="12">
        <v>44208</v>
      </c>
      <c r="B24" s="13">
        <v>24.243200000000002</v>
      </c>
      <c r="C24" s="13">
        <v>24.257000000000001</v>
      </c>
      <c r="D24" s="13">
        <v>24.250128</v>
      </c>
      <c r="E24" s="14">
        <v>-0.190297999999998</v>
      </c>
      <c r="F24" s="14">
        <v>-0.778619816201231</v>
      </c>
      <c r="G24" s="14">
        <v>11.2107299214672</v>
      </c>
      <c r="H24" s="13">
        <v>24.250128</v>
      </c>
      <c r="I24" s="13">
        <v>24.250128</v>
      </c>
    </row>
    <row r="25" spans="1:9" ht="15" customHeight="1" x14ac:dyDescent="0.15">
      <c r="A25" s="3">
        <v>44207</v>
      </c>
      <c r="B25" s="10">
        <v>24.433599999999998</v>
      </c>
      <c r="C25" s="10">
        <v>24.447299999999998</v>
      </c>
      <c r="D25" s="10">
        <v>24.440425999999999</v>
      </c>
      <c r="E25" s="11">
        <v>1.3489999999975999E-3</v>
      </c>
      <c r="F25" s="11">
        <v>5.5198483968732504E-3</v>
      </c>
      <c r="G25" s="11">
        <v>12.0834337473025</v>
      </c>
      <c r="H25" s="10">
        <v>24.440425999999999</v>
      </c>
      <c r="I25" s="10">
        <v>24.440425999999999</v>
      </c>
    </row>
    <row r="26" spans="1:9" ht="15" customHeight="1" x14ac:dyDescent="0.15">
      <c r="A26" s="12">
        <v>44204</v>
      </c>
      <c r="B26" s="13">
        <v>24.431699999999999</v>
      </c>
      <c r="C26" s="13">
        <v>24.4465</v>
      </c>
      <c r="D26" s="13">
        <v>24.439077000000001</v>
      </c>
      <c r="E26" s="14">
        <v>1.2330999999999599E-2</v>
      </c>
      <c r="F26" s="14">
        <v>5.0481550018988103E-2</v>
      </c>
      <c r="G26" s="14">
        <v>12.0772472531667</v>
      </c>
      <c r="H26" s="13">
        <v>24.439077000000001</v>
      </c>
      <c r="I26" s="13">
        <v>24.439077000000001</v>
      </c>
    </row>
    <row r="27" spans="1:9" ht="15" customHeight="1" x14ac:dyDescent="0.15">
      <c r="A27" s="3">
        <v>44203</v>
      </c>
      <c r="B27" s="10">
        <v>24.418700000000001</v>
      </c>
      <c r="C27" s="10">
        <v>24.434799999999999</v>
      </c>
      <c r="D27" s="10">
        <v>24.426746000000001</v>
      </c>
      <c r="E27" s="11">
        <v>0.16133500000000101</v>
      </c>
      <c r="F27" s="11">
        <v>0.66487643666945895</v>
      </c>
      <c r="G27" s="11">
        <v>12.0206974687424</v>
      </c>
      <c r="H27" s="10">
        <v>24.426746000000001</v>
      </c>
      <c r="I27" s="10">
        <v>24.426746000000001</v>
      </c>
    </row>
    <row r="28" spans="1:9" ht="15" customHeight="1" x14ac:dyDescent="0.15">
      <c r="A28" s="12">
        <v>44202</v>
      </c>
      <c r="B28" s="13">
        <v>24.26</v>
      </c>
      <c r="C28" s="13">
        <v>24.270800000000001</v>
      </c>
      <c r="D28" s="13">
        <v>24.265411</v>
      </c>
      <c r="E28" s="14">
        <v>-0.186309000000001</v>
      </c>
      <c r="F28" s="14">
        <v>-0.76194639886274496</v>
      </c>
      <c r="G28" s="14">
        <v>11.2808175344229</v>
      </c>
      <c r="H28" s="13">
        <v>24.265411</v>
      </c>
      <c r="I28" s="13">
        <v>24.265411</v>
      </c>
    </row>
    <row r="29" spans="1:9" ht="15" customHeight="1" x14ac:dyDescent="0.15">
      <c r="A29" s="3">
        <v>44201</v>
      </c>
      <c r="B29" s="10">
        <v>24.445</v>
      </c>
      <c r="C29" s="10">
        <v>24.458400000000001</v>
      </c>
      <c r="D29" s="10">
        <v>24.451720000000002</v>
      </c>
      <c r="E29" s="11">
        <v>7.8606000000000606E-2</v>
      </c>
      <c r="F29" s="11">
        <v>0.32251110793639598</v>
      </c>
      <c r="G29" s="11">
        <v>12.1352278649968</v>
      </c>
      <c r="H29" s="10">
        <v>24.451720000000002</v>
      </c>
      <c r="I29" s="10">
        <v>24.451720000000002</v>
      </c>
    </row>
    <row r="30" spans="1:9" ht="15" customHeight="1" x14ac:dyDescent="0.15">
      <c r="A30" s="12">
        <v>44200</v>
      </c>
      <c r="B30" s="13">
        <v>24.3674</v>
      </c>
      <c r="C30" s="13">
        <v>24.378799999999998</v>
      </c>
      <c r="D30" s="13">
        <v>24.373114000000001</v>
      </c>
      <c r="E30" s="14">
        <v>-6.7649999999979098E-3</v>
      </c>
      <c r="F30" s="14">
        <v>-2.77482919418869E-2</v>
      </c>
      <c r="G30" s="14">
        <v>11.7747419064812</v>
      </c>
      <c r="H30" s="13">
        <v>24.373114000000001</v>
      </c>
      <c r="I30" s="13">
        <v>24.373114000000001</v>
      </c>
    </row>
    <row r="31" spans="1:9" ht="15" customHeight="1" x14ac:dyDescent="0.15">
      <c r="A31" s="3">
        <v>44197</v>
      </c>
      <c r="B31" s="10">
        <v>24.3734</v>
      </c>
      <c r="C31" s="10">
        <v>24.386299999999999</v>
      </c>
      <c r="D31" s="10">
        <v>24.379878999999999</v>
      </c>
      <c r="E31" s="11">
        <v>3.19999999973674E-5</v>
      </c>
      <c r="F31" s="11">
        <v>1.3125595086371699E-4</v>
      </c>
      <c r="G31" s="11">
        <v>11.8057660968656</v>
      </c>
      <c r="H31" s="10">
        <v>24.379878999999999</v>
      </c>
      <c r="I31" s="10">
        <v>24.379878999999999</v>
      </c>
    </row>
    <row r="32" spans="1:9" ht="15" customHeight="1" x14ac:dyDescent="0.15">
      <c r="A32" s="12">
        <v>44196</v>
      </c>
      <c r="B32" s="13">
        <v>24.3734</v>
      </c>
      <c r="C32" s="13">
        <v>24.386299999999999</v>
      </c>
      <c r="D32" s="13">
        <v>24.379847000000002</v>
      </c>
      <c r="E32" s="14">
        <v>-0.102452999999997</v>
      </c>
      <c r="F32" s="14">
        <v>-0.418477839091901</v>
      </c>
      <c r="G32" s="14">
        <v>11.805619345336799</v>
      </c>
      <c r="H32" s="13">
        <v>24.379847000000002</v>
      </c>
      <c r="I32" s="13">
        <v>24.379847000000002</v>
      </c>
    </row>
    <row r="33" spans="1:9" ht="15" customHeight="1" x14ac:dyDescent="0.15">
      <c r="A33" s="3">
        <v>44195</v>
      </c>
      <c r="B33" s="10">
        <v>24.473800000000001</v>
      </c>
      <c r="C33" s="10">
        <v>24.4908</v>
      </c>
      <c r="D33" s="10">
        <v>24.482299999999999</v>
      </c>
      <c r="E33" s="11">
        <v>0.11804199999999899</v>
      </c>
      <c r="F33" s="11">
        <v>0.48448838458368099</v>
      </c>
      <c r="G33" s="11">
        <v>12.275467294702</v>
      </c>
      <c r="H33" s="10">
        <v>24.482299999999999</v>
      </c>
      <c r="I33" s="10">
        <v>24.482299999999999</v>
      </c>
    </row>
    <row r="34" spans="1:9" ht="15" customHeight="1" x14ac:dyDescent="0.15">
      <c r="A34" s="12">
        <v>44194</v>
      </c>
      <c r="B34" s="13">
        <v>24.356999999999999</v>
      </c>
      <c r="C34" s="13">
        <v>24.371500000000001</v>
      </c>
      <c r="D34" s="13">
        <v>24.364258</v>
      </c>
      <c r="E34" s="14">
        <v>-0.185669</v>
      </c>
      <c r="F34" s="14">
        <v>-0.75629145455300395</v>
      </c>
      <c r="G34" s="14">
        <v>11.734128420887</v>
      </c>
      <c r="H34" s="13">
        <v>24.364258</v>
      </c>
      <c r="I34" s="13">
        <v>24.364258</v>
      </c>
    </row>
    <row r="35" spans="1:9" ht="15" customHeight="1" x14ac:dyDescent="0.15">
      <c r="A35" s="3">
        <v>44193</v>
      </c>
      <c r="B35" s="10">
        <v>24.543199999999999</v>
      </c>
      <c r="C35" s="10">
        <v>24.5566</v>
      </c>
      <c r="D35" s="10">
        <v>24.549927</v>
      </c>
      <c r="E35" s="11">
        <v>0.355291999999998</v>
      </c>
      <c r="F35" s="11">
        <v>1.4684743125903601</v>
      </c>
      <c r="G35" s="11">
        <v>12.585603720885</v>
      </c>
      <c r="H35" s="10">
        <v>24.549927</v>
      </c>
      <c r="I35" s="10">
        <v>24.549927</v>
      </c>
    </row>
    <row r="36" spans="1:9" ht="15" customHeight="1" x14ac:dyDescent="0.15">
      <c r="A36" s="12">
        <v>44190</v>
      </c>
      <c r="B36" s="13">
        <v>24.1876</v>
      </c>
      <c r="C36" s="13">
        <v>24.201599999999999</v>
      </c>
      <c r="D36" s="13">
        <v>24.194635000000002</v>
      </c>
      <c r="E36" s="14">
        <v>3.0000000002416901E-5</v>
      </c>
      <c r="F36" s="14">
        <v>1.2399458475531499E-4</v>
      </c>
      <c r="G36" s="14">
        <v>10.956239840609401</v>
      </c>
      <c r="H36" s="13">
        <v>24.194635000000002</v>
      </c>
      <c r="I36" s="13">
        <v>24.194635000000002</v>
      </c>
    </row>
    <row r="37" spans="1:9" ht="15" customHeight="1" x14ac:dyDescent="0.15">
      <c r="A37" s="3">
        <v>44189</v>
      </c>
      <c r="B37" s="10">
        <v>24.1876</v>
      </c>
      <c r="C37" s="10">
        <v>24.201599999999999</v>
      </c>
      <c r="D37" s="10">
        <v>24.194604999999999</v>
      </c>
      <c r="E37" s="11">
        <v>-0.34565499999999999</v>
      </c>
      <c r="F37" s="11">
        <v>-1.4085221590969299</v>
      </c>
      <c r="G37" s="11">
        <v>10.9561022610512</v>
      </c>
      <c r="H37" s="10">
        <v>24.194604999999999</v>
      </c>
      <c r="I37" s="10">
        <v>24.194604999999999</v>
      </c>
    </row>
    <row r="38" spans="1:9" ht="15" customHeight="1" x14ac:dyDescent="0.15">
      <c r="A38" s="12">
        <v>44188</v>
      </c>
      <c r="B38" s="13">
        <v>24.532499999999999</v>
      </c>
      <c r="C38" s="13">
        <v>24.547999999999998</v>
      </c>
      <c r="D38" s="13">
        <v>24.54026</v>
      </c>
      <c r="E38" s="14">
        <v>0.104696</v>
      </c>
      <c r="F38" s="14">
        <v>0.42845747288664499</v>
      </c>
      <c r="G38" s="14">
        <v>12.5412710012329</v>
      </c>
      <c r="H38" s="13">
        <v>24.54026</v>
      </c>
      <c r="I38" s="13">
        <v>24.54026</v>
      </c>
    </row>
    <row r="39" spans="1:9" ht="15" customHeight="1" x14ac:dyDescent="0.15">
      <c r="A39" s="3">
        <v>44187</v>
      </c>
      <c r="B39" s="10">
        <v>24.4284</v>
      </c>
      <c r="C39" s="10">
        <v>24.442699999999999</v>
      </c>
      <c r="D39" s="10">
        <v>24.435563999999999</v>
      </c>
      <c r="E39" s="11">
        <v>-0.188805000000002</v>
      </c>
      <c r="F39" s="11">
        <v>-0.76674045942051094</v>
      </c>
      <c r="G39" s="11">
        <v>12.0611366868962</v>
      </c>
      <c r="H39" s="10">
        <v>24.435563999999999</v>
      </c>
      <c r="I39" s="10">
        <v>24.435563999999999</v>
      </c>
    </row>
    <row r="40" spans="1:9" ht="15" customHeight="1" x14ac:dyDescent="0.15">
      <c r="A40" s="12">
        <v>44186</v>
      </c>
      <c r="B40" s="13">
        <v>24.617899999999999</v>
      </c>
      <c r="C40" s="13">
        <v>24.6309</v>
      </c>
      <c r="D40" s="13">
        <v>24.624369000000002</v>
      </c>
      <c r="E40" s="14">
        <v>0.195745999999999</v>
      </c>
      <c r="F40" s="14">
        <v>0.80129772357615503</v>
      </c>
      <c r="G40" s="14">
        <v>12.9269936367161</v>
      </c>
      <c r="H40" s="13">
        <v>24.624369000000002</v>
      </c>
      <c r="I40" s="13">
        <v>24.624369000000002</v>
      </c>
    </row>
    <row r="41" spans="1:9" ht="15" customHeight="1" x14ac:dyDescent="0.15">
      <c r="A41" s="3">
        <v>44183</v>
      </c>
      <c r="B41" s="10">
        <v>24.421199999999999</v>
      </c>
      <c r="C41" s="10">
        <v>24.436</v>
      </c>
      <c r="D41" s="10">
        <v>24.428623000000002</v>
      </c>
      <c r="E41" s="11">
        <v>0.13760500000000001</v>
      </c>
      <c r="F41" s="11">
        <v>0.56648510984596001</v>
      </c>
      <c r="G41" s="11">
        <v>12.029305363103401</v>
      </c>
      <c r="H41" s="10">
        <v>24.428623000000002</v>
      </c>
      <c r="I41" s="10">
        <v>24.428623000000002</v>
      </c>
    </row>
    <row r="42" spans="1:9" ht="15" customHeight="1" x14ac:dyDescent="0.15">
      <c r="A42" s="12">
        <v>44182</v>
      </c>
      <c r="B42" s="13">
        <v>24.2866</v>
      </c>
      <c r="C42" s="13">
        <v>24.295500000000001</v>
      </c>
      <c r="D42" s="13">
        <v>24.291018000000001</v>
      </c>
      <c r="E42" s="14">
        <v>-3.1712999999999797E-2</v>
      </c>
      <c r="F42" s="14">
        <v>-0.13038420726685301</v>
      </c>
      <c r="G42" s="14">
        <v>11.398250859356301</v>
      </c>
      <c r="H42" s="13">
        <v>24.291018000000001</v>
      </c>
      <c r="I42" s="13">
        <v>24.291018000000001</v>
      </c>
    </row>
    <row r="43" spans="1:9" ht="15" customHeight="1" x14ac:dyDescent="0.15">
      <c r="A43" s="3">
        <v>44181</v>
      </c>
      <c r="B43" s="10">
        <v>24.316299999999998</v>
      </c>
      <c r="C43" s="10">
        <v>24.3292</v>
      </c>
      <c r="D43" s="10">
        <v>24.322731000000001</v>
      </c>
      <c r="E43" s="11">
        <v>-0.11959299999999801</v>
      </c>
      <c r="F43" s="11">
        <v>-0.489286534291899</v>
      </c>
      <c r="G43" s="11">
        <v>11.543686210377899</v>
      </c>
      <c r="H43" s="10">
        <v>24.322731000000001</v>
      </c>
      <c r="I43" s="10">
        <v>24.322731000000001</v>
      </c>
    </row>
    <row r="44" spans="1:9" ht="15" customHeight="1" x14ac:dyDescent="0.15">
      <c r="A44" s="12">
        <v>44180</v>
      </c>
      <c r="B44" s="13">
        <v>24.4361</v>
      </c>
      <c r="C44" s="13">
        <v>24.448499999999999</v>
      </c>
      <c r="D44" s="13">
        <v>24.442323999999999</v>
      </c>
      <c r="E44" s="14">
        <v>-3.7990000000007701E-3</v>
      </c>
      <c r="F44" s="14">
        <v>-1.5540296512461801E-2</v>
      </c>
      <c r="G44" s="14">
        <v>12.0921379473542</v>
      </c>
      <c r="H44" s="13">
        <v>24.442323999999999</v>
      </c>
      <c r="I44" s="13">
        <v>24.442323999999999</v>
      </c>
    </row>
    <row r="45" spans="1:9" ht="15" customHeight="1" x14ac:dyDescent="0.15">
      <c r="A45" s="3">
        <v>44179</v>
      </c>
      <c r="B45" s="10">
        <v>24.440799999999999</v>
      </c>
      <c r="C45" s="10">
        <v>24.451499999999999</v>
      </c>
      <c r="D45" s="10">
        <v>24.446123</v>
      </c>
      <c r="E45" s="11">
        <v>8.9463999999999502E-2</v>
      </c>
      <c r="F45" s="11">
        <v>0.367308176380021</v>
      </c>
      <c r="G45" s="11">
        <v>12.109560105413401</v>
      </c>
      <c r="H45" s="10">
        <v>24.446123</v>
      </c>
      <c r="I45" s="10">
        <v>24.446123</v>
      </c>
    </row>
    <row r="46" spans="1:9" ht="15" customHeight="1" x14ac:dyDescent="0.15">
      <c r="A46" s="12">
        <v>44176</v>
      </c>
      <c r="B46" s="13">
        <v>24.349599999999999</v>
      </c>
      <c r="C46" s="13">
        <v>24.363700000000001</v>
      </c>
      <c r="D46" s="13">
        <v>24.356659000000001</v>
      </c>
      <c r="E46" s="14">
        <v>0.180142</v>
      </c>
      <c r="F46" s="14">
        <v>0.74511146498066305</v>
      </c>
      <c r="G46" s="14">
        <v>11.6992795187833</v>
      </c>
      <c r="H46" s="13">
        <v>24.356659000000001</v>
      </c>
      <c r="I46" s="13">
        <v>24.356659000000001</v>
      </c>
    </row>
    <row r="47" spans="1:9" ht="15" customHeight="1" x14ac:dyDescent="0.15">
      <c r="A47" s="3">
        <v>44175</v>
      </c>
      <c r="B47" s="10">
        <v>24.169799999999999</v>
      </c>
      <c r="C47" s="10">
        <v>24.183299999999999</v>
      </c>
      <c r="D47" s="10">
        <v>24.176517</v>
      </c>
      <c r="E47" s="11">
        <v>0.25514700000000001</v>
      </c>
      <c r="F47" s="11">
        <v>1.06660697108902</v>
      </c>
      <c r="G47" s="11">
        <v>10.873150959399499</v>
      </c>
      <c r="H47" s="10">
        <v>24.176517</v>
      </c>
      <c r="I47" s="10">
        <v>24.176517</v>
      </c>
    </row>
    <row r="48" spans="1:9" ht="15" customHeight="1" x14ac:dyDescent="0.15">
      <c r="A48" s="12">
        <v>44174</v>
      </c>
      <c r="B48" s="13">
        <v>23.915500000000002</v>
      </c>
      <c r="C48" s="13">
        <v>23.927199999999999</v>
      </c>
      <c r="D48" s="13">
        <v>23.92137</v>
      </c>
      <c r="E48" s="14">
        <v>-1.18790000000004E-2</v>
      </c>
      <c r="F48" s="14">
        <v>-4.9633879629129497E-2</v>
      </c>
      <c r="G48" s="14">
        <v>9.7030505744749007</v>
      </c>
      <c r="H48" s="13">
        <v>23.92137</v>
      </c>
      <c r="I48" s="13">
        <v>23.92137</v>
      </c>
    </row>
    <row r="49" spans="1:9" ht="15" customHeight="1" x14ac:dyDescent="0.15">
      <c r="A49" s="3">
        <v>44173</v>
      </c>
      <c r="B49" s="10">
        <v>23.927</v>
      </c>
      <c r="C49" s="10">
        <v>23.939499999999999</v>
      </c>
      <c r="D49" s="10">
        <v>23.933249</v>
      </c>
      <c r="E49" s="11">
        <v>-0.12141400000000099</v>
      </c>
      <c r="F49" s="11">
        <v>-0.504742053546958</v>
      </c>
      <c r="G49" s="11">
        <v>9.7575274935549601</v>
      </c>
      <c r="H49" s="10">
        <v>23.933249</v>
      </c>
      <c r="I49" s="10">
        <v>23.933249</v>
      </c>
    </row>
    <row r="50" spans="1:9" ht="15" customHeight="1" x14ac:dyDescent="0.15">
      <c r="A50" s="12">
        <v>44172</v>
      </c>
      <c r="B50" s="13">
        <v>24.048400000000001</v>
      </c>
      <c r="C50" s="13">
        <v>24.0609</v>
      </c>
      <c r="D50" s="13">
        <v>24.054663000000001</v>
      </c>
      <c r="E50" s="14">
        <v>3.5132000000000801E-2</v>
      </c>
      <c r="F50" s="14">
        <v>0.14626430466106999</v>
      </c>
      <c r="G50" s="14">
        <v>10.3143303097168</v>
      </c>
      <c r="H50" s="13">
        <v>24.054663000000001</v>
      </c>
      <c r="I50" s="13">
        <v>24.054663000000001</v>
      </c>
    </row>
    <row r="51" spans="1:9" ht="15" customHeight="1" x14ac:dyDescent="0.15">
      <c r="A51" s="3">
        <v>44169</v>
      </c>
      <c r="B51" s="10">
        <v>24.012799999999999</v>
      </c>
      <c r="C51" s="10">
        <v>24.026299999999999</v>
      </c>
      <c r="D51" s="10">
        <v>24.019531000000001</v>
      </c>
      <c r="E51" s="11">
        <v>-0.160021</v>
      </c>
      <c r="F51" s="11">
        <v>-0.66180299783883401</v>
      </c>
      <c r="G51" s="11">
        <v>10.153215475040399</v>
      </c>
      <c r="H51" s="10">
        <v>24.019531000000001</v>
      </c>
      <c r="I51" s="10">
        <v>24.019531000000001</v>
      </c>
    </row>
    <row r="52" spans="1:9" ht="15" customHeight="1" x14ac:dyDescent="0.15">
      <c r="A52" s="12">
        <v>44168</v>
      </c>
      <c r="B52" s="13">
        <v>24.1738</v>
      </c>
      <c r="C52" s="13">
        <v>24.185300000000002</v>
      </c>
      <c r="D52" s="13">
        <v>24.179552000000001</v>
      </c>
      <c r="E52" s="14">
        <v>-4.9516999999998E-2</v>
      </c>
      <c r="F52" s="14">
        <v>-0.20437021331689501</v>
      </c>
      <c r="G52" s="14">
        <v>10.887069424708701</v>
      </c>
      <c r="H52" s="13">
        <v>24.179552000000001</v>
      </c>
      <c r="I52" s="13">
        <v>24.179552000000001</v>
      </c>
    </row>
    <row r="53" spans="1:9" ht="15" customHeight="1" x14ac:dyDescent="0.15">
      <c r="A53" s="3">
        <v>44167</v>
      </c>
      <c r="B53" s="10">
        <v>24.223700000000001</v>
      </c>
      <c r="C53" s="10">
        <v>24.234500000000001</v>
      </c>
      <c r="D53" s="10">
        <v>24.229068999999999</v>
      </c>
      <c r="E53" s="11">
        <v>8.7060999999998501E-2</v>
      </c>
      <c r="F53" s="11">
        <v>0.36062037590245399</v>
      </c>
      <c r="G53" s="11">
        <v>11.114153657564</v>
      </c>
      <c r="H53" s="10">
        <v>24.229068999999999</v>
      </c>
      <c r="I53" s="10">
        <v>24.229068999999999</v>
      </c>
    </row>
    <row r="54" spans="1:9" ht="15" customHeight="1" x14ac:dyDescent="0.15">
      <c r="A54" s="12">
        <v>44166</v>
      </c>
      <c r="B54" s="13">
        <v>24.135300000000001</v>
      </c>
      <c r="C54" s="13">
        <v>24.148700000000002</v>
      </c>
      <c r="D54" s="13">
        <v>24.142008000000001</v>
      </c>
      <c r="E54" s="14">
        <v>3.0802000000001301E-2</v>
      </c>
      <c r="F54" s="14">
        <v>0.12774972765776599</v>
      </c>
      <c r="G54" s="14">
        <v>10.714893193549401</v>
      </c>
      <c r="H54" s="13">
        <v>24.142008000000001</v>
      </c>
      <c r="I54" s="13">
        <v>24.142008000000001</v>
      </c>
    </row>
    <row r="55" spans="1:9" ht="15" customHeight="1" x14ac:dyDescent="0.15">
      <c r="A55" s="3">
        <v>44165</v>
      </c>
      <c r="B55" s="10">
        <v>24.106300000000001</v>
      </c>
      <c r="C55" s="10">
        <v>24.116099999999999</v>
      </c>
      <c r="D55" s="10">
        <v>24.111205999999999</v>
      </c>
      <c r="E55" s="11">
        <v>0.116227999999999</v>
      </c>
      <c r="F55" s="11">
        <v>0.48438469082989699</v>
      </c>
      <c r="G55" s="11">
        <v>10.5736356751132</v>
      </c>
      <c r="H55" s="10">
        <v>24.111205999999999</v>
      </c>
      <c r="I55" s="10">
        <v>24.111205999999999</v>
      </c>
    </row>
    <row r="56" spans="1:9" ht="15" customHeight="1" x14ac:dyDescent="0.15">
      <c r="A56" s="12">
        <v>44162</v>
      </c>
      <c r="B56" s="13">
        <v>23.988499999999998</v>
      </c>
      <c r="C56" s="13">
        <v>24.0015</v>
      </c>
      <c r="D56" s="13">
        <v>23.994978</v>
      </c>
      <c r="E56" s="14">
        <v>0.14932299999999801</v>
      </c>
      <c r="F56" s="14">
        <v>0.62620632563876699</v>
      </c>
      <c r="G56" s="14">
        <v>10.0406157785867</v>
      </c>
      <c r="H56" s="13">
        <v>23.994978</v>
      </c>
      <c r="I56" s="13">
        <v>23.994978</v>
      </c>
    </row>
    <row r="57" spans="1:9" ht="15" customHeight="1" x14ac:dyDescent="0.15">
      <c r="A57" s="3">
        <v>44161</v>
      </c>
      <c r="B57" s="10">
        <v>23.839099999999998</v>
      </c>
      <c r="C57" s="10">
        <v>23.8522</v>
      </c>
      <c r="D57" s="10">
        <v>23.845655000000001</v>
      </c>
      <c r="E57" s="11">
        <v>-3.8053999999998901E-2</v>
      </c>
      <c r="F57" s="11">
        <v>-0.15933036196346101</v>
      </c>
      <c r="G57" s="11">
        <v>9.3558226993888898</v>
      </c>
      <c r="H57" s="10">
        <v>23.845655000000001</v>
      </c>
      <c r="I57" s="10">
        <v>23.845655000000001</v>
      </c>
    </row>
    <row r="58" spans="1:9" ht="15" customHeight="1" x14ac:dyDescent="0.15">
      <c r="A58" s="12">
        <v>44160</v>
      </c>
      <c r="B58" s="13">
        <v>23.877199999999998</v>
      </c>
      <c r="C58" s="13">
        <v>23.8902</v>
      </c>
      <c r="D58" s="13">
        <v>23.883709</v>
      </c>
      <c r="E58" s="14">
        <v>6.6285999999997999E-2</v>
      </c>
      <c r="F58" s="14">
        <v>0.27830886658055598</v>
      </c>
      <c r="G58" s="14">
        <v>9.5303377830383997</v>
      </c>
      <c r="H58" s="13">
        <v>23.883709</v>
      </c>
      <c r="I58" s="13">
        <v>23.883709</v>
      </c>
    </row>
    <row r="59" spans="1:9" ht="15" customHeight="1" x14ac:dyDescent="0.15">
      <c r="A59" s="3">
        <v>44159</v>
      </c>
      <c r="B59" s="10">
        <v>23.811699999999998</v>
      </c>
      <c r="C59" s="10">
        <v>23.8232</v>
      </c>
      <c r="D59" s="10">
        <v>23.817423000000002</v>
      </c>
      <c r="E59" s="11">
        <v>6.4013000000002707E-2</v>
      </c>
      <c r="F59" s="11">
        <v>0.269489728001159</v>
      </c>
      <c r="G59" s="11">
        <v>9.2263511631090491</v>
      </c>
      <c r="H59" s="10">
        <v>23.817423000000002</v>
      </c>
      <c r="I59" s="10">
        <v>23.817423000000002</v>
      </c>
    </row>
    <row r="60" spans="1:9" ht="15" customHeight="1" x14ac:dyDescent="0.15">
      <c r="A60" s="12">
        <v>44158</v>
      </c>
      <c r="B60" s="13">
        <v>23.745899999999999</v>
      </c>
      <c r="C60" s="13">
        <v>23.760899999999999</v>
      </c>
      <c r="D60" s="13">
        <v>23.753409999999999</v>
      </c>
      <c r="E60" s="14">
        <v>-9.5947999999999894E-2</v>
      </c>
      <c r="F60" s="14">
        <v>-0.40230852335731898</v>
      </c>
      <c r="G60" s="14">
        <v>8.9327884877094306</v>
      </c>
      <c r="H60" s="13">
        <v>23.753409999999999</v>
      </c>
      <c r="I60" s="13">
        <v>23.753409999999999</v>
      </c>
    </row>
    <row r="61" spans="1:9" ht="15" customHeight="1" x14ac:dyDescent="0.15">
      <c r="A61" s="3">
        <v>44155</v>
      </c>
      <c r="B61" s="10">
        <v>23.843499999999999</v>
      </c>
      <c r="C61" s="10">
        <v>23.8552</v>
      </c>
      <c r="D61" s="10">
        <v>23.849357999999999</v>
      </c>
      <c r="E61" s="11">
        <v>-5.2642000000002298E-2</v>
      </c>
      <c r="F61" s="11">
        <v>-0.22024098401808301</v>
      </c>
      <c r="G61" s="11">
        <v>9.3728046028616792</v>
      </c>
      <c r="H61" s="10">
        <v>23.849357999999999</v>
      </c>
      <c r="I61" s="10">
        <v>23.849357999999999</v>
      </c>
    </row>
    <row r="62" spans="1:9" ht="15" customHeight="1" x14ac:dyDescent="0.15">
      <c r="A62" s="12">
        <v>44154</v>
      </c>
      <c r="B62" s="13">
        <v>23.8965</v>
      </c>
      <c r="C62" s="13">
        <v>23.907499999999999</v>
      </c>
      <c r="D62" s="13">
        <v>23.902000000000001</v>
      </c>
      <c r="E62" s="14">
        <v>-0.10355200000000001</v>
      </c>
      <c r="F62" s="14">
        <v>-0.431366877129091</v>
      </c>
      <c r="G62" s="14">
        <v>9.6142200397008697</v>
      </c>
      <c r="H62" s="13">
        <v>23.902000000000001</v>
      </c>
      <c r="I62" s="13">
        <v>23.902000000000001</v>
      </c>
    </row>
    <row r="63" spans="1:9" ht="15" customHeight="1" x14ac:dyDescent="0.15">
      <c r="A63" s="3">
        <v>44153</v>
      </c>
      <c r="B63" s="10">
        <v>24.000399999999999</v>
      </c>
      <c r="C63" s="10">
        <v>24.0107</v>
      </c>
      <c r="D63" s="10">
        <v>24.005552000000002</v>
      </c>
      <c r="E63" s="11">
        <v>-0.13555799999999901</v>
      </c>
      <c r="F63" s="11">
        <v>-0.56152347592964802</v>
      </c>
      <c r="G63" s="11">
        <v>10.0891079868831</v>
      </c>
      <c r="H63" s="10">
        <v>24.005552000000002</v>
      </c>
      <c r="I63" s="10">
        <v>24.005552000000002</v>
      </c>
    </row>
    <row r="64" spans="1:9" ht="15" customHeight="1" x14ac:dyDescent="0.15">
      <c r="A64" s="12">
        <v>44152</v>
      </c>
      <c r="B64" s="13">
        <v>24.134599999999999</v>
      </c>
      <c r="C64" s="13">
        <v>24.147600000000001</v>
      </c>
      <c r="D64" s="13">
        <v>24.141110000000001</v>
      </c>
      <c r="E64" s="14">
        <v>0.149115000000001</v>
      </c>
      <c r="F64" s="14">
        <v>0.62151980275089103</v>
      </c>
      <c r="G64" s="14">
        <v>10.7107749787726</v>
      </c>
      <c r="H64" s="13">
        <v>24.141110000000001</v>
      </c>
      <c r="I64" s="13">
        <v>24.141110000000001</v>
      </c>
    </row>
    <row r="65" spans="1:9" ht="15" customHeight="1" x14ac:dyDescent="0.15">
      <c r="A65" s="3">
        <v>44151</v>
      </c>
      <c r="B65" s="10">
        <v>23.9847</v>
      </c>
      <c r="C65" s="10">
        <v>23.999300000000002</v>
      </c>
      <c r="D65" s="10">
        <v>23.991994999999999</v>
      </c>
      <c r="E65" s="11">
        <v>-0.27623900000000001</v>
      </c>
      <c r="F65" s="11">
        <v>-1.13827400873092</v>
      </c>
      <c r="G65" s="11">
        <v>10.026935784511799</v>
      </c>
      <c r="H65" s="10">
        <v>23.991994999999999</v>
      </c>
      <c r="I65" s="10">
        <v>23.991994999999999</v>
      </c>
    </row>
    <row r="66" spans="1:9" ht="15" customHeight="1" x14ac:dyDescent="0.15">
      <c r="A66" s="12">
        <v>44148</v>
      </c>
      <c r="B66" s="13">
        <v>24.262499999999999</v>
      </c>
      <c r="C66" s="13">
        <v>24.274000000000001</v>
      </c>
      <c r="D66" s="13">
        <v>24.268234</v>
      </c>
      <c r="E66" s="14">
        <v>4.9914999999998599E-2</v>
      </c>
      <c r="F66" s="14">
        <v>0.20610431302023799</v>
      </c>
      <c r="G66" s="14">
        <v>11.2937637708539</v>
      </c>
      <c r="H66" s="13">
        <v>24.268234</v>
      </c>
      <c r="I66" s="13">
        <v>24.268234</v>
      </c>
    </row>
    <row r="67" spans="1:9" ht="15" customHeight="1" x14ac:dyDescent="0.15">
      <c r="A67" s="3">
        <v>44147</v>
      </c>
      <c r="B67" s="10">
        <v>24.211200000000002</v>
      </c>
      <c r="C67" s="10">
        <v>24.2255</v>
      </c>
      <c r="D67" s="10">
        <v>24.218319000000001</v>
      </c>
      <c r="E67" s="11">
        <v>3.0349000000001E-2</v>
      </c>
      <c r="F67" s="11">
        <v>0.12547146370696</v>
      </c>
      <c r="G67" s="11">
        <v>11.064854315859201</v>
      </c>
      <c r="H67" s="10">
        <v>24.218319000000001</v>
      </c>
      <c r="I67" s="10">
        <v>24.218319000000001</v>
      </c>
    </row>
    <row r="68" spans="1:9" ht="15" customHeight="1" x14ac:dyDescent="0.15">
      <c r="A68" s="12">
        <v>44146</v>
      </c>
      <c r="B68" s="13">
        <v>24.181799999999999</v>
      </c>
      <c r="C68" s="13">
        <v>24.194099999999999</v>
      </c>
      <c r="D68" s="13">
        <v>24.18797</v>
      </c>
      <c r="E68" s="14">
        <v>4.7553000000000602E-2</v>
      </c>
      <c r="F68" s="14">
        <v>0.19698499822931001</v>
      </c>
      <c r="G68" s="14">
        <v>10.9256742487525</v>
      </c>
      <c r="H68" s="13">
        <v>24.18797</v>
      </c>
      <c r="I68" s="13">
        <v>24.18797</v>
      </c>
    </row>
    <row r="69" spans="1:9" ht="15" customHeight="1" x14ac:dyDescent="0.15">
      <c r="A69" s="3">
        <v>44145</v>
      </c>
      <c r="B69" s="10">
        <v>24.133800000000001</v>
      </c>
      <c r="C69" s="10">
        <v>24.146999999999998</v>
      </c>
      <c r="D69" s="10">
        <v>24.140416999999999</v>
      </c>
      <c r="E69" s="11">
        <v>0.12528199999999801</v>
      </c>
      <c r="F69" s="11">
        <v>0.52167934929367998</v>
      </c>
      <c r="G69" s="11">
        <v>10.707596890977101</v>
      </c>
      <c r="H69" s="10">
        <v>24.140416999999999</v>
      </c>
      <c r="I69" s="10">
        <v>24.140416999999999</v>
      </c>
    </row>
    <row r="70" spans="1:9" ht="15" customHeight="1" x14ac:dyDescent="0.15">
      <c r="A70" s="12">
        <v>44144</v>
      </c>
      <c r="B70" s="13">
        <v>24.008700000000001</v>
      </c>
      <c r="C70" s="13">
        <v>24.0215</v>
      </c>
      <c r="D70" s="13">
        <v>24.015135000000001</v>
      </c>
      <c r="E70" s="14">
        <v>-0.42020799999999803</v>
      </c>
      <c r="F70" s="14">
        <v>-1.7196730162535401</v>
      </c>
      <c r="G70" s="14">
        <v>10.1330554837721</v>
      </c>
      <c r="H70" s="13">
        <v>24.015135000000001</v>
      </c>
      <c r="I70" s="13">
        <v>24.015135000000001</v>
      </c>
    </row>
    <row r="71" spans="1:9" ht="15" customHeight="1" x14ac:dyDescent="0.15">
      <c r="A71" s="3">
        <v>44141</v>
      </c>
      <c r="B71" s="10">
        <v>24.427199999999999</v>
      </c>
      <c r="C71" s="10">
        <v>24.4435</v>
      </c>
      <c r="D71" s="10">
        <v>24.435343</v>
      </c>
      <c r="E71" s="11">
        <v>-8.3061000000000704E-2</v>
      </c>
      <c r="F71" s="11">
        <v>-0.33877001129437501</v>
      </c>
      <c r="G71" s="11">
        <v>12.060123184150401</v>
      </c>
      <c r="H71" s="10">
        <v>24.435343</v>
      </c>
      <c r="I71" s="10">
        <v>24.435343</v>
      </c>
    </row>
    <row r="72" spans="1:9" ht="15" customHeight="1" x14ac:dyDescent="0.15">
      <c r="A72" s="12">
        <v>44140</v>
      </c>
      <c r="B72" s="13">
        <v>24.511900000000001</v>
      </c>
      <c r="C72" s="13">
        <v>24.524899999999999</v>
      </c>
      <c r="D72" s="13">
        <v>24.518404</v>
      </c>
      <c r="E72" s="14">
        <v>-0.18301999999999899</v>
      </c>
      <c r="F72" s="14">
        <v>-0.740928944015528</v>
      </c>
      <c r="G72" s="14">
        <v>12.441039707065499</v>
      </c>
      <c r="H72" s="13">
        <v>24.518404</v>
      </c>
      <c r="I72" s="13">
        <v>24.518404</v>
      </c>
    </row>
    <row r="73" spans="1:9" ht="15" customHeight="1" x14ac:dyDescent="0.15">
      <c r="A73" s="3">
        <v>44139</v>
      </c>
      <c r="B73" s="10">
        <v>24.6905</v>
      </c>
      <c r="C73" s="10">
        <v>24.712299999999999</v>
      </c>
      <c r="D73" s="10">
        <v>24.701423999999999</v>
      </c>
      <c r="E73" s="11">
        <v>-8.9522999999999797E-2</v>
      </c>
      <c r="F73" s="11">
        <v>-0.36111165902616899</v>
      </c>
      <c r="G73" s="11">
        <v>13.2803667320704</v>
      </c>
      <c r="H73" s="10">
        <v>24.701423999999999</v>
      </c>
      <c r="I73" s="10">
        <v>24.701423999999999</v>
      </c>
    </row>
    <row r="74" spans="1:9" ht="15" customHeight="1" x14ac:dyDescent="0.15">
      <c r="A74" s="12">
        <v>44138</v>
      </c>
      <c r="B74" s="13">
        <v>24.784199999999998</v>
      </c>
      <c r="C74" s="13">
        <v>24.797699999999999</v>
      </c>
      <c r="D74" s="13">
        <v>24.790946999999999</v>
      </c>
      <c r="E74" s="14">
        <v>-0.13239899999999899</v>
      </c>
      <c r="F74" s="14">
        <v>-0.53122482029499496</v>
      </c>
      <c r="G74" s="14">
        <v>13.690917891831701</v>
      </c>
      <c r="H74" s="13">
        <v>24.790946999999999</v>
      </c>
      <c r="I74" s="13">
        <v>24.790946999999999</v>
      </c>
    </row>
    <row r="75" spans="1:9" ht="15" customHeight="1" x14ac:dyDescent="0.15">
      <c r="A75" s="3">
        <v>44137</v>
      </c>
      <c r="B75" s="10">
        <v>24.9162</v>
      </c>
      <c r="C75" s="10">
        <v>24.930499999999999</v>
      </c>
      <c r="D75" s="10">
        <v>24.923345999999999</v>
      </c>
      <c r="E75" s="11">
        <v>0.13825100000000001</v>
      </c>
      <c r="F75" s="11">
        <v>0.55779895134555602</v>
      </c>
      <c r="G75" s="11">
        <v>14.298097756237899</v>
      </c>
      <c r="H75" s="10">
        <v>24.923345999999999</v>
      </c>
      <c r="I75" s="10">
        <v>24.923345999999999</v>
      </c>
    </row>
    <row r="76" spans="1:9" ht="15" customHeight="1" x14ac:dyDescent="0.15">
      <c r="A76" s="12">
        <v>44134</v>
      </c>
      <c r="B76" s="13">
        <v>24.779199999999999</v>
      </c>
      <c r="C76" s="13">
        <v>24.791</v>
      </c>
      <c r="D76" s="13">
        <v>24.785094999999998</v>
      </c>
      <c r="E76" s="14">
        <v>-0.14271900000000301</v>
      </c>
      <c r="F76" s="14">
        <v>-0.57252914355025997</v>
      </c>
      <c r="G76" s="14">
        <v>13.664080706003199</v>
      </c>
      <c r="H76" s="13">
        <v>24.785094999999998</v>
      </c>
      <c r="I76" s="13">
        <v>24.785094999999998</v>
      </c>
    </row>
    <row r="77" spans="1:9" ht="15" customHeight="1" x14ac:dyDescent="0.15">
      <c r="A77" s="3">
        <v>44133</v>
      </c>
      <c r="B77" s="10">
        <v>24.920300000000001</v>
      </c>
      <c r="C77" s="10">
        <v>24.935300000000002</v>
      </c>
      <c r="D77" s="10">
        <v>24.927814000000001</v>
      </c>
      <c r="E77" s="11">
        <v>6.1639000000003101E-2</v>
      </c>
      <c r="F77" s="11">
        <v>0.247882917256081</v>
      </c>
      <c r="G77" s="11">
        <v>14.3185879384459</v>
      </c>
      <c r="H77" s="10">
        <v>24.927814000000001</v>
      </c>
      <c r="I77" s="10">
        <v>24.927814000000001</v>
      </c>
    </row>
    <row r="78" spans="1:9" ht="15" customHeight="1" x14ac:dyDescent="0.15">
      <c r="A78" s="12">
        <v>44132</v>
      </c>
      <c r="B78" s="13">
        <v>24.8596</v>
      </c>
      <c r="C78" s="13">
        <v>24.872800000000002</v>
      </c>
      <c r="D78" s="13">
        <v>24.866174999999998</v>
      </c>
      <c r="E78" s="14">
        <v>0.16863299999999901</v>
      </c>
      <c r="F78" s="14">
        <v>0.68279264389954297</v>
      </c>
      <c r="G78" s="14">
        <v>14.0359123920888</v>
      </c>
      <c r="H78" s="13">
        <v>24.866174999999998</v>
      </c>
      <c r="I78" s="13">
        <v>24.866174999999998</v>
      </c>
    </row>
    <row r="79" spans="1:9" ht="15" customHeight="1" x14ac:dyDescent="0.15">
      <c r="A79" s="3">
        <v>44131</v>
      </c>
      <c r="B79" s="10">
        <v>24.691299999999998</v>
      </c>
      <c r="C79" s="10">
        <v>24.703800000000001</v>
      </c>
      <c r="D79" s="10">
        <v>24.697541999999999</v>
      </c>
      <c r="E79" s="11">
        <v>-7.2529000000002897E-2</v>
      </c>
      <c r="F79" s="11">
        <v>-0.29280901132662202</v>
      </c>
      <c r="G79" s="11">
        <v>13.2625639372334</v>
      </c>
      <c r="H79" s="10">
        <v>24.697541999999999</v>
      </c>
      <c r="I79" s="10">
        <v>24.697541999999999</v>
      </c>
    </row>
    <row r="80" spans="1:9" ht="15" customHeight="1" x14ac:dyDescent="0.15">
      <c r="A80" s="12">
        <v>44130</v>
      </c>
      <c r="B80" s="13">
        <v>24.762799999999999</v>
      </c>
      <c r="C80" s="13">
        <v>24.7774</v>
      </c>
      <c r="D80" s="13">
        <v>24.770071000000002</v>
      </c>
      <c r="E80" s="14">
        <v>4.15710000000011E-2</v>
      </c>
      <c r="F80" s="14">
        <v>0.16810967102736099</v>
      </c>
      <c r="G80" s="14">
        <v>13.595180863233701</v>
      </c>
      <c r="H80" s="13">
        <v>24.770071000000002</v>
      </c>
      <c r="I80" s="13">
        <v>24.770071000000002</v>
      </c>
    </row>
    <row r="81" spans="1:9" ht="15" customHeight="1" x14ac:dyDescent="0.15">
      <c r="A81" s="3">
        <v>44127</v>
      </c>
      <c r="B81" s="10">
        <v>24.7209</v>
      </c>
      <c r="C81" s="10">
        <v>24.7361</v>
      </c>
      <c r="D81" s="10">
        <v>24.7285</v>
      </c>
      <c r="E81" s="11">
        <v>-0.103336999999999</v>
      </c>
      <c r="F81" s="11">
        <v>-0.41614722261587</v>
      </c>
      <c r="G81" s="11">
        <v>13.4045368693725</v>
      </c>
      <c r="H81" s="10">
        <v>24.7285</v>
      </c>
      <c r="I81" s="10">
        <v>24.7285</v>
      </c>
    </row>
    <row r="82" spans="1:9" ht="15" customHeight="1" x14ac:dyDescent="0.15">
      <c r="A82" s="12">
        <v>44126</v>
      </c>
      <c r="B82" s="13">
        <v>24.825299999999999</v>
      </c>
      <c r="C82" s="13">
        <v>24.8384</v>
      </c>
      <c r="D82" s="13">
        <v>24.831837</v>
      </c>
      <c r="E82" s="14">
        <v>-0.20554299999999801</v>
      </c>
      <c r="F82" s="14">
        <v>-0.82094452374809002</v>
      </c>
      <c r="G82" s="14">
        <v>13.8784388297207</v>
      </c>
      <c r="H82" s="13">
        <v>24.831837</v>
      </c>
      <c r="I82" s="13">
        <v>24.831837</v>
      </c>
    </row>
    <row r="83" spans="1:9" ht="15" customHeight="1" x14ac:dyDescent="0.15">
      <c r="A83" s="3">
        <v>44125</v>
      </c>
      <c r="B83" s="10">
        <v>25.030100000000001</v>
      </c>
      <c r="C83" s="10">
        <v>25.044699999999999</v>
      </c>
      <c r="D83" s="10">
        <v>25.037379999999999</v>
      </c>
      <c r="E83" s="11">
        <v>7.6207999999997597E-2</v>
      </c>
      <c r="F83" s="11">
        <v>0.30530617712980401</v>
      </c>
      <c r="G83" s="11">
        <v>14.8210560010712</v>
      </c>
      <c r="H83" s="10">
        <v>25.037379999999999</v>
      </c>
      <c r="I83" s="10">
        <v>25.037379999999999</v>
      </c>
    </row>
    <row r="84" spans="1:9" ht="15" customHeight="1" x14ac:dyDescent="0.15">
      <c r="A84" s="12">
        <v>44124</v>
      </c>
      <c r="B84" s="13">
        <v>24.952999999999999</v>
      </c>
      <c r="C84" s="13">
        <v>24.9693</v>
      </c>
      <c r="D84" s="13">
        <v>24.961172000000001</v>
      </c>
      <c r="E84" s="14">
        <v>8.5492000000002094E-2</v>
      </c>
      <c r="F84" s="14">
        <v>0.34367703717044201</v>
      </c>
      <c r="G84" s="14">
        <v>14.4715672352447</v>
      </c>
      <c r="H84" s="13">
        <v>24.961172000000001</v>
      </c>
      <c r="I84" s="13">
        <v>24.961172000000001</v>
      </c>
    </row>
    <row r="85" spans="1:9" ht="15" customHeight="1" x14ac:dyDescent="0.15">
      <c r="A85" s="3">
        <v>44123</v>
      </c>
      <c r="B85" s="10">
        <v>24.8704</v>
      </c>
      <c r="C85" s="10">
        <v>24.881</v>
      </c>
      <c r="D85" s="10">
        <v>24.875679999999999</v>
      </c>
      <c r="E85" s="11">
        <v>5.7701999999998997E-2</v>
      </c>
      <c r="F85" s="11">
        <v>0.232500810501168</v>
      </c>
      <c r="G85" s="11">
        <v>14.079502182126401</v>
      </c>
      <c r="H85" s="10">
        <v>24.875679999999999</v>
      </c>
      <c r="I85" s="10">
        <v>24.875679999999999</v>
      </c>
    </row>
    <row r="86" spans="1:9" ht="15" customHeight="1" x14ac:dyDescent="0.15">
      <c r="A86" s="12">
        <v>44120</v>
      </c>
      <c r="B86" s="13">
        <v>24.8124</v>
      </c>
      <c r="C86" s="13">
        <v>24.823599999999999</v>
      </c>
      <c r="D86" s="13">
        <v>24.817978</v>
      </c>
      <c r="E86" s="14">
        <v>-0.224802</v>
      </c>
      <c r="F86" s="14">
        <v>-0.89767190383814799</v>
      </c>
      <c r="G86" s="14">
        <v>13.8148816597964</v>
      </c>
      <c r="H86" s="13">
        <v>24.817978</v>
      </c>
      <c r="I86" s="13">
        <v>24.817978</v>
      </c>
    </row>
    <row r="87" spans="1:9" ht="15" customHeight="1" x14ac:dyDescent="0.15">
      <c r="A87" s="3">
        <v>44119</v>
      </c>
      <c r="B87" s="10">
        <v>25.034800000000001</v>
      </c>
      <c r="C87" s="10">
        <v>25.050799999999999</v>
      </c>
      <c r="D87" s="10">
        <v>25.04278</v>
      </c>
      <c r="E87" s="11">
        <v>1.7389999999998899E-2</v>
      </c>
      <c r="F87" s="11">
        <v>6.9489426538393795E-2</v>
      </c>
      <c r="G87" s="11">
        <v>14.8458203215555</v>
      </c>
      <c r="H87" s="10">
        <v>25.04278</v>
      </c>
      <c r="I87" s="10">
        <v>25.04278</v>
      </c>
    </row>
    <row r="88" spans="1:9" ht="15" customHeight="1" x14ac:dyDescent="0.15">
      <c r="A88" s="12">
        <v>44118</v>
      </c>
      <c r="B88" s="13">
        <v>25.017299999999999</v>
      </c>
      <c r="C88" s="13">
        <v>25.0335</v>
      </c>
      <c r="D88" s="13">
        <v>25.025390000000002</v>
      </c>
      <c r="E88" s="14">
        <v>-0.102657999999998</v>
      </c>
      <c r="F88" s="14">
        <v>-0.40853949339796303</v>
      </c>
      <c r="G88" s="14">
        <v>14.766070037625701</v>
      </c>
      <c r="H88" s="13">
        <v>25.025390000000002</v>
      </c>
      <c r="I88" s="13">
        <v>25.025390000000002</v>
      </c>
    </row>
    <row r="89" spans="1:9" ht="15" customHeight="1" x14ac:dyDescent="0.15">
      <c r="A89" s="3">
        <v>44117</v>
      </c>
      <c r="B89" s="10">
        <v>25.121300000000002</v>
      </c>
      <c r="C89" s="10">
        <v>25.134799999999998</v>
      </c>
      <c r="D89" s="10">
        <v>25.128048</v>
      </c>
      <c r="E89" s="11">
        <v>6.90099999999986E-2</v>
      </c>
      <c r="F89" s="11">
        <v>0.27538966180584701</v>
      </c>
      <c r="G89" s="11">
        <v>15.2368581139722</v>
      </c>
      <c r="H89" s="10">
        <v>25.128048</v>
      </c>
      <c r="I89" s="10">
        <v>25.128048</v>
      </c>
    </row>
    <row r="90" spans="1:9" ht="15" customHeight="1" x14ac:dyDescent="0.15">
      <c r="A90" s="12">
        <v>44116</v>
      </c>
      <c r="B90" s="13">
        <v>25.0517</v>
      </c>
      <c r="C90" s="13">
        <v>25.066400000000002</v>
      </c>
      <c r="D90" s="13">
        <v>25.059038000000001</v>
      </c>
      <c r="E90" s="14">
        <v>1.99780000000018E-2</v>
      </c>
      <c r="F90" s="14">
        <v>7.9787340259596107E-2</v>
      </c>
      <c r="G90" s="14">
        <v>14.9203792701541</v>
      </c>
      <c r="H90" s="13">
        <v>25.059038000000001</v>
      </c>
      <c r="I90" s="13">
        <v>25.059038000000001</v>
      </c>
    </row>
    <row r="91" spans="1:9" ht="15" customHeight="1" x14ac:dyDescent="0.15">
      <c r="A91" s="3">
        <v>44113</v>
      </c>
      <c r="B91" s="10">
        <v>25.032</v>
      </c>
      <c r="C91" s="10">
        <v>25.046099999999999</v>
      </c>
      <c r="D91" s="10">
        <v>25.039059999999999</v>
      </c>
      <c r="E91" s="11">
        <v>-0.14737399999999901</v>
      </c>
      <c r="F91" s="11">
        <v>-0.58513245662327096</v>
      </c>
      <c r="G91" s="11">
        <v>14.828760456333001</v>
      </c>
      <c r="H91" s="10">
        <v>25.039059999999999</v>
      </c>
      <c r="I91" s="10">
        <v>25.039059999999999</v>
      </c>
    </row>
    <row r="92" spans="1:9" ht="15" customHeight="1" x14ac:dyDescent="0.15">
      <c r="A92" s="12">
        <v>44112</v>
      </c>
      <c r="B92" s="13">
        <v>25.179200000000002</v>
      </c>
      <c r="C92" s="13">
        <v>25.1936</v>
      </c>
      <c r="D92" s="13">
        <v>25.186433999999998</v>
      </c>
      <c r="E92" s="14">
        <v>-0.103437000000003</v>
      </c>
      <c r="F92" s="14">
        <v>-0.40900564498729203</v>
      </c>
      <c r="G92" s="14">
        <v>15.504615450230199</v>
      </c>
      <c r="H92" s="13">
        <v>25.186433999999998</v>
      </c>
      <c r="I92" s="13">
        <v>25.186433999999998</v>
      </c>
    </row>
    <row r="93" spans="1:9" ht="15" customHeight="1" x14ac:dyDescent="0.15">
      <c r="A93" s="3">
        <v>44111</v>
      </c>
      <c r="B93" s="10">
        <v>25.281500000000001</v>
      </c>
      <c r="C93" s="10">
        <v>25.298200000000001</v>
      </c>
      <c r="D93" s="10">
        <v>25.289871000000002</v>
      </c>
      <c r="E93" s="11">
        <v>1.89190000000003E-2</v>
      </c>
      <c r="F93" s="11">
        <v>7.4864611352998198E-2</v>
      </c>
      <c r="G93" s="11">
        <v>15.978976009105899</v>
      </c>
      <c r="H93" s="10">
        <v>25.289871000000002</v>
      </c>
      <c r="I93" s="10">
        <v>25.289871000000002</v>
      </c>
    </row>
    <row r="94" spans="1:9" ht="15" customHeight="1" x14ac:dyDescent="0.15">
      <c r="A94" s="12">
        <v>44110</v>
      </c>
      <c r="B94" s="13">
        <v>25.2624</v>
      </c>
      <c r="C94" s="13">
        <v>25.279499999999999</v>
      </c>
      <c r="D94" s="13">
        <v>25.270952000000001</v>
      </c>
      <c r="E94" s="14">
        <v>0.124626000000002</v>
      </c>
      <c r="F94" s="14">
        <v>0.49560321456105699</v>
      </c>
      <c r="G94" s="14">
        <v>15.8922137536908</v>
      </c>
      <c r="H94" s="13">
        <v>25.270952000000001</v>
      </c>
      <c r="I94" s="13">
        <v>25.270952000000001</v>
      </c>
    </row>
    <row r="95" spans="1:9" ht="15" customHeight="1" x14ac:dyDescent="0.15">
      <c r="A95" s="3">
        <v>44109</v>
      </c>
      <c r="B95" s="10">
        <v>25.138200000000001</v>
      </c>
      <c r="C95" s="10">
        <v>25.154499999999999</v>
      </c>
      <c r="D95" s="10">
        <v>25.146325999999998</v>
      </c>
      <c r="E95" s="11">
        <v>-0.31279800000000002</v>
      </c>
      <c r="F95" s="11">
        <v>-1.22862829058847</v>
      </c>
      <c r="G95" s="11">
        <v>15.3206807528261</v>
      </c>
      <c r="H95" s="10">
        <v>25.146325999999998</v>
      </c>
      <c r="I95" s="10">
        <v>25.146325999999998</v>
      </c>
    </row>
    <row r="96" spans="1:9" ht="15" customHeight="1" x14ac:dyDescent="0.15">
      <c r="A96" s="12">
        <v>44106</v>
      </c>
      <c r="B96" s="13">
        <v>25.4511</v>
      </c>
      <c r="C96" s="13">
        <v>25.467199999999998</v>
      </c>
      <c r="D96" s="13">
        <v>25.459123999999999</v>
      </c>
      <c r="E96" s="14">
        <v>-0.30704599999999899</v>
      </c>
      <c r="F96" s="14">
        <v>-1.191663332191</v>
      </c>
      <c r="G96" s="14">
        <v>16.755167774831701</v>
      </c>
      <c r="H96" s="13">
        <v>25.459123999999999</v>
      </c>
      <c r="I96" s="13">
        <v>25.459123999999999</v>
      </c>
    </row>
    <row r="97" spans="1:9" ht="15" customHeight="1" x14ac:dyDescent="0.15">
      <c r="A97" s="3">
        <v>44105</v>
      </c>
      <c r="B97" s="10">
        <v>25.7575</v>
      </c>
      <c r="C97" s="10">
        <v>25.774799999999999</v>
      </c>
      <c r="D97" s="10">
        <v>25.766169999999999</v>
      </c>
      <c r="E97" s="11">
        <v>-0.120959000000002</v>
      </c>
      <c r="F97" s="11">
        <v>-0.46725536848833898</v>
      </c>
      <c r="G97" s="11">
        <v>18.163276209536399</v>
      </c>
      <c r="H97" s="10">
        <v>25.766169999999999</v>
      </c>
      <c r="I97" s="10">
        <v>25.766169999999999</v>
      </c>
    </row>
    <row r="98" spans="1:9" ht="15" customHeight="1" x14ac:dyDescent="0.15">
      <c r="A98" s="12">
        <v>44104</v>
      </c>
      <c r="B98" s="13">
        <v>25.879200000000001</v>
      </c>
      <c r="C98" s="13">
        <v>25.895099999999999</v>
      </c>
      <c r="D98" s="13">
        <v>25.887129000000002</v>
      </c>
      <c r="E98" s="14">
        <v>-0.351598999999996</v>
      </c>
      <c r="F98" s="14">
        <v>-1.34000017073997</v>
      </c>
      <c r="G98" s="14">
        <v>18.717992402398099</v>
      </c>
      <c r="H98" s="13">
        <v>25.887129000000002</v>
      </c>
      <c r="I98" s="13">
        <v>25.887129000000002</v>
      </c>
    </row>
    <row r="99" spans="1:9" ht="15" customHeight="1" x14ac:dyDescent="0.15">
      <c r="A99" s="3">
        <v>44103</v>
      </c>
      <c r="B99" s="10">
        <v>26.230899999999998</v>
      </c>
      <c r="C99" s="10">
        <v>26.246600000000001</v>
      </c>
      <c r="D99" s="10">
        <v>26.238727999999998</v>
      </c>
      <c r="E99" s="11">
        <v>2.7286999999997601E-2</v>
      </c>
      <c r="F99" s="11">
        <v>0.104103395154808</v>
      </c>
      <c r="G99" s="11">
        <v>20.330420239053598</v>
      </c>
      <c r="H99" s="10">
        <v>26.238727999999998</v>
      </c>
      <c r="I99" s="10">
        <v>26.238727999999998</v>
      </c>
    </row>
    <row r="100" spans="1:9" ht="15" customHeight="1" x14ac:dyDescent="0.15">
      <c r="A100" s="12">
        <v>44102</v>
      </c>
      <c r="B100" s="13">
        <v>26.204000000000001</v>
      </c>
      <c r="C100" s="13">
        <v>26.218900000000001</v>
      </c>
      <c r="D100" s="13">
        <v>26.211441000000001</v>
      </c>
      <c r="E100" s="14">
        <v>0.17935900000000099</v>
      </c>
      <c r="F100" s="14">
        <v>0.68899214438553602</v>
      </c>
      <c r="G100" s="14">
        <v>20.205282458858498</v>
      </c>
      <c r="H100" s="13">
        <v>26.211441000000001</v>
      </c>
      <c r="I100" s="13">
        <v>26.211441000000001</v>
      </c>
    </row>
    <row r="101" spans="1:9" ht="15" customHeight="1" x14ac:dyDescent="0.15">
      <c r="A101" s="3">
        <v>44099</v>
      </c>
      <c r="B101" s="10">
        <v>26.024100000000001</v>
      </c>
      <c r="C101" s="10">
        <v>26.040099999999999</v>
      </c>
      <c r="D101" s="10">
        <v>26.032081999999999</v>
      </c>
      <c r="E101" s="11">
        <v>-0.15758800000000001</v>
      </c>
      <c r="F101" s="11">
        <v>-0.60171815834259001</v>
      </c>
      <c r="G101" s="11">
        <v>19.382744725944899</v>
      </c>
      <c r="H101" s="10">
        <v>26.032081999999999</v>
      </c>
      <c r="I101" s="10">
        <v>26.032081999999999</v>
      </c>
    </row>
    <row r="102" spans="1:9" ht="15" customHeight="1" x14ac:dyDescent="0.15">
      <c r="A102" s="12">
        <v>44098</v>
      </c>
      <c r="B102" s="13">
        <v>26.1813</v>
      </c>
      <c r="C102" s="13">
        <v>26.198</v>
      </c>
      <c r="D102" s="13">
        <v>26.18967</v>
      </c>
      <c r="E102" s="14">
        <v>0.334616999999997</v>
      </c>
      <c r="F102" s="14">
        <v>1.29420349670139</v>
      </c>
      <c r="G102" s="14">
        <v>20.105440973439499</v>
      </c>
      <c r="H102" s="13">
        <v>26.18967</v>
      </c>
      <c r="I102" s="13">
        <v>26.18967</v>
      </c>
    </row>
    <row r="103" spans="1:9" ht="15" customHeight="1" x14ac:dyDescent="0.15">
      <c r="A103" s="3">
        <v>44097</v>
      </c>
      <c r="B103" s="10">
        <v>25.848700000000001</v>
      </c>
      <c r="C103" s="10">
        <v>25.8614</v>
      </c>
      <c r="D103" s="10">
        <v>25.855053000000002</v>
      </c>
      <c r="E103" s="11">
        <v>0.66071899999999995</v>
      </c>
      <c r="F103" s="11">
        <v>2.6224904377309501</v>
      </c>
      <c r="G103" s="11">
        <v>18.570892338721698</v>
      </c>
      <c r="H103" s="10">
        <v>25.855053000000002</v>
      </c>
      <c r="I103" s="10">
        <v>25.855053000000002</v>
      </c>
    </row>
    <row r="104" spans="1:9" ht="15" customHeight="1" x14ac:dyDescent="0.15">
      <c r="A104" s="12">
        <v>44096</v>
      </c>
      <c r="B104" s="13">
        <v>25.1876</v>
      </c>
      <c r="C104" s="13">
        <v>25.2011</v>
      </c>
      <c r="D104" s="13">
        <v>25.194334000000001</v>
      </c>
      <c r="E104" s="14">
        <v>-0.140012999999999</v>
      </c>
      <c r="F104" s="14">
        <v>-0.55266078103374205</v>
      </c>
      <c r="G104" s="14">
        <v>15.540844733901601</v>
      </c>
      <c r="H104" s="13">
        <v>25.194334000000001</v>
      </c>
      <c r="I104" s="13">
        <v>25.194334000000001</v>
      </c>
    </row>
    <row r="105" spans="1:9" ht="15" customHeight="1" x14ac:dyDescent="0.15">
      <c r="A105" s="3">
        <v>44095</v>
      </c>
      <c r="B105" s="10">
        <v>25.328199999999999</v>
      </c>
      <c r="C105" s="10">
        <v>25.340499999999999</v>
      </c>
      <c r="D105" s="10">
        <v>25.334347000000001</v>
      </c>
      <c r="E105" s="11">
        <v>0.43724300000000199</v>
      </c>
      <c r="F105" s="11">
        <v>1.75620023919249</v>
      </c>
      <c r="G105" s="11">
        <v>16.182942290190599</v>
      </c>
      <c r="H105" s="10">
        <v>25.334347000000001</v>
      </c>
      <c r="I105" s="10">
        <v>25.334347000000001</v>
      </c>
    </row>
    <row r="106" spans="1:9" ht="15" customHeight="1" x14ac:dyDescent="0.15">
      <c r="A106" s="12">
        <v>44092</v>
      </c>
      <c r="B106" s="13">
        <v>24.892399999999999</v>
      </c>
      <c r="C106" s="13">
        <v>24.901800000000001</v>
      </c>
      <c r="D106" s="13">
        <v>24.897103999999999</v>
      </c>
      <c r="E106" s="14">
        <v>9.5450999999996997E-2</v>
      </c>
      <c r="F106" s="14">
        <v>0.38485741252809402</v>
      </c>
      <c r="G106" s="14">
        <v>14.177752330655</v>
      </c>
      <c r="H106" s="13">
        <v>24.897103999999999</v>
      </c>
      <c r="I106" s="13">
        <v>24.897103999999999</v>
      </c>
    </row>
    <row r="107" spans="1:9" ht="15" customHeight="1" x14ac:dyDescent="0.15">
      <c r="A107" s="3">
        <v>44091</v>
      </c>
      <c r="B107" s="10">
        <v>24.7956</v>
      </c>
      <c r="C107" s="10">
        <v>24.8078</v>
      </c>
      <c r="D107" s="10">
        <v>24.801653000000002</v>
      </c>
      <c r="E107" s="11">
        <v>-4.9434999999999001E-2</v>
      </c>
      <c r="F107" s="11">
        <v>-0.198924892141538</v>
      </c>
      <c r="G107" s="11">
        <v>13.7400154501843</v>
      </c>
      <c r="H107" s="10">
        <v>24.801653000000002</v>
      </c>
      <c r="I107" s="10">
        <v>24.801653000000002</v>
      </c>
    </row>
    <row r="108" spans="1:9" ht="15" customHeight="1" x14ac:dyDescent="0.15">
      <c r="A108" s="12">
        <v>44090</v>
      </c>
      <c r="B108" s="13">
        <v>24.844899999999999</v>
      </c>
      <c r="C108" s="13">
        <v>24.857299999999999</v>
      </c>
      <c r="D108" s="13">
        <v>24.851088000000001</v>
      </c>
      <c r="E108" s="14">
        <v>-0.115842</v>
      </c>
      <c r="F108" s="14">
        <v>-0.46398175506560102</v>
      </c>
      <c r="G108" s="14">
        <v>13.966723632247</v>
      </c>
      <c r="H108" s="13">
        <v>24.851088000000001</v>
      </c>
      <c r="I108" s="13">
        <v>24.851088000000001</v>
      </c>
    </row>
    <row r="109" spans="1:9" ht="15" customHeight="1" x14ac:dyDescent="0.15">
      <c r="A109" s="3">
        <v>44089</v>
      </c>
      <c r="B109" s="10">
        <v>24.960599999999999</v>
      </c>
      <c r="C109" s="10">
        <v>24.973199999999999</v>
      </c>
      <c r="D109" s="10">
        <v>24.966930000000001</v>
      </c>
      <c r="E109" s="11">
        <v>-3.4313999999998401E-2</v>
      </c>
      <c r="F109" s="11">
        <v>-0.137249170481268</v>
      </c>
      <c r="G109" s="11">
        <v>14.497973338457401</v>
      </c>
      <c r="H109" s="10">
        <v>24.966930000000001</v>
      </c>
      <c r="I109" s="10">
        <v>24.966930000000001</v>
      </c>
    </row>
    <row r="110" spans="1:9" ht="15" customHeight="1" x14ac:dyDescent="0.15">
      <c r="A110" s="12">
        <v>44088</v>
      </c>
      <c r="B110" s="13">
        <v>24.996300000000002</v>
      </c>
      <c r="C110" s="13">
        <v>25.0062</v>
      </c>
      <c r="D110" s="13">
        <v>25.001244</v>
      </c>
      <c r="E110" s="14">
        <v>-0.180448000000001</v>
      </c>
      <c r="F110" s="14">
        <v>-0.71658409609648399</v>
      </c>
      <c r="G110" s="14">
        <v>14.655336837178901</v>
      </c>
      <c r="H110" s="13">
        <v>25.001244</v>
      </c>
      <c r="I110" s="13">
        <v>25.001244</v>
      </c>
    </row>
    <row r="111" spans="1:9" ht="15" customHeight="1" x14ac:dyDescent="0.15">
      <c r="A111" s="3">
        <v>44085</v>
      </c>
      <c r="B111" s="10">
        <v>25.175799999999999</v>
      </c>
      <c r="C111" s="10">
        <v>25.1876</v>
      </c>
      <c r="D111" s="10">
        <v>25.181692000000002</v>
      </c>
      <c r="E111" s="11">
        <v>-6.0924999999997398E-2</v>
      </c>
      <c r="F111" s="11">
        <v>-0.24135770074869001</v>
      </c>
      <c r="G111" s="11">
        <v>15.482868708056801</v>
      </c>
      <c r="H111" s="10">
        <v>25.181692000000002</v>
      </c>
      <c r="I111" s="10">
        <v>25.181692000000002</v>
      </c>
    </row>
    <row r="112" spans="1:9" ht="15" customHeight="1" x14ac:dyDescent="0.15">
      <c r="A112" s="12">
        <v>44084</v>
      </c>
      <c r="B112" s="13">
        <v>25.236000000000001</v>
      </c>
      <c r="C112" s="13">
        <v>25.249300000000002</v>
      </c>
      <c r="D112" s="13">
        <v>25.242616999999999</v>
      </c>
      <c r="E112" s="14">
        <v>-0.16031300000000201</v>
      </c>
      <c r="F112" s="14">
        <v>-0.63108074541008397</v>
      </c>
      <c r="G112" s="14">
        <v>15.762269860927599</v>
      </c>
      <c r="H112" s="13">
        <v>25.242616999999999</v>
      </c>
      <c r="I112" s="13">
        <v>25.242616999999999</v>
      </c>
    </row>
    <row r="113" spans="1:9" ht="15" customHeight="1" x14ac:dyDescent="0.15">
      <c r="A113" s="3">
        <v>44083</v>
      </c>
      <c r="B113" s="10">
        <v>25.398299999999999</v>
      </c>
      <c r="C113" s="10">
        <v>25.407599999999999</v>
      </c>
      <c r="D113" s="10">
        <v>25.402930000000001</v>
      </c>
      <c r="E113" s="11">
        <v>-0.227183999999997</v>
      </c>
      <c r="F113" s="11">
        <v>-0.88639480885648303</v>
      </c>
      <c r="G113" s="11">
        <v>16.4974629182963</v>
      </c>
      <c r="H113" s="10">
        <v>25.402930000000001</v>
      </c>
      <c r="I113" s="10">
        <v>25.402930000000001</v>
      </c>
    </row>
    <row r="114" spans="1:9" ht="15" customHeight="1" x14ac:dyDescent="0.15">
      <c r="A114" s="12">
        <v>44082</v>
      </c>
      <c r="B114" s="13">
        <v>25.6233</v>
      </c>
      <c r="C114" s="13">
        <v>25.637</v>
      </c>
      <c r="D114" s="13">
        <v>25.630113999999999</v>
      </c>
      <c r="E114" s="14">
        <v>0.114438999999997</v>
      </c>
      <c r="F114" s="14">
        <v>0.44850469368338203</v>
      </c>
      <c r="G114" s="14">
        <v>17.539325396980001</v>
      </c>
      <c r="H114" s="13">
        <v>25.630113999999999</v>
      </c>
      <c r="I114" s="13">
        <v>25.630113999999999</v>
      </c>
    </row>
    <row r="115" spans="1:9" ht="15" customHeight="1" x14ac:dyDescent="0.15">
      <c r="A115" s="3">
        <v>44081</v>
      </c>
      <c r="B115" s="10">
        <v>25.5077</v>
      </c>
      <c r="C115" s="10">
        <v>25.523599999999998</v>
      </c>
      <c r="D115" s="10">
        <v>25.515675000000002</v>
      </c>
      <c r="E115" s="11">
        <v>4.8412999999999998E-2</v>
      </c>
      <c r="F115" s="11">
        <v>0.190098959204965</v>
      </c>
      <c r="G115" s="11">
        <v>17.014509828110299</v>
      </c>
      <c r="H115" s="10">
        <v>25.515675000000002</v>
      </c>
      <c r="I115" s="10">
        <v>25.515675000000002</v>
      </c>
    </row>
    <row r="116" spans="1:9" ht="15" customHeight="1" x14ac:dyDescent="0.15">
      <c r="A116" s="12">
        <v>44078</v>
      </c>
      <c r="B116" s="13">
        <v>25.461099999999998</v>
      </c>
      <c r="C116" s="13">
        <v>25.473500000000001</v>
      </c>
      <c r="D116" s="13">
        <v>25.467262000000002</v>
      </c>
      <c r="E116" s="14">
        <v>-0.11061499999999901</v>
      </c>
      <c r="F116" s="14">
        <v>-0.43246356998275498</v>
      </c>
      <c r="G116" s="14">
        <v>16.7924885229986</v>
      </c>
      <c r="H116" s="13">
        <v>25.467262000000002</v>
      </c>
      <c r="I116" s="13">
        <v>25.467262000000002</v>
      </c>
    </row>
    <row r="117" spans="1:9" ht="15" customHeight="1" x14ac:dyDescent="0.15">
      <c r="A117" s="3">
        <v>44077</v>
      </c>
      <c r="B117" s="10">
        <v>25.571400000000001</v>
      </c>
      <c r="C117" s="10">
        <v>25.584299999999999</v>
      </c>
      <c r="D117" s="10">
        <v>25.577877000000001</v>
      </c>
      <c r="E117" s="11">
        <v>-0.27318999999999899</v>
      </c>
      <c r="F117" s="11">
        <v>-1.0567842325425001</v>
      </c>
      <c r="G117" s="11">
        <v>17.2997672841772</v>
      </c>
      <c r="H117" s="10">
        <v>25.577877000000001</v>
      </c>
      <c r="I117" s="10">
        <v>25.577877000000001</v>
      </c>
    </row>
    <row r="118" spans="1:9" ht="15" customHeight="1" x14ac:dyDescent="0.15">
      <c r="A118" s="12">
        <v>44076</v>
      </c>
      <c r="B118" s="13">
        <v>25.843699999999998</v>
      </c>
      <c r="C118" s="13">
        <v>25.8584</v>
      </c>
      <c r="D118" s="13">
        <v>25.851067</v>
      </c>
      <c r="E118" s="14">
        <v>-0.16236599999999801</v>
      </c>
      <c r="F118" s="14">
        <v>-0.62416213961455902</v>
      </c>
      <c r="G118" s="14">
        <v>18.552612601416101</v>
      </c>
      <c r="H118" s="13">
        <v>25.851067</v>
      </c>
      <c r="I118" s="13">
        <v>25.851067</v>
      </c>
    </row>
    <row r="119" spans="1:9" ht="15" customHeight="1" x14ac:dyDescent="0.15">
      <c r="A119" s="3">
        <v>44075</v>
      </c>
      <c r="B119" s="10">
        <v>26.007100000000001</v>
      </c>
      <c r="C119" s="10">
        <v>26.0198</v>
      </c>
      <c r="D119" s="10">
        <v>26.013432999999999</v>
      </c>
      <c r="E119" s="11">
        <v>-0.16112900000000199</v>
      </c>
      <c r="F119" s="11">
        <v>-0.61559387316587599</v>
      </c>
      <c r="G119" s="11">
        <v>19.297220686553999</v>
      </c>
      <c r="H119" s="10">
        <v>26.013432999999999</v>
      </c>
      <c r="I119" s="10">
        <v>26.013432999999999</v>
      </c>
    </row>
    <row r="120" spans="1:9" ht="15" customHeight="1" x14ac:dyDescent="0.15">
      <c r="A120" s="12">
        <v>44074</v>
      </c>
      <c r="B120" s="13">
        <v>26.1678</v>
      </c>
      <c r="C120" s="13">
        <v>26.1813</v>
      </c>
      <c r="D120" s="13">
        <v>26.174562000000002</v>
      </c>
      <c r="E120" s="14">
        <v>0.17088800000000101</v>
      </c>
      <c r="F120" s="14">
        <v>0.65716867547256297</v>
      </c>
      <c r="G120" s="14">
        <v>20.036155907906899</v>
      </c>
      <c r="H120" s="13">
        <v>26.174562000000002</v>
      </c>
      <c r="I120" s="13">
        <v>26.174562000000002</v>
      </c>
    </row>
    <row r="121" spans="1:9" ht="15" customHeight="1" x14ac:dyDescent="0.15">
      <c r="A121" s="3">
        <v>44071</v>
      </c>
      <c r="B121" s="10">
        <v>25.997699999999998</v>
      </c>
      <c r="C121" s="10">
        <v>26.009699999999999</v>
      </c>
      <c r="D121" s="10">
        <v>26.003674</v>
      </c>
      <c r="E121" s="11">
        <v>1.0850999999998801E-2</v>
      </c>
      <c r="F121" s="11">
        <v>4.1746138924580997E-2</v>
      </c>
      <c r="G121" s="11">
        <v>19.252466056256701</v>
      </c>
      <c r="H121" s="10">
        <v>26.003674</v>
      </c>
      <c r="I121" s="10">
        <v>26.003674</v>
      </c>
    </row>
    <row r="122" spans="1:9" ht="15" customHeight="1" x14ac:dyDescent="0.15">
      <c r="A122" s="12">
        <v>44070</v>
      </c>
      <c r="B122" s="13">
        <v>25.986599999999999</v>
      </c>
      <c r="C122" s="13">
        <v>25.998999999999999</v>
      </c>
      <c r="D122" s="13">
        <v>25.992823000000001</v>
      </c>
      <c r="E122" s="14">
        <v>8.0003000000001295E-2</v>
      </c>
      <c r="F122" s="14">
        <v>0.30873907201145401</v>
      </c>
      <c r="G122" s="14">
        <v>19.202703530039201</v>
      </c>
      <c r="H122" s="13">
        <v>25.992823000000001</v>
      </c>
      <c r="I122" s="13">
        <v>25.992823000000001</v>
      </c>
    </row>
    <row r="123" spans="1:9" ht="15" customHeight="1" x14ac:dyDescent="0.15">
      <c r="A123" s="3">
        <v>44069</v>
      </c>
      <c r="B123" s="10">
        <v>25.905999999999999</v>
      </c>
      <c r="C123" s="10">
        <v>25.919699999999999</v>
      </c>
      <c r="D123" s="10">
        <v>25.91282</v>
      </c>
      <c r="E123" s="11">
        <v>-5.4541000000000298E-2</v>
      </c>
      <c r="F123" s="11">
        <v>-0.21003674574401299</v>
      </c>
      <c r="G123" s="11">
        <v>18.835810950094601</v>
      </c>
      <c r="H123" s="10">
        <v>25.91282</v>
      </c>
      <c r="I123" s="10">
        <v>25.91282</v>
      </c>
    </row>
    <row r="124" spans="1:9" ht="15" customHeight="1" x14ac:dyDescent="0.15">
      <c r="A124" s="12">
        <v>44068</v>
      </c>
      <c r="B124" s="13">
        <v>25.9618</v>
      </c>
      <c r="C124" s="13">
        <v>25.972899999999999</v>
      </c>
      <c r="D124" s="13">
        <v>25.967361</v>
      </c>
      <c r="E124" s="14">
        <v>-1.9975999999999699E-2</v>
      </c>
      <c r="F124" s="14">
        <v>-7.6868207004043801E-2</v>
      </c>
      <c r="G124" s="14">
        <v>19.0859351729707</v>
      </c>
      <c r="H124" s="13">
        <v>25.967361</v>
      </c>
      <c r="I124" s="13">
        <v>25.967361</v>
      </c>
    </row>
    <row r="125" spans="1:9" ht="15" customHeight="1" x14ac:dyDescent="0.15">
      <c r="A125" s="3">
        <v>44067</v>
      </c>
      <c r="B125" s="10">
        <v>25.981300000000001</v>
      </c>
      <c r="C125" s="10">
        <v>25.993400000000001</v>
      </c>
      <c r="D125" s="10">
        <v>25.987337</v>
      </c>
      <c r="E125" s="11">
        <v>5.7711000000001102E-2</v>
      </c>
      <c r="F125" s="11">
        <v>0.222567807187035</v>
      </c>
      <c r="G125" s="11">
        <v>19.177544814821299</v>
      </c>
      <c r="H125" s="10">
        <v>25.987337</v>
      </c>
      <c r="I125" s="10">
        <v>25.987337</v>
      </c>
    </row>
    <row r="126" spans="1:9" ht="15" customHeight="1" x14ac:dyDescent="0.15">
      <c r="A126" s="12">
        <v>44064</v>
      </c>
      <c r="B126" s="13">
        <v>25.922599999999999</v>
      </c>
      <c r="C126" s="13">
        <v>25.936699999999998</v>
      </c>
      <c r="D126" s="13">
        <v>25.929625999999999</v>
      </c>
      <c r="E126" s="14">
        <v>-0.35258400000000001</v>
      </c>
      <c r="F126" s="14">
        <v>-1.34153102041266</v>
      </c>
      <c r="G126" s="14">
        <v>18.912883018623901</v>
      </c>
      <c r="H126" s="13">
        <v>25.929625999999999</v>
      </c>
      <c r="I126" s="13">
        <v>25.929625999999999</v>
      </c>
    </row>
    <row r="127" spans="1:9" ht="15" customHeight="1" x14ac:dyDescent="0.15">
      <c r="A127" s="3">
        <v>44063</v>
      </c>
      <c r="B127" s="10">
        <v>26.275700000000001</v>
      </c>
      <c r="C127" s="10">
        <v>26.288699999999999</v>
      </c>
      <c r="D127" s="10">
        <v>26.282209999999999</v>
      </c>
      <c r="E127" s="11">
        <v>5.2911999999999099E-2</v>
      </c>
      <c r="F127" s="11">
        <v>0.201728616602703</v>
      </c>
      <c r="G127" s="11">
        <v>20.529828050774999</v>
      </c>
      <c r="H127" s="10">
        <v>26.282209999999999</v>
      </c>
      <c r="I127" s="10">
        <v>26.282209999999999</v>
      </c>
    </row>
    <row r="128" spans="1:9" ht="15" customHeight="1" x14ac:dyDescent="0.15">
      <c r="A128" s="12">
        <v>44062</v>
      </c>
      <c r="B128" s="13">
        <v>26.222899999999999</v>
      </c>
      <c r="C128" s="13">
        <v>26.235700000000001</v>
      </c>
      <c r="D128" s="13">
        <v>26.229298</v>
      </c>
      <c r="E128" s="14">
        <v>-0.16685999999999901</v>
      </c>
      <c r="F128" s="14">
        <v>-0.63213744970006502</v>
      </c>
      <c r="G128" s="14">
        <v>20.287174397911699</v>
      </c>
      <c r="H128" s="13">
        <v>26.229298</v>
      </c>
      <c r="I128" s="13">
        <v>26.229298</v>
      </c>
    </row>
    <row r="129" spans="1:9" ht="15" customHeight="1" x14ac:dyDescent="0.15">
      <c r="A129" s="3">
        <v>44061</v>
      </c>
      <c r="B129" s="10">
        <v>26.389600000000002</v>
      </c>
      <c r="C129" s="10">
        <v>26.402699999999999</v>
      </c>
      <c r="D129" s="10">
        <v>26.396158</v>
      </c>
      <c r="E129" s="11">
        <v>0.22654100000000099</v>
      </c>
      <c r="F129" s="11">
        <v>0.86566417842492904</v>
      </c>
      <c r="G129" s="11">
        <v>21.052391900874799</v>
      </c>
      <c r="H129" s="10">
        <v>26.396158</v>
      </c>
      <c r="I129" s="10">
        <v>26.396158</v>
      </c>
    </row>
    <row r="130" spans="1:9" ht="15" customHeight="1" x14ac:dyDescent="0.15">
      <c r="A130" s="12">
        <v>44060</v>
      </c>
      <c r="B130" s="13">
        <v>26.1629</v>
      </c>
      <c r="C130" s="13">
        <v>26.176400000000001</v>
      </c>
      <c r="D130" s="13">
        <v>26.169616999999999</v>
      </c>
      <c r="E130" s="14">
        <v>0.109147999999997</v>
      </c>
      <c r="F130" s="14">
        <v>0.41882592366237997</v>
      </c>
      <c r="G130" s="14">
        <v>20.013478210722798</v>
      </c>
      <c r="H130" s="13">
        <v>26.169616999999999</v>
      </c>
      <c r="I130" s="13">
        <v>26.169616999999999</v>
      </c>
    </row>
    <row r="131" spans="1:9" ht="15" customHeight="1" x14ac:dyDescent="0.15">
      <c r="A131" s="3">
        <v>44057</v>
      </c>
      <c r="B131" s="10">
        <v>26.0548</v>
      </c>
      <c r="C131" s="10">
        <v>26.066099999999999</v>
      </c>
      <c r="D131" s="10">
        <v>26.060469000000001</v>
      </c>
      <c r="E131" s="11">
        <v>-0.33952099999999702</v>
      </c>
      <c r="F131" s="11">
        <v>-1.28606488108516</v>
      </c>
      <c r="G131" s="11">
        <v>19.512927089942401</v>
      </c>
      <c r="H131" s="10">
        <v>26.060469000000001</v>
      </c>
      <c r="I131" s="10">
        <v>26.060469000000001</v>
      </c>
    </row>
    <row r="132" spans="1:9" ht="15" customHeight="1" x14ac:dyDescent="0.15">
      <c r="A132" s="12">
        <v>44056</v>
      </c>
      <c r="B132" s="13">
        <v>26.393699999999999</v>
      </c>
      <c r="C132" s="13">
        <v>26.406300000000002</v>
      </c>
      <c r="D132" s="13">
        <v>26.399989999999999</v>
      </c>
      <c r="E132" s="14">
        <v>4.4969999999999198E-2</v>
      </c>
      <c r="F132" s="14">
        <v>0.170631629192463</v>
      </c>
      <c r="G132" s="14">
        <v>21.069965396448001</v>
      </c>
      <c r="H132" s="13">
        <v>26.399989999999999</v>
      </c>
      <c r="I132" s="13">
        <v>26.399989999999999</v>
      </c>
    </row>
    <row r="133" spans="1:9" ht="15" customHeight="1" x14ac:dyDescent="0.15">
      <c r="A133" s="3">
        <v>44055</v>
      </c>
      <c r="B133" s="10">
        <v>26.3475</v>
      </c>
      <c r="C133" s="10">
        <v>26.3626</v>
      </c>
      <c r="D133" s="10">
        <v>26.35502</v>
      </c>
      <c r="E133" s="11">
        <v>1.6182999999998001E-2</v>
      </c>
      <c r="F133" s="11">
        <v>6.1441589087629603E-2</v>
      </c>
      <c r="G133" s="11">
        <v>20.863733638637601</v>
      </c>
      <c r="H133" s="10">
        <v>26.35502</v>
      </c>
      <c r="I133" s="10">
        <v>26.35502</v>
      </c>
    </row>
    <row r="134" spans="1:9" ht="15" customHeight="1" x14ac:dyDescent="0.15">
      <c r="A134" s="12">
        <v>44054</v>
      </c>
      <c r="B134" s="13">
        <v>26.3325</v>
      </c>
      <c r="C134" s="13">
        <v>26.345099999999999</v>
      </c>
      <c r="D134" s="13">
        <v>26.338837000000002</v>
      </c>
      <c r="E134" s="14">
        <v>-0.154025999999998</v>
      </c>
      <c r="F134" s="14">
        <v>-0.58138676820242896</v>
      </c>
      <c r="G134" s="14">
        <v>20.789518638934599</v>
      </c>
      <c r="H134" s="13">
        <v>26.338837000000002</v>
      </c>
      <c r="I134" s="13">
        <v>26.338837000000002</v>
      </c>
    </row>
    <row r="135" spans="1:9" ht="15" customHeight="1" x14ac:dyDescent="0.15">
      <c r="A135" s="3">
        <v>44053</v>
      </c>
      <c r="B135" s="10">
        <v>26.485700000000001</v>
      </c>
      <c r="C135" s="10">
        <v>26.5</v>
      </c>
      <c r="D135" s="10">
        <v>26.492863</v>
      </c>
      <c r="E135" s="11">
        <v>-4.2460999999999402E-2</v>
      </c>
      <c r="F135" s="11">
        <v>-0.16001688918514301</v>
      </c>
      <c r="G135" s="11">
        <v>21.495879606880099</v>
      </c>
      <c r="H135" s="10">
        <v>26.492863</v>
      </c>
      <c r="I135" s="10">
        <v>26.492863</v>
      </c>
    </row>
    <row r="136" spans="1:9" ht="15" customHeight="1" x14ac:dyDescent="0.15">
      <c r="A136" s="12">
        <v>44050</v>
      </c>
      <c r="B136" s="13">
        <v>26.5261</v>
      </c>
      <c r="C136" s="13">
        <v>26.544599999999999</v>
      </c>
      <c r="D136" s="13">
        <v>26.535323999999999</v>
      </c>
      <c r="E136" s="14">
        <v>2.8023999999998401E-2</v>
      </c>
      <c r="F136" s="14">
        <v>0.105721820026927</v>
      </c>
      <c r="G136" s="14">
        <v>21.690605127635902</v>
      </c>
      <c r="H136" s="13">
        <v>26.535323999999999</v>
      </c>
      <c r="I136" s="13">
        <v>26.535323999999999</v>
      </c>
    </row>
    <row r="137" spans="1:9" ht="15" customHeight="1" x14ac:dyDescent="0.15">
      <c r="A137" s="3">
        <v>44049</v>
      </c>
      <c r="B137" s="10">
        <v>26.5017</v>
      </c>
      <c r="C137" s="10">
        <v>26.512899999999998</v>
      </c>
      <c r="D137" s="10">
        <v>26.507300000000001</v>
      </c>
      <c r="E137" s="11">
        <v>-0.13861199999999799</v>
      </c>
      <c r="F137" s="11">
        <v>-0.520199871560034</v>
      </c>
      <c r="G137" s="11">
        <v>21.5620874762933</v>
      </c>
      <c r="H137" s="10">
        <v>26.507300000000001</v>
      </c>
      <c r="I137" s="10">
        <v>26.507300000000001</v>
      </c>
    </row>
    <row r="138" spans="1:9" ht="15" customHeight="1" x14ac:dyDescent="0.15">
      <c r="A138" s="12">
        <v>44048</v>
      </c>
      <c r="B138" s="13">
        <v>26.6386</v>
      </c>
      <c r="C138" s="13">
        <v>26.653199999999998</v>
      </c>
      <c r="D138" s="13">
        <v>26.645911999999999</v>
      </c>
      <c r="E138" s="14">
        <v>-0.141346000000002</v>
      </c>
      <c r="F138" s="14">
        <v>-0.52766132315597003</v>
      </c>
      <c r="G138" s="14">
        <v>22.197760067212101</v>
      </c>
      <c r="H138" s="13">
        <v>26.645911999999999</v>
      </c>
      <c r="I138" s="13">
        <v>26.645911999999999</v>
      </c>
    </row>
    <row r="139" spans="1:9" ht="15" customHeight="1" x14ac:dyDescent="0.15">
      <c r="A139" s="3">
        <v>44047</v>
      </c>
      <c r="B139" s="10">
        <v>26.781400000000001</v>
      </c>
      <c r="C139" s="10">
        <v>26.793099999999999</v>
      </c>
      <c r="D139" s="10">
        <v>26.787258000000001</v>
      </c>
      <c r="E139" s="11">
        <v>0.24998800000000099</v>
      </c>
      <c r="F139" s="11">
        <v>0.94202606372095699</v>
      </c>
      <c r="G139" s="11">
        <v>22.845970741872499</v>
      </c>
      <c r="H139" s="10">
        <v>26.787258000000001</v>
      </c>
      <c r="I139" s="10">
        <v>26.787258000000001</v>
      </c>
    </row>
    <row r="140" spans="1:9" ht="15" customHeight="1" x14ac:dyDescent="0.15">
      <c r="A140" s="12">
        <v>44046</v>
      </c>
      <c r="B140" s="13">
        <v>26.530999999999999</v>
      </c>
      <c r="C140" s="13">
        <v>26.543500000000002</v>
      </c>
      <c r="D140" s="13">
        <v>26.537269999999999</v>
      </c>
      <c r="E140" s="14">
        <v>0.29523100000000102</v>
      </c>
      <c r="F140" s="14">
        <v>1.1250307188401101</v>
      </c>
      <c r="G140" s="14">
        <v>21.699529454980802</v>
      </c>
      <c r="H140" s="13">
        <v>26.537269999999999</v>
      </c>
      <c r="I140" s="13">
        <v>26.537269999999999</v>
      </c>
    </row>
    <row r="141" spans="1:9" ht="15" customHeight="1" x14ac:dyDescent="0.15">
      <c r="A141" s="3">
        <v>44043</v>
      </c>
      <c r="B141" s="10">
        <v>26.236999999999998</v>
      </c>
      <c r="C141" s="10">
        <v>26.2471</v>
      </c>
      <c r="D141" s="10">
        <v>26.242038999999998</v>
      </c>
      <c r="E141" s="11">
        <v>8.4195999999998605E-2</v>
      </c>
      <c r="F141" s="11">
        <v>0.32187669296737098</v>
      </c>
      <c r="G141" s="11">
        <v>20.3456044362987</v>
      </c>
      <c r="H141" s="10">
        <v>26.242038999999998</v>
      </c>
      <c r="I141" s="10">
        <v>26.242038999999998</v>
      </c>
    </row>
    <row r="142" spans="1:9" ht="15" customHeight="1" x14ac:dyDescent="0.15">
      <c r="A142" s="12">
        <v>44042</v>
      </c>
      <c r="B142" s="13">
        <v>26.149699999999999</v>
      </c>
      <c r="C142" s="13">
        <v>26.166</v>
      </c>
      <c r="D142" s="13">
        <v>26.157843</v>
      </c>
      <c r="E142" s="14">
        <v>0.26365499999999997</v>
      </c>
      <c r="F142" s="14">
        <v>1.0182014589528801</v>
      </c>
      <c r="G142" s="14">
        <v>19.9594828200966</v>
      </c>
      <c r="H142" s="13">
        <v>26.157843</v>
      </c>
      <c r="I142" s="13">
        <v>26.157843</v>
      </c>
    </row>
    <row r="143" spans="1:9" ht="15" customHeight="1" x14ac:dyDescent="0.15">
      <c r="A143" s="3">
        <v>44041</v>
      </c>
      <c r="B143" s="10">
        <v>25.8874</v>
      </c>
      <c r="C143" s="10">
        <v>25.901</v>
      </c>
      <c r="D143" s="10">
        <v>25.894188</v>
      </c>
      <c r="E143" s="11">
        <v>0.156579999999998</v>
      </c>
      <c r="F143" s="11">
        <v>0.608370443749084</v>
      </c>
      <c r="G143" s="11">
        <v>18.7503648724534</v>
      </c>
      <c r="H143" s="10">
        <v>25.894188</v>
      </c>
      <c r="I143" s="10">
        <v>25.894188</v>
      </c>
    </row>
    <row r="144" spans="1:9" ht="15" customHeight="1" x14ac:dyDescent="0.15">
      <c r="A144" s="12">
        <v>44040</v>
      </c>
      <c r="B144" s="13">
        <v>25.730899999999998</v>
      </c>
      <c r="C144" s="13">
        <v>25.744299999999999</v>
      </c>
      <c r="D144" s="13">
        <v>25.737608000000002</v>
      </c>
      <c r="E144" s="14">
        <v>-0.146391999999998</v>
      </c>
      <c r="F144" s="14">
        <v>-0.56556946376139505</v>
      </c>
      <c r="G144" s="14">
        <v>18.032291298115801</v>
      </c>
      <c r="H144" s="13">
        <v>25.737608000000002</v>
      </c>
      <c r="I144" s="13">
        <v>25.737608000000002</v>
      </c>
    </row>
    <row r="145" spans="1:9" ht="15" customHeight="1" x14ac:dyDescent="0.15">
      <c r="A145" s="3">
        <v>44039</v>
      </c>
      <c r="B145" s="10">
        <v>25.877300000000002</v>
      </c>
      <c r="C145" s="10">
        <v>25.890699999999999</v>
      </c>
      <c r="D145" s="10">
        <v>25.884</v>
      </c>
      <c r="E145" s="11">
        <v>-0.12407599999999799</v>
      </c>
      <c r="F145" s="11">
        <v>-0.47706720020349502</v>
      </c>
      <c r="G145" s="11">
        <v>18.703642854473099</v>
      </c>
      <c r="H145" s="10">
        <v>25.884</v>
      </c>
      <c r="I145" s="10">
        <v>25.884</v>
      </c>
    </row>
    <row r="146" spans="1:9" ht="15" customHeight="1" x14ac:dyDescent="0.15">
      <c r="A146" s="12">
        <v>44036</v>
      </c>
      <c r="B146" s="13">
        <v>26.000900000000001</v>
      </c>
      <c r="C146" s="13">
        <v>26.0153</v>
      </c>
      <c r="D146" s="13">
        <v>26.008075999999999</v>
      </c>
      <c r="E146" s="14">
        <v>7.1220999999997703E-2</v>
      </c>
      <c r="F146" s="14">
        <v>0.27459381640526598</v>
      </c>
      <c r="G146" s="14">
        <v>19.272653563436599</v>
      </c>
      <c r="H146" s="13">
        <v>26.008075999999999</v>
      </c>
      <c r="I146" s="13">
        <v>26.008075999999999</v>
      </c>
    </row>
    <row r="147" spans="1:9" ht="15" customHeight="1" x14ac:dyDescent="0.15">
      <c r="A147" s="3">
        <v>44035</v>
      </c>
      <c r="B147" s="10">
        <v>25.930399999999999</v>
      </c>
      <c r="C147" s="10">
        <v>25.943300000000001</v>
      </c>
      <c r="D147" s="10">
        <v>25.936855000000001</v>
      </c>
      <c r="E147" s="11">
        <v>0.19170000000000001</v>
      </c>
      <c r="F147" s="11">
        <v>0.74460612103519597</v>
      </c>
      <c r="G147" s="11">
        <v>18.946035106175799</v>
      </c>
      <c r="H147" s="10">
        <v>25.936855000000001</v>
      </c>
      <c r="I147" s="10">
        <v>25.936855000000001</v>
      </c>
    </row>
    <row r="148" spans="1:9" ht="15" customHeight="1" x14ac:dyDescent="0.15">
      <c r="A148" s="12">
        <v>44034</v>
      </c>
      <c r="B148" s="13">
        <v>25.74</v>
      </c>
      <c r="C148" s="13">
        <v>25.750299999999999</v>
      </c>
      <c r="D148" s="13">
        <v>25.745155</v>
      </c>
      <c r="E148" s="14">
        <v>4.8221000000001603E-2</v>
      </c>
      <c r="F148" s="14">
        <v>0.18765273709306901</v>
      </c>
      <c r="G148" s="14">
        <v>18.066901728985201</v>
      </c>
      <c r="H148" s="13">
        <v>25.745155</v>
      </c>
      <c r="I148" s="13">
        <v>25.745155</v>
      </c>
    </row>
    <row r="149" spans="1:9" ht="15" customHeight="1" x14ac:dyDescent="0.15">
      <c r="A149" s="3">
        <v>44033</v>
      </c>
      <c r="B149" s="10">
        <v>25.691700000000001</v>
      </c>
      <c r="C149" s="10">
        <v>25.702200000000001</v>
      </c>
      <c r="D149" s="10">
        <v>25.696933999999999</v>
      </c>
      <c r="E149" s="11">
        <v>-0.214092</v>
      </c>
      <c r="F149" s="11">
        <v>-0.82625828865286999</v>
      </c>
      <c r="G149" s="11">
        <v>17.845760933046201</v>
      </c>
      <c r="H149" s="10">
        <v>25.696933999999999</v>
      </c>
      <c r="I149" s="10">
        <v>25.696933999999999</v>
      </c>
    </row>
    <row r="150" spans="1:9" ht="15" customHeight="1" x14ac:dyDescent="0.15">
      <c r="A150" s="12">
        <v>44032</v>
      </c>
      <c r="B150" s="13">
        <v>25.904800000000002</v>
      </c>
      <c r="C150" s="13">
        <v>25.917300000000001</v>
      </c>
      <c r="D150" s="13">
        <v>25.911026</v>
      </c>
      <c r="E150" s="14">
        <v>0.21295399999999901</v>
      </c>
      <c r="F150" s="14">
        <v>0.82867695288579801</v>
      </c>
      <c r="G150" s="14">
        <v>18.827583692511499</v>
      </c>
      <c r="H150" s="13">
        <v>25.911026</v>
      </c>
      <c r="I150" s="13">
        <v>25.911026</v>
      </c>
    </row>
    <row r="151" spans="1:9" ht="15" customHeight="1" x14ac:dyDescent="0.15">
      <c r="A151" s="3">
        <v>44029</v>
      </c>
      <c r="B151" s="10">
        <v>25.692</v>
      </c>
      <c r="C151" s="10">
        <v>25.7041</v>
      </c>
      <c r="D151" s="10">
        <v>25.698072</v>
      </c>
      <c r="E151" s="11">
        <v>0.20125300000000099</v>
      </c>
      <c r="F151" s="11">
        <v>0.78932591551912301</v>
      </c>
      <c r="G151" s="11">
        <v>17.850979784288999</v>
      </c>
      <c r="H151" s="10">
        <v>25.698072</v>
      </c>
      <c r="I151" s="10">
        <v>25.698072</v>
      </c>
    </row>
    <row r="152" spans="1:9" ht="15" customHeight="1" x14ac:dyDescent="0.15">
      <c r="A152" s="12">
        <v>44028</v>
      </c>
      <c r="B152" s="13">
        <v>25.489000000000001</v>
      </c>
      <c r="C152" s="13">
        <v>25.5046</v>
      </c>
      <c r="D152" s="13">
        <v>25.496818999999999</v>
      </c>
      <c r="E152" s="14">
        <v>5.7516999999997098E-2</v>
      </c>
      <c r="F152" s="14">
        <v>0.22609503987176499</v>
      </c>
      <c r="G152" s="14">
        <v>16.928036489767599</v>
      </c>
      <c r="H152" s="13">
        <v>25.496818999999999</v>
      </c>
      <c r="I152" s="13">
        <v>25.496818999999999</v>
      </c>
    </row>
    <row r="153" spans="1:9" ht="15" customHeight="1" x14ac:dyDescent="0.15">
      <c r="A153" s="3">
        <v>44027</v>
      </c>
      <c r="B153" s="10">
        <v>25.433499999999999</v>
      </c>
      <c r="C153" s="10">
        <v>25.4451</v>
      </c>
      <c r="D153" s="10">
        <v>25.439302000000001</v>
      </c>
      <c r="E153" s="11">
        <v>-0.36548699999999801</v>
      </c>
      <c r="F153" s="11">
        <v>-1.41635337533664</v>
      </c>
      <c r="G153" s="11">
        <v>16.6642643747135</v>
      </c>
      <c r="H153" s="10">
        <v>25.439302000000001</v>
      </c>
      <c r="I153" s="10">
        <v>25.439302000000001</v>
      </c>
    </row>
    <row r="154" spans="1:9" ht="15" customHeight="1" x14ac:dyDescent="0.15">
      <c r="A154" s="12">
        <v>44026</v>
      </c>
      <c r="B154" s="13">
        <v>25.798400000000001</v>
      </c>
      <c r="C154" s="13">
        <v>25.811199999999999</v>
      </c>
      <c r="D154" s="13">
        <v>25.804789</v>
      </c>
      <c r="E154" s="14">
        <v>0.29842199999999802</v>
      </c>
      <c r="F154" s="14">
        <v>1.1699902224412999</v>
      </c>
      <c r="G154" s="14">
        <v>18.340382374866198</v>
      </c>
      <c r="H154" s="13">
        <v>25.804789</v>
      </c>
      <c r="I154" s="13">
        <v>25.804789</v>
      </c>
    </row>
    <row r="155" spans="1:9" ht="15" customHeight="1" x14ac:dyDescent="0.15">
      <c r="A155" s="3">
        <v>44025</v>
      </c>
      <c r="B155" s="10">
        <v>25.500299999999999</v>
      </c>
      <c r="C155" s="10">
        <v>25.512499999999999</v>
      </c>
      <c r="D155" s="10">
        <v>25.506367000000001</v>
      </c>
      <c r="E155" s="11">
        <v>-8.9259999999988793E-3</v>
      </c>
      <c r="F155" s="11">
        <v>-3.4982941406935801E-2</v>
      </c>
      <c r="G155" s="11">
        <v>16.971823477171899</v>
      </c>
      <c r="H155" s="10">
        <v>25.506367000000001</v>
      </c>
      <c r="I155" s="10">
        <v>25.506367000000001</v>
      </c>
    </row>
    <row r="156" spans="1:9" ht="15" customHeight="1" x14ac:dyDescent="0.15">
      <c r="A156" s="12">
        <v>44022</v>
      </c>
      <c r="B156" s="13">
        <v>25.508199999999999</v>
      </c>
      <c r="C156" s="13">
        <v>25.522400000000001</v>
      </c>
      <c r="D156" s="13">
        <v>25.515293</v>
      </c>
      <c r="E156" s="14">
        <v>-0.114176</v>
      </c>
      <c r="F156" s="14">
        <v>-0.445487185083703</v>
      </c>
      <c r="G156" s="14">
        <v>17.012757981735302</v>
      </c>
      <c r="H156" s="13">
        <v>25.515293</v>
      </c>
      <c r="I156" s="13">
        <v>25.515293</v>
      </c>
    </row>
    <row r="157" spans="1:9" ht="15" customHeight="1" x14ac:dyDescent="0.15">
      <c r="A157" s="3">
        <v>44021</v>
      </c>
      <c r="B157" s="10">
        <v>25.620999999999999</v>
      </c>
      <c r="C157" s="10">
        <v>25.638000000000002</v>
      </c>
      <c r="D157" s="10">
        <v>25.629469</v>
      </c>
      <c r="E157" s="11">
        <v>-0.20119499999999799</v>
      </c>
      <c r="F157" s="11">
        <v>-0.77889983780516903</v>
      </c>
      <c r="G157" s="11">
        <v>17.5363674364777</v>
      </c>
      <c r="H157" s="10">
        <v>25.629469</v>
      </c>
      <c r="I157" s="10">
        <v>25.629469</v>
      </c>
    </row>
    <row r="158" spans="1:9" ht="15" customHeight="1" x14ac:dyDescent="0.15">
      <c r="A158" s="12">
        <v>44020</v>
      </c>
      <c r="B158" s="13">
        <v>25.822900000000001</v>
      </c>
      <c r="C158" s="13">
        <v>25.8384</v>
      </c>
      <c r="D158" s="13">
        <v>25.830663999999999</v>
      </c>
      <c r="E158" s="14">
        <v>0.29214400000000001</v>
      </c>
      <c r="F158" s="14">
        <v>1.14393473075182</v>
      </c>
      <c r="G158" s="14">
        <v>18.459044743853202</v>
      </c>
      <c r="H158" s="13">
        <v>25.830663999999999</v>
      </c>
      <c r="I158" s="13">
        <v>25.830663999999999</v>
      </c>
    </row>
    <row r="159" spans="1:9" ht="15" customHeight="1" x14ac:dyDescent="0.15">
      <c r="A159" s="3">
        <v>44019</v>
      </c>
      <c r="B159" s="10">
        <v>25.532299999999999</v>
      </c>
      <c r="C159" s="10">
        <v>25.544699999999999</v>
      </c>
      <c r="D159" s="10">
        <v>25.538519999999998</v>
      </c>
      <c r="E159" s="11">
        <v>0.33897299999999903</v>
      </c>
      <c r="F159" s="11">
        <v>1.34515513314583</v>
      </c>
      <c r="G159" s="11">
        <v>17.119276661714501</v>
      </c>
      <c r="H159" s="10">
        <v>25.538519999999998</v>
      </c>
      <c r="I159" s="10">
        <v>25.538519999999998</v>
      </c>
    </row>
    <row r="160" spans="1:9" ht="15" customHeight="1" x14ac:dyDescent="0.15">
      <c r="A160" s="12">
        <v>44018</v>
      </c>
      <c r="B160" s="13">
        <v>25.1921</v>
      </c>
      <c r="C160" s="13">
        <v>25.207000000000001</v>
      </c>
      <c r="D160" s="13">
        <v>25.199546999999999</v>
      </c>
      <c r="E160" s="14">
        <v>-3.2555999999999502E-2</v>
      </c>
      <c r="F160" s="14">
        <v>-0.12902610614738899</v>
      </c>
      <c r="G160" s="14">
        <v>15.564751475139399</v>
      </c>
      <c r="H160" s="13">
        <v>25.199546999999999</v>
      </c>
      <c r="I160" s="13">
        <v>25.199546999999999</v>
      </c>
    </row>
    <row r="161" spans="1:9" ht="15" customHeight="1" x14ac:dyDescent="0.15">
      <c r="A161" s="3">
        <v>44015</v>
      </c>
      <c r="B161" s="10">
        <v>25.224799999999998</v>
      </c>
      <c r="C161" s="10">
        <v>25.2394</v>
      </c>
      <c r="D161" s="10">
        <v>25.232102999999999</v>
      </c>
      <c r="E161" s="11">
        <v>-8.5360000000001393E-2</v>
      </c>
      <c r="F161" s="11">
        <v>-0.33715858496564599</v>
      </c>
      <c r="G161" s="11">
        <v>15.7140528117478</v>
      </c>
      <c r="H161" s="10">
        <v>25.232102999999999</v>
      </c>
      <c r="I161" s="10">
        <v>25.232102999999999</v>
      </c>
    </row>
    <row r="162" spans="1:9" ht="15" customHeight="1" x14ac:dyDescent="0.15">
      <c r="A162" s="12">
        <v>44014</v>
      </c>
      <c r="B162" s="13">
        <v>25.310400000000001</v>
      </c>
      <c r="C162" s="13">
        <v>25.3245</v>
      </c>
      <c r="D162" s="13">
        <v>25.317463</v>
      </c>
      <c r="E162" s="14">
        <v>-0.33594099999999799</v>
      </c>
      <c r="F162" s="14">
        <v>-1.3095377128118999</v>
      </c>
      <c r="G162" s="14">
        <v>16.105512514809799</v>
      </c>
      <c r="H162" s="13">
        <v>25.317463</v>
      </c>
      <c r="I162" s="13">
        <v>25.317463</v>
      </c>
    </row>
    <row r="163" spans="1:9" ht="15" customHeight="1" x14ac:dyDescent="0.15">
      <c r="A163" s="3">
        <v>44013</v>
      </c>
      <c r="B163" s="10">
        <v>25.647600000000001</v>
      </c>
      <c r="C163" s="10">
        <v>25.659199999999998</v>
      </c>
      <c r="D163" s="10">
        <v>25.653403999999998</v>
      </c>
      <c r="E163" s="11">
        <v>-0.29922300000000102</v>
      </c>
      <c r="F163" s="11">
        <v>-1.15295842690607</v>
      </c>
      <c r="G163" s="11">
        <v>17.6461329940315</v>
      </c>
      <c r="H163" s="10">
        <v>25.653403999999998</v>
      </c>
      <c r="I163" s="10">
        <v>25.653403999999998</v>
      </c>
    </row>
    <row r="164" spans="1:9" ht="15" customHeight="1" x14ac:dyDescent="0.15">
      <c r="A164" s="12">
        <v>44012</v>
      </c>
      <c r="B164" s="13">
        <v>25.944199999999999</v>
      </c>
      <c r="C164" s="13">
        <v>25.960999999999999</v>
      </c>
      <c r="D164" s="13">
        <v>25.952627</v>
      </c>
      <c r="E164" s="14">
        <v>-7.7366000000001295E-2</v>
      </c>
      <c r="F164" s="14">
        <v>-0.297218673858268</v>
      </c>
      <c r="G164" s="14">
        <v>19.0183652659309</v>
      </c>
      <c r="H164" s="13">
        <v>25.952627</v>
      </c>
      <c r="I164" s="13">
        <v>25.952627</v>
      </c>
    </row>
    <row r="165" spans="1:9" ht="15" customHeight="1" x14ac:dyDescent="0.15">
      <c r="A165" s="3">
        <v>44011</v>
      </c>
      <c r="B165" s="10">
        <v>26.022400000000001</v>
      </c>
      <c r="C165" s="10">
        <v>26.037600000000001</v>
      </c>
      <c r="D165" s="10">
        <v>26.029993000000001</v>
      </c>
      <c r="E165" s="11">
        <v>0.28051799999999999</v>
      </c>
      <c r="F165" s="11">
        <v>1.0894125025850001</v>
      </c>
      <c r="G165" s="11">
        <v>19.3731646027057</v>
      </c>
      <c r="H165" s="10">
        <v>26.029993000000001</v>
      </c>
      <c r="I165" s="10">
        <v>26.029993000000001</v>
      </c>
    </row>
    <row r="166" spans="1:9" ht="15" customHeight="1" x14ac:dyDescent="0.15">
      <c r="A166" s="12">
        <v>44008</v>
      </c>
      <c r="B166" s="13">
        <v>25.742000000000001</v>
      </c>
      <c r="C166" s="13">
        <v>25.756900000000002</v>
      </c>
      <c r="D166" s="13">
        <v>25.749475</v>
      </c>
      <c r="E166" s="14">
        <v>0.14064400000000099</v>
      </c>
      <c r="F166" s="14">
        <v>0.54920117204881802</v>
      </c>
      <c r="G166" s="14">
        <v>18.086713185372599</v>
      </c>
      <c r="H166" s="13">
        <v>25.749475</v>
      </c>
      <c r="I166" s="13">
        <v>25.749475</v>
      </c>
    </row>
    <row r="167" spans="1:9" ht="15" customHeight="1" x14ac:dyDescent="0.15">
      <c r="A167" s="3">
        <v>44007</v>
      </c>
      <c r="B167" s="10">
        <v>25.600200000000001</v>
      </c>
      <c r="C167" s="10">
        <v>25.6174</v>
      </c>
      <c r="D167" s="10">
        <v>25.608830999999999</v>
      </c>
      <c r="E167" s="11">
        <v>0.15298099999999601</v>
      </c>
      <c r="F167" s="11">
        <v>0.60096598620749098</v>
      </c>
      <c r="G167" s="11">
        <v>17.441721872375201</v>
      </c>
      <c r="H167" s="10">
        <v>25.608830999999999</v>
      </c>
      <c r="I167" s="10">
        <v>25.608830999999999</v>
      </c>
    </row>
    <row r="168" spans="1:9" ht="15" customHeight="1" x14ac:dyDescent="0.15">
      <c r="A168" s="12">
        <v>44006</v>
      </c>
      <c r="B168" s="13">
        <v>25.447600000000001</v>
      </c>
      <c r="C168" s="13">
        <v>25.464099999999998</v>
      </c>
      <c r="D168" s="13">
        <v>25.455850000000002</v>
      </c>
      <c r="E168" s="14">
        <v>8.2975000000001103E-2</v>
      </c>
      <c r="F168" s="14">
        <v>0.327022460008974</v>
      </c>
      <c r="G168" s="14">
        <v>16.7401532590419</v>
      </c>
      <c r="H168" s="13">
        <v>25.455850000000002</v>
      </c>
      <c r="I168" s="13">
        <v>25.455850000000002</v>
      </c>
    </row>
    <row r="169" spans="1:9" ht="15" customHeight="1" x14ac:dyDescent="0.15">
      <c r="A169" s="3">
        <v>44005</v>
      </c>
      <c r="B169" s="10">
        <v>25.365300000000001</v>
      </c>
      <c r="C169" s="10">
        <v>25.380400000000002</v>
      </c>
      <c r="D169" s="10">
        <v>25.372875000000001</v>
      </c>
      <c r="E169" s="11">
        <v>0.12871300000000099</v>
      </c>
      <c r="F169" s="11">
        <v>0.50987234196959696</v>
      </c>
      <c r="G169" s="11">
        <v>16.359631130860301</v>
      </c>
      <c r="H169" s="10">
        <v>25.372875000000001</v>
      </c>
      <c r="I169" s="10">
        <v>25.372875000000001</v>
      </c>
    </row>
    <row r="170" spans="1:9" ht="15" customHeight="1" x14ac:dyDescent="0.15">
      <c r="A170" s="12">
        <v>44004</v>
      </c>
      <c r="B170" s="13">
        <v>25.236000000000001</v>
      </c>
      <c r="C170" s="13">
        <v>25.252300000000002</v>
      </c>
      <c r="D170" s="13">
        <v>25.244161999999999</v>
      </c>
      <c r="E170" s="14">
        <v>-1.8806000000001401E-2</v>
      </c>
      <c r="F170" s="14">
        <v>-7.4440976214673604E-2</v>
      </c>
      <c r="G170" s="14">
        <v>15.7693552081773</v>
      </c>
      <c r="H170" s="13">
        <v>25.244161999999999</v>
      </c>
      <c r="I170" s="13">
        <v>25.244161999999999</v>
      </c>
    </row>
    <row r="171" spans="1:9" ht="15" customHeight="1" x14ac:dyDescent="0.15">
      <c r="A171" s="3">
        <v>44001</v>
      </c>
      <c r="B171" s="10">
        <v>25.256</v>
      </c>
      <c r="C171" s="10">
        <v>25.2699</v>
      </c>
      <c r="D171" s="10">
        <v>25.262968000000001</v>
      </c>
      <c r="E171" s="11">
        <v>-4.4295999999999197E-2</v>
      </c>
      <c r="F171" s="11">
        <v>-0.175032749490422</v>
      </c>
      <c r="G171" s="11">
        <v>15.855599247256301</v>
      </c>
      <c r="H171" s="10">
        <v>25.262968000000001</v>
      </c>
      <c r="I171" s="10">
        <v>25.262968000000001</v>
      </c>
    </row>
    <row r="172" spans="1:9" ht="15" customHeight="1" x14ac:dyDescent="0.15">
      <c r="A172" s="12">
        <v>44000</v>
      </c>
      <c r="B172" s="13">
        <v>25.3004</v>
      </c>
      <c r="C172" s="13">
        <v>25.3141</v>
      </c>
      <c r="D172" s="13">
        <v>25.307264</v>
      </c>
      <c r="E172" s="14">
        <v>0.29174799999999801</v>
      </c>
      <c r="F172" s="14">
        <v>1.16626816732463</v>
      </c>
      <c r="G172" s="14">
        <v>16.058740050991499</v>
      </c>
      <c r="H172" s="13">
        <v>25.307264</v>
      </c>
      <c r="I172" s="13">
        <v>25.307264</v>
      </c>
    </row>
    <row r="173" spans="1:9" ht="15" customHeight="1" x14ac:dyDescent="0.15">
      <c r="A173" s="3">
        <v>43999</v>
      </c>
      <c r="B173" s="10">
        <v>25.0078</v>
      </c>
      <c r="C173" s="10">
        <v>25.023199999999999</v>
      </c>
      <c r="D173" s="10">
        <v>25.015516000000002</v>
      </c>
      <c r="E173" s="11">
        <v>-4.3263999999996999E-2</v>
      </c>
      <c r="F173" s="11">
        <v>-0.17265006516676801</v>
      </c>
      <c r="G173" s="11">
        <v>14.7207880190217</v>
      </c>
      <c r="H173" s="10">
        <v>25.015516000000002</v>
      </c>
      <c r="I173" s="10">
        <v>25.015516000000002</v>
      </c>
    </row>
    <row r="174" spans="1:9" ht="15" customHeight="1" x14ac:dyDescent="0.15">
      <c r="A174" s="12">
        <v>43998</v>
      </c>
      <c r="B174" s="13">
        <v>25.0501</v>
      </c>
      <c r="C174" s="13">
        <v>25.067499999999999</v>
      </c>
      <c r="D174" s="13">
        <v>25.058779999999999</v>
      </c>
      <c r="E174" s="14">
        <v>-0.438220000000001</v>
      </c>
      <c r="F174" s="14">
        <v>-1.71871200533396</v>
      </c>
      <c r="G174" s="14">
        <v>14.9191960859532</v>
      </c>
      <c r="H174" s="13">
        <v>25.058779999999999</v>
      </c>
      <c r="I174" s="13">
        <v>25.058779999999999</v>
      </c>
    </row>
    <row r="175" spans="1:9" ht="15" customHeight="1" x14ac:dyDescent="0.15">
      <c r="A175" s="3">
        <v>43997</v>
      </c>
      <c r="B175" s="10">
        <v>25.488800000000001</v>
      </c>
      <c r="C175" s="10">
        <v>25.505199999999999</v>
      </c>
      <c r="D175" s="10">
        <v>25.497</v>
      </c>
      <c r="E175" s="11">
        <v>0.25900999999999902</v>
      </c>
      <c r="F175" s="11">
        <v>1.0262703170894301</v>
      </c>
      <c r="G175" s="11">
        <v>16.928866553102299</v>
      </c>
      <c r="H175" s="10">
        <v>25.497</v>
      </c>
      <c r="I175" s="10">
        <v>25.497</v>
      </c>
    </row>
    <row r="176" spans="1:9" ht="15" customHeight="1" x14ac:dyDescent="0.15">
      <c r="A176" s="12">
        <v>43994</v>
      </c>
      <c r="B176" s="13">
        <v>25.230599999999999</v>
      </c>
      <c r="C176" s="13">
        <v>25.2453</v>
      </c>
      <c r="D176" s="13">
        <v>25.23799</v>
      </c>
      <c r="E176" s="14">
        <v>-0.25232000000000099</v>
      </c>
      <c r="F176" s="14">
        <v>-0.98986634528964701</v>
      </c>
      <c r="G176" s="14">
        <v>15.741050507060899</v>
      </c>
      <c r="H176" s="13">
        <v>25.23799</v>
      </c>
      <c r="I176" s="13">
        <v>25.23799</v>
      </c>
    </row>
    <row r="177" spans="1:9" ht="15" customHeight="1" x14ac:dyDescent="0.15">
      <c r="A177" s="3">
        <v>43993</v>
      </c>
      <c r="B177" s="10">
        <v>25.482099999999999</v>
      </c>
      <c r="C177" s="10">
        <v>25.4985</v>
      </c>
      <c r="D177" s="10">
        <v>25.490310000000001</v>
      </c>
      <c r="E177" s="11">
        <v>0.53038300000000005</v>
      </c>
      <c r="F177" s="11">
        <v>2.1249381057885302</v>
      </c>
      <c r="G177" s="11">
        <v>16.8981863116135</v>
      </c>
      <c r="H177" s="10">
        <v>25.490310000000001</v>
      </c>
      <c r="I177" s="10">
        <v>25.490310000000001</v>
      </c>
    </row>
    <row r="178" spans="1:9" ht="15" customHeight="1" x14ac:dyDescent="0.15">
      <c r="A178" s="12">
        <v>43992</v>
      </c>
      <c r="B178" s="13">
        <v>24.953600000000002</v>
      </c>
      <c r="C178" s="13">
        <v>24.9663</v>
      </c>
      <c r="D178" s="13">
        <v>24.959927</v>
      </c>
      <c r="E178" s="14">
        <v>0.36608000000000002</v>
      </c>
      <c r="F178" s="14">
        <v>1.4885023884225901</v>
      </c>
      <c r="G178" s="14">
        <v>14.4658576835775</v>
      </c>
      <c r="H178" s="13">
        <v>24.959927</v>
      </c>
      <c r="I178" s="13">
        <v>24.959927</v>
      </c>
    </row>
    <row r="179" spans="1:9" ht="15" customHeight="1" x14ac:dyDescent="0.15">
      <c r="A179" s="3">
        <v>43991</v>
      </c>
      <c r="B179" s="10">
        <v>24.585699999999999</v>
      </c>
      <c r="C179" s="10">
        <v>24.602</v>
      </c>
      <c r="D179" s="10">
        <v>24.593847</v>
      </c>
      <c r="E179" s="11">
        <v>7.4348000000000497E-2</v>
      </c>
      <c r="F179" s="11">
        <v>0.303219898579487</v>
      </c>
      <c r="G179" s="11">
        <v>12.787020194156799</v>
      </c>
      <c r="H179" s="10">
        <v>24.593847</v>
      </c>
      <c r="I179" s="10">
        <v>24.593847</v>
      </c>
    </row>
    <row r="180" spans="1:9" ht="15" customHeight="1" x14ac:dyDescent="0.15">
      <c r="A180" s="12">
        <v>43990</v>
      </c>
      <c r="B180" s="13">
        <v>24.511600000000001</v>
      </c>
      <c r="C180" s="13">
        <v>24.5274</v>
      </c>
      <c r="D180" s="13">
        <v>24.519499</v>
      </c>
      <c r="E180" s="14">
        <v>8.1206999999999099E-2</v>
      </c>
      <c r="F180" s="14">
        <v>0.33229408994703802</v>
      </c>
      <c r="G180" s="14">
        <v>12.446061360941499</v>
      </c>
      <c r="H180" s="13">
        <v>24.519499</v>
      </c>
      <c r="I180" s="13">
        <v>24.519499</v>
      </c>
    </row>
    <row r="181" spans="1:9" ht="15" customHeight="1" x14ac:dyDescent="0.15">
      <c r="A181" s="3">
        <v>43987</v>
      </c>
      <c r="B181" s="10">
        <v>24.431899999999999</v>
      </c>
      <c r="C181" s="10">
        <v>24.444700000000001</v>
      </c>
      <c r="D181" s="10">
        <v>24.438292000000001</v>
      </c>
      <c r="E181" s="11">
        <v>-0.234624</v>
      </c>
      <c r="F181" s="11">
        <v>-0.95093745708857402</v>
      </c>
      <c r="G181" s="11">
        <v>12.073647254726</v>
      </c>
      <c r="H181" s="10">
        <v>24.438292000000001</v>
      </c>
      <c r="I181" s="10">
        <v>24.438292000000001</v>
      </c>
    </row>
    <row r="182" spans="1:9" ht="15" customHeight="1" x14ac:dyDescent="0.15">
      <c r="A182" s="12">
        <v>43986</v>
      </c>
      <c r="B182" s="13">
        <v>24.664899999999999</v>
      </c>
      <c r="C182" s="13">
        <v>24.680900000000001</v>
      </c>
      <c r="D182" s="13">
        <v>24.672916000000001</v>
      </c>
      <c r="E182" s="14">
        <v>0.44440600000000002</v>
      </c>
      <c r="F182" s="14">
        <v>1.83422752781743</v>
      </c>
      <c r="G182" s="14">
        <v>13.1496294638547</v>
      </c>
      <c r="H182" s="13">
        <v>24.672916000000001</v>
      </c>
      <c r="I182" s="13">
        <v>24.672916000000001</v>
      </c>
    </row>
    <row r="183" spans="1:9" ht="15" customHeight="1" x14ac:dyDescent="0.15">
      <c r="A183" s="3">
        <v>43985</v>
      </c>
      <c r="B183" s="10">
        <v>24.219799999999999</v>
      </c>
      <c r="C183" s="10">
        <v>24.237200000000001</v>
      </c>
      <c r="D183" s="10">
        <v>24.22851</v>
      </c>
      <c r="E183" s="11">
        <v>3.6326999999999998E-2</v>
      </c>
      <c r="F183" s="11">
        <v>0.15016007443395801</v>
      </c>
      <c r="G183" s="11">
        <v>11.1115900917953</v>
      </c>
      <c r="H183" s="10">
        <v>24.22851</v>
      </c>
      <c r="I183" s="10">
        <v>24.22851</v>
      </c>
    </row>
    <row r="184" spans="1:9" ht="15" customHeight="1" x14ac:dyDescent="0.15">
      <c r="A184" s="12">
        <v>43984</v>
      </c>
      <c r="B184" s="13">
        <v>24.185700000000001</v>
      </c>
      <c r="C184" s="13">
        <v>24.198699999999999</v>
      </c>
      <c r="D184" s="13">
        <v>24.192183</v>
      </c>
      <c r="E184" s="14">
        <v>-0.27133499999999999</v>
      </c>
      <c r="F184" s="14">
        <v>-1.1091413753328501</v>
      </c>
      <c r="G184" s="14">
        <v>10.9449950047155</v>
      </c>
      <c r="H184" s="13">
        <v>24.192183</v>
      </c>
      <c r="I184" s="13">
        <v>24.192183</v>
      </c>
    </row>
    <row r="185" spans="1:9" ht="15" customHeight="1" x14ac:dyDescent="0.15">
      <c r="A185" s="3">
        <v>43983</v>
      </c>
      <c r="B185" s="10">
        <v>24.455500000000001</v>
      </c>
      <c r="C185" s="10">
        <v>24.471499999999999</v>
      </c>
      <c r="D185" s="10">
        <v>24.463518000000001</v>
      </c>
      <c r="E185" s="11">
        <v>-0.152508</v>
      </c>
      <c r="F185" s="11">
        <v>-0.61954760691267297</v>
      </c>
      <c r="G185" s="11">
        <v>12.189333319269601</v>
      </c>
      <c r="H185" s="10">
        <v>24.463518000000001</v>
      </c>
      <c r="I185" s="10">
        <v>24.463518000000001</v>
      </c>
    </row>
    <row r="186" spans="1:9" ht="15" customHeight="1" x14ac:dyDescent="0.15">
      <c r="A186" s="12">
        <v>43980</v>
      </c>
      <c r="B186" s="13">
        <v>24.605499999999999</v>
      </c>
      <c r="C186" s="13">
        <v>24.6265</v>
      </c>
      <c r="D186" s="13">
        <v>24.616026000000002</v>
      </c>
      <c r="E186" s="14">
        <v>6.7289000000002305E-2</v>
      </c>
      <c r="F186" s="14">
        <v>0.274103714582141</v>
      </c>
      <c r="G186" s="14">
        <v>12.888732761567899</v>
      </c>
      <c r="H186" s="13">
        <v>24.616026000000002</v>
      </c>
      <c r="I186" s="13">
        <v>24.616026000000002</v>
      </c>
    </row>
    <row r="187" spans="1:9" ht="15" customHeight="1" x14ac:dyDescent="0.15">
      <c r="A187" s="3">
        <v>43979</v>
      </c>
      <c r="B187" s="10">
        <v>24.5395</v>
      </c>
      <c r="C187" s="10">
        <v>24.5579</v>
      </c>
      <c r="D187" s="10">
        <v>24.548736999999999</v>
      </c>
      <c r="E187" s="11">
        <v>-7.6323000000002097E-2</v>
      </c>
      <c r="F187" s="11">
        <v>-0.30994036156664001</v>
      </c>
      <c r="G187" s="11">
        <v>12.5801463984079</v>
      </c>
      <c r="H187" s="10">
        <v>24.548736999999999</v>
      </c>
      <c r="I187" s="10">
        <v>24.548736999999999</v>
      </c>
    </row>
    <row r="188" spans="1:9" ht="15" customHeight="1" x14ac:dyDescent="0.15">
      <c r="A188" s="12">
        <v>43978</v>
      </c>
      <c r="B188" s="13">
        <v>24.616499999999998</v>
      </c>
      <c r="C188" s="13">
        <v>24.633700000000001</v>
      </c>
      <c r="D188" s="13">
        <v>24.625060000000001</v>
      </c>
      <c r="E188" s="14">
        <v>0.185643000000002</v>
      </c>
      <c r="F188" s="14">
        <v>0.75960486291470897</v>
      </c>
      <c r="G188" s="14">
        <v>12.930162552541001</v>
      </c>
      <c r="H188" s="13">
        <v>24.625060000000001</v>
      </c>
      <c r="I188" s="13">
        <v>24.625060000000001</v>
      </c>
    </row>
    <row r="189" spans="1:9" ht="15" customHeight="1" x14ac:dyDescent="0.15">
      <c r="A189" s="3">
        <v>43977</v>
      </c>
      <c r="B189" s="10">
        <v>24.432200000000002</v>
      </c>
      <c r="C189" s="10">
        <v>24.4466</v>
      </c>
      <c r="D189" s="10">
        <v>24.439416999999999</v>
      </c>
      <c r="E189" s="11">
        <v>-0.123791</v>
      </c>
      <c r="F189" s="11">
        <v>-0.50396918838939697</v>
      </c>
      <c r="G189" s="11">
        <v>12.0788064881602</v>
      </c>
      <c r="H189" s="10">
        <v>24.439416999999999</v>
      </c>
      <c r="I189" s="10">
        <v>24.439416999999999</v>
      </c>
    </row>
    <row r="190" spans="1:9" ht="15" customHeight="1" x14ac:dyDescent="0.15">
      <c r="A190" s="12">
        <v>43976</v>
      </c>
      <c r="B190" s="13">
        <v>24.554400000000001</v>
      </c>
      <c r="C190" s="13">
        <v>24.571999999999999</v>
      </c>
      <c r="D190" s="13">
        <v>24.563207999999999</v>
      </c>
      <c r="E190" s="14">
        <v>-0.283470000000001</v>
      </c>
      <c r="F190" s="14">
        <v>-1.1408768608825699</v>
      </c>
      <c r="G190" s="14">
        <v>12.646510191320401</v>
      </c>
      <c r="H190" s="13">
        <v>24.563207999999999</v>
      </c>
      <c r="I190" s="13">
        <v>24.563207999999999</v>
      </c>
    </row>
    <row r="191" spans="1:9" ht="15" customHeight="1" x14ac:dyDescent="0.15">
      <c r="A191" s="3">
        <v>43973</v>
      </c>
      <c r="B191" s="10">
        <v>24.8386</v>
      </c>
      <c r="C191" s="10">
        <v>24.854800000000001</v>
      </c>
      <c r="D191" s="10">
        <v>24.846678000000001</v>
      </c>
      <c r="E191" s="11">
        <v>-0.220026</v>
      </c>
      <c r="F191" s="11">
        <v>-0.87776199056724902</v>
      </c>
      <c r="G191" s="11">
        <v>13.946499437184899</v>
      </c>
      <c r="H191" s="10">
        <v>24.846678000000001</v>
      </c>
      <c r="I191" s="10">
        <v>24.846678000000001</v>
      </c>
    </row>
    <row r="192" spans="1:9" ht="15" customHeight="1" x14ac:dyDescent="0.15">
      <c r="A192" s="12">
        <v>43972</v>
      </c>
      <c r="B192" s="13">
        <v>25.0581</v>
      </c>
      <c r="C192" s="13">
        <v>25.075299999999999</v>
      </c>
      <c r="D192" s="13">
        <v>25.066704000000001</v>
      </c>
      <c r="E192" s="14">
        <v>-0.52603299999999797</v>
      </c>
      <c r="F192" s="14">
        <v>-2.055399545582</v>
      </c>
      <c r="G192" s="14">
        <v>14.9555354332712</v>
      </c>
      <c r="H192" s="13">
        <v>25.066704000000001</v>
      </c>
      <c r="I192" s="13">
        <v>25.066704000000001</v>
      </c>
    </row>
    <row r="193" spans="1:9" ht="15" customHeight="1" x14ac:dyDescent="0.15">
      <c r="A193" s="3">
        <v>43971</v>
      </c>
      <c r="B193" s="10">
        <v>25.5855</v>
      </c>
      <c r="C193" s="10">
        <v>25.6</v>
      </c>
      <c r="D193" s="10">
        <v>25.592737</v>
      </c>
      <c r="E193" s="11">
        <v>-0.20833299999999899</v>
      </c>
      <c r="F193" s="11">
        <v>-0.80745876043125597</v>
      </c>
      <c r="G193" s="11">
        <v>17.367915025361601</v>
      </c>
      <c r="H193" s="10">
        <v>25.592737</v>
      </c>
      <c r="I193" s="10">
        <v>25.592737</v>
      </c>
    </row>
    <row r="194" spans="1:9" ht="15" customHeight="1" x14ac:dyDescent="0.15">
      <c r="A194" s="12">
        <v>43970</v>
      </c>
      <c r="B194" s="13">
        <v>25.793199999999999</v>
      </c>
      <c r="C194" s="13">
        <v>25.809000000000001</v>
      </c>
      <c r="D194" s="13">
        <v>25.801069999999999</v>
      </c>
      <c r="E194" s="14">
        <v>0.209399999999998</v>
      </c>
      <c r="F194" s="14">
        <v>0.81823499599673599</v>
      </c>
      <c r="G194" s="14">
        <v>18.323327095629001</v>
      </c>
      <c r="H194" s="13">
        <v>25.801069999999999</v>
      </c>
      <c r="I194" s="13">
        <v>25.801069999999999</v>
      </c>
    </row>
    <row r="195" spans="1:9" ht="15" customHeight="1" x14ac:dyDescent="0.15">
      <c r="A195" s="3">
        <v>43969</v>
      </c>
      <c r="B195" s="10">
        <v>25.5823</v>
      </c>
      <c r="C195" s="10">
        <v>25.601099999999999</v>
      </c>
      <c r="D195" s="10">
        <v>25.591670000000001</v>
      </c>
      <c r="E195" s="11">
        <v>-0.28942599999999802</v>
      </c>
      <c r="F195" s="11">
        <v>-1.1182911264654301</v>
      </c>
      <c r="G195" s="11">
        <v>17.3630217790733</v>
      </c>
      <c r="H195" s="10">
        <v>25.591670000000001</v>
      </c>
      <c r="I195" s="10">
        <v>25.591670000000001</v>
      </c>
    </row>
    <row r="196" spans="1:9" ht="15" customHeight="1" x14ac:dyDescent="0.15">
      <c r="A196" s="12">
        <v>43966</v>
      </c>
      <c r="B196" s="13">
        <v>25.870799999999999</v>
      </c>
      <c r="C196" s="13">
        <v>25.891400000000001</v>
      </c>
      <c r="D196" s="13">
        <v>25.881095999999999</v>
      </c>
      <c r="E196" s="14">
        <v>-0.22107299999999999</v>
      </c>
      <c r="F196" s="14">
        <v>-0.84695260382384696</v>
      </c>
      <c r="G196" s="14">
        <v>18.690325153234902</v>
      </c>
      <c r="H196" s="13">
        <v>25.881095999999999</v>
      </c>
      <c r="I196" s="13">
        <v>25.881095999999999</v>
      </c>
    </row>
    <row r="197" spans="1:9" ht="15" customHeight="1" x14ac:dyDescent="0.15">
      <c r="A197" s="3">
        <v>43965</v>
      </c>
      <c r="B197" s="10">
        <v>26.093</v>
      </c>
      <c r="C197" s="10">
        <v>26.1113</v>
      </c>
      <c r="D197" s="10">
        <v>26.102169</v>
      </c>
      <c r="E197" s="11">
        <v>-0.20896099999999801</v>
      </c>
      <c r="F197" s="11">
        <v>-0.79419241970982701</v>
      </c>
      <c r="G197" s="11">
        <v>19.704162675904001</v>
      </c>
      <c r="H197" s="10">
        <v>26.102169</v>
      </c>
      <c r="I197" s="10">
        <v>26.102169</v>
      </c>
    </row>
    <row r="198" spans="1:9" ht="15" customHeight="1" x14ac:dyDescent="0.15">
      <c r="A198" s="12">
        <v>43964</v>
      </c>
      <c r="B198" s="13">
        <v>26.3034</v>
      </c>
      <c r="C198" s="13">
        <v>26.318899999999999</v>
      </c>
      <c r="D198" s="13">
        <v>26.311129999999999</v>
      </c>
      <c r="E198" s="14">
        <v>0.17644299999999899</v>
      </c>
      <c r="F198" s="14">
        <v>0.67512957013795505</v>
      </c>
      <c r="G198" s="14">
        <v>20.662454744923998</v>
      </c>
      <c r="H198" s="13">
        <v>26.311129999999999</v>
      </c>
      <c r="I198" s="13">
        <v>26.311129999999999</v>
      </c>
    </row>
    <row r="199" spans="1:9" ht="15" customHeight="1" x14ac:dyDescent="0.15">
      <c r="A199" s="3">
        <v>43963</v>
      </c>
      <c r="B199" s="10">
        <v>26.128299999999999</v>
      </c>
      <c r="C199" s="10">
        <v>26.141100000000002</v>
      </c>
      <c r="D199" s="10">
        <v>26.134687</v>
      </c>
      <c r="E199" s="11">
        <v>0.35224499999999898</v>
      </c>
      <c r="F199" s="11">
        <v>1.36622046895324</v>
      </c>
      <c r="G199" s="11">
        <v>19.853289745071901</v>
      </c>
      <c r="H199" s="10">
        <v>26.134687</v>
      </c>
      <c r="I199" s="10">
        <v>26.134687</v>
      </c>
    </row>
    <row r="200" spans="1:9" ht="15" customHeight="1" x14ac:dyDescent="0.15">
      <c r="A200" s="12">
        <v>43962</v>
      </c>
      <c r="B200" s="13">
        <v>25.774699999999999</v>
      </c>
      <c r="C200" s="13">
        <v>25.790199999999999</v>
      </c>
      <c r="D200" s="13">
        <v>25.782442</v>
      </c>
      <c r="E200" s="14">
        <v>3.1469000000001301E-2</v>
      </c>
      <c r="F200" s="14">
        <v>0.12220509104645599</v>
      </c>
      <c r="G200" s="14">
        <v>18.2378993619289</v>
      </c>
      <c r="H200" s="13">
        <v>25.782442</v>
      </c>
      <c r="I200" s="13">
        <v>25.782442</v>
      </c>
    </row>
    <row r="201" spans="1:9" ht="15" customHeight="1" x14ac:dyDescent="0.15">
      <c r="A201" s="3">
        <v>43959</v>
      </c>
      <c r="B201" s="10">
        <v>25.7425</v>
      </c>
      <c r="C201" s="10">
        <v>25.759399999999999</v>
      </c>
      <c r="D201" s="10">
        <v>25.750972999999998</v>
      </c>
      <c r="E201" s="11">
        <v>-0.24273800000000201</v>
      </c>
      <c r="F201" s="11">
        <v>-0.93383357228217201</v>
      </c>
      <c r="G201" s="11">
        <v>18.0935829913143</v>
      </c>
      <c r="H201" s="10">
        <v>25.750972999999998</v>
      </c>
      <c r="I201" s="10">
        <v>25.750972999999998</v>
      </c>
    </row>
    <row r="202" spans="1:9" ht="15" customHeight="1" x14ac:dyDescent="0.15">
      <c r="A202" s="12">
        <v>43958</v>
      </c>
      <c r="B202" s="13">
        <v>25.982800000000001</v>
      </c>
      <c r="C202" s="13">
        <v>26.0047</v>
      </c>
      <c r="D202" s="13">
        <v>25.993711000000001</v>
      </c>
      <c r="E202" s="14">
        <v>-0.261492</v>
      </c>
      <c r="F202" s="14">
        <v>-0.99596259072916005</v>
      </c>
      <c r="G202" s="14">
        <v>19.206775884963299</v>
      </c>
      <c r="H202" s="13">
        <v>25.993711000000001</v>
      </c>
      <c r="I202" s="13">
        <v>25.993711000000001</v>
      </c>
    </row>
    <row r="203" spans="1:9" ht="15" customHeight="1" x14ac:dyDescent="0.15">
      <c r="A203" s="3">
        <v>43957</v>
      </c>
      <c r="B203" s="10">
        <v>26.244900000000001</v>
      </c>
      <c r="C203" s="10">
        <v>26.265499999999999</v>
      </c>
      <c r="D203" s="10">
        <v>26.255203000000002</v>
      </c>
      <c r="E203" s="11">
        <v>0.42500300000000002</v>
      </c>
      <c r="F203" s="11">
        <v>1.64537247098357</v>
      </c>
      <c r="G203" s="11">
        <v>20.405974346456901</v>
      </c>
      <c r="H203" s="10">
        <v>26.255203000000002</v>
      </c>
      <c r="I203" s="10">
        <v>26.255203000000002</v>
      </c>
    </row>
    <row r="204" spans="1:9" ht="15" customHeight="1" x14ac:dyDescent="0.15">
      <c r="A204" s="12">
        <v>43956</v>
      </c>
      <c r="B204" s="13">
        <v>25.822299999999998</v>
      </c>
      <c r="C204" s="13">
        <v>25.838100000000001</v>
      </c>
      <c r="D204" s="13">
        <v>25.830200000000001</v>
      </c>
      <c r="E204" s="14">
        <v>-0.79950999999999794</v>
      </c>
      <c r="F204" s="14">
        <v>-3.00232334486555</v>
      </c>
      <c r="G204" s="14">
        <v>18.456916846685601</v>
      </c>
      <c r="H204" s="13">
        <v>25.830200000000001</v>
      </c>
      <c r="I204" s="13">
        <v>25.830200000000001</v>
      </c>
    </row>
    <row r="205" spans="1:9" ht="15" customHeight="1" x14ac:dyDescent="0.15">
      <c r="A205" s="3">
        <v>43955</v>
      </c>
      <c r="B205" s="10">
        <v>26.619199999999999</v>
      </c>
      <c r="C205" s="10">
        <v>26.6402</v>
      </c>
      <c r="D205" s="10">
        <v>26.629709999999999</v>
      </c>
      <c r="E205" s="11">
        <v>-0.558809</v>
      </c>
      <c r="F205" s="11">
        <v>-2.0553123912339601</v>
      </c>
      <c r="G205" s="11">
        <v>22.123457933788899</v>
      </c>
      <c r="H205" s="10">
        <v>26.629709999999999</v>
      </c>
      <c r="I205" s="10">
        <v>26.629709999999999</v>
      </c>
    </row>
    <row r="206" spans="1:9" ht="15" customHeight="1" x14ac:dyDescent="0.15">
      <c r="A206" s="12">
        <v>43952</v>
      </c>
      <c r="B206" s="13">
        <v>27.175999999999998</v>
      </c>
      <c r="C206" s="13">
        <v>27.2011</v>
      </c>
      <c r="D206" s="13">
        <v>27.188518999999999</v>
      </c>
      <c r="E206" s="14">
        <v>1.1094269999999999</v>
      </c>
      <c r="F206" s="14">
        <v>4.2540859934847299</v>
      </c>
      <c r="G206" s="14">
        <v>24.686147779248</v>
      </c>
      <c r="H206" s="13">
        <v>27.188518999999999</v>
      </c>
      <c r="I206" s="13">
        <v>27.188518999999999</v>
      </c>
    </row>
    <row r="207" spans="1:9" ht="15" customHeight="1" x14ac:dyDescent="0.15">
      <c r="A207" s="3">
        <v>43951</v>
      </c>
      <c r="B207" s="10">
        <v>26.071000000000002</v>
      </c>
      <c r="C207" s="10">
        <v>26.087199999999999</v>
      </c>
      <c r="D207" s="10">
        <v>26.079091999999999</v>
      </c>
      <c r="E207" s="11">
        <v>3.01489999999979E-2</v>
      </c>
      <c r="F207" s="11">
        <v>0.115739820997728</v>
      </c>
      <c r="G207" s="11">
        <v>19.5983318937161</v>
      </c>
      <c r="H207" s="10">
        <v>26.079091999999999</v>
      </c>
      <c r="I207" s="10">
        <v>26.079091999999999</v>
      </c>
    </row>
    <row r="208" spans="1:9" ht="15" customHeight="1" x14ac:dyDescent="0.15">
      <c r="A208" s="12">
        <v>43950</v>
      </c>
      <c r="B208" s="13">
        <v>26.038499999999999</v>
      </c>
      <c r="C208" s="13">
        <v>26.0594</v>
      </c>
      <c r="D208" s="13">
        <v>26.048943000000001</v>
      </c>
      <c r="E208" s="14">
        <v>-0.45100399999999702</v>
      </c>
      <c r="F208" s="14">
        <v>-1.7019052906030201</v>
      </c>
      <c r="G208" s="14">
        <v>19.4600690236643</v>
      </c>
      <c r="H208" s="13">
        <v>26.048943000000001</v>
      </c>
      <c r="I208" s="13">
        <v>26.048943000000001</v>
      </c>
    </row>
    <row r="209" spans="1:9" ht="15" customHeight="1" x14ac:dyDescent="0.15">
      <c r="A209" s="3">
        <v>43949</v>
      </c>
      <c r="B209" s="10">
        <v>26.493400000000001</v>
      </c>
      <c r="C209" s="10">
        <v>26.506499999999999</v>
      </c>
      <c r="D209" s="10">
        <v>26.499946999999999</v>
      </c>
      <c r="E209" s="11">
        <v>-0.42080600000000201</v>
      </c>
      <c r="F209" s="11">
        <v>-1.56312863908376</v>
      </c>
      <c r="G209" s="11">
        <v>21.528366726567199</v>
      </c>
      <c r="H209" s="10">
        <v>26.499946999999999</v>
      </c>
      <c r="I209" s="10">
        <v>26.499946999999999</v>
      </c>
    </row>
    <row r="210" spans="1:9" ht="15" customHeight="1" x14ac:dyDescent="0.15">
      <c r="A210" s="12">
        <v>43948</v>
      </c>
      <c r="B210" s="13">
        <v>26.913</v>
      </c>
      <c r="C210" s="13">
        <v>26.9285</v>
      </c>
      <c r="D210" s="13">
        <v>26.920753000000001</v>
      </c>
      <c r="E210" s="14">
        <v>4.6553000000002898E-2</v>
      </c>
      <c r="F210" s="14">
        <v>0.173225621599915</v>
      </c>
      <c r="G210" s="14">
        <v>23.458176846139899</v>
      </c>
      <c r="H210" s="13">
        <v>26.920753000000001</v>
      </c>
      <c r="I210" s="13">
        <v>26.920753000000001</v>
      </c>
    </row>
    <row r="211" spans="1:9" ht="15" customHeight="1" x14ac:dyDescent="0.15">
      <c r="A211" s="3">
        <v>43945</v>
      </c>
      <c r="B211" s="10">
        <v>26.864899999999999</v>
      </c>
      <c r="C211" s="10">
        <v>26.883500000000002</v>
      </c>
      <c r="D211" s="10">
        <v>26.874199999999998</v>
      </c>
      <c r="E211" s="11">
        <v>0.26655499999999599</v>
      </c>
      <c r="F211" s="11">
        <v>1.0017985432381999</v>
      </c>
      <c r="G211" s="11">
        <v>23.244685473639301</v>
      </c>
      <c r="H211" s="10">
        <v>26.874199999999998</v>
      </c>
      <c r="I211" s="10">
        <v>26.874199999999998</v>
      </c>
    </row>
    <row r="212" spans="1:9" ht="15" customHeight="1" x14ac:dyDescent="0.15">
      <c r="A212" s="12">
        <v>43944</v>
      </c>
      <c r="B212" s="13">
        <v>26.598800000000001</v>
      </c>
      <c r="C212" s="13">
        <v>26.616499999999998</v>
      </c>
      <c r="D212" s="13">
        <v>26.607645000000002</v>
      </c>
      <c r="E212" s="14">
        <v>1.0429000000001999E-2</v>
      </c>
      <c r="F212" s="14">
        <v>3.92108707919058E-2</v>
      </c>
      <c r="G212" s="14">
        <v>22.0222681686991</v>
      </c>
      <c r="H212" s="13">
        <v>26.607645000000002</v>
      </c>
      <c r="I212" s="13">
        <v>26.607645000000002</v>
      </c>
    </row>
    <row r="213" spans="1:9" ht="15" customHeight="1" x14ac:dyDescent="0.15">
      <c r="A213" s="3">
        <v>43943</v>
      </c>
      <c r="B213" s="10">
        <v>26.5884</v>
      </c>
      <c r="C213" s="10">
        <v>26.606000000000002</v>
      </c>
      <c r="D213" s="10">
        <v>26.597216</v>
      </c>
      <c r="E213" s="11">
        <v>0.1386</v>
      </c>
      <c r="F213" s="11">
        <v>0.52383692329183096</v>
      </c>
      <c r="G213" s="11">
        <v>21.974440928267601</v>
      </c>
      <c r="H213" s="10">
        <v>26.597216</v>
      </c>
      <c r="I213" s="10">
        <v>26.597216</v>
      </c>
    </row>
    <row r="214" spans="1:9" ht="15" customHeight="1" x14ac:dyDescent="0.15">
      <c r="A214" s="12">
        <v>43942</v>
      </c>
      <c r="B214" s="13">
        <v>26.444500000000001</v>
      </c>
      <c r="C214" s="13">
        <v>26.4727</v>
      </c>
      <c r="D214" s="13">
        <v>26.458615999999999</v>
      </c>
      <c r="E214" s="14">
        <v>0.35117699999999902</v>
      </c>
      <c r="F214" s="14">
        <v>1.34512236148478</v>
      </c>
      <c r="G214" s="14">
        <v>21.338823369172001</v>
      </c>
      <c r="H214" s="13">
        <v>26.458615999999999</v>
      </c>
      <c r="I214" s="13">
        <v>26.458615999999999</v>
      </c>
    </row>
    <row r="215" spans="1:9" ht="15" customHeight="1" x14ac:dyDescent="0.15">
      <c r="A215" s="3">
        <v>43941</v>
      </c>
      <c r="B215" s="10">
        <v>26.097999999999999</v>
      </c>
      <c r="C215" s="10">
        <v>26.116900000000001</v>
      </c>
      <c r="D215" s="10">
        <v>26.107438999999999</v>
      </c>
      <c r="E215" s="11">
        <v>1.4402000000000401E-2</v>
      </c>
      <c r="F215" s="11">
        <v>5.5194801586333497E-2</v>
      </c>
      <c r="G215" s="11">
        <v>19.728330818302499</v>
      </c>
      <c r="H215" s="10">
        <v>26.107438999999999</v>
      </c>
      <c r="I215" s="10">
        <v>26.107438999999999</v>
      </c>
    </row>
    <row r="216" spans="1:9" ht="15" customHeight="1" x14ac:dyDescent="0.15">
      <c r="A216" s="12">
        <v>43938</v>
      </c>
      <c r="B216" s="13">
        <v>26.084399999999999</v>
      </c>
      <c r="C216" s="13">
        <v>26.101700000000001</v>
      </c>
      <c r="D216" s="13">
        <v>26.093036999999999</v>
      </c>
      <c r="E216" s="14">
        <v>-0.13508799999999899</v>
      </c>
      <c r="F216" s="14">
        <v>-0.515050160848329</v>
      </c>
      <c r="G216" s="14">
        <v>19.662283458373999</v>
      </c>
      <c r="H216" s="13">
        <v>26.093036999999999</v>
      </c>
      <c r="I216" s="13">
        <v>26.093036999999999</v>
      </c>
    </row>
    <row r="217" spans="1:9" ht="15" customHeight="1" x14ac:dyDescent="0.15">
      <c r="A217" s="3">
        <v>43937</v>
      </c>
      <c r="B217" s="10">
        <v>26.212299999999999</v>
      </c>
      <c r="C217" s="10">
        <v>26.2439</v>
      </c>
      <c r="D217" s="10">
        <v>26.228124999999999</v>
      </c>
      <c r="E217" s="11">
        <v>9.2339999999992897E-3</v>
      </c>
      <c r="F217" s="11">
        <v>3.5218880920617701E-2</v>
      </c>
      <c r="G217" s="11">
        <v>20.281795037184299</v>
      </c>
      <c r="H217" s="10">
        <v>26.228124999999999</v>
      </c>
      <c r="I217" s="10">
        <v>26.228124999999999</v>
      </c>
    </row>
    <row r="218" spans="1:9" ht="15" customHeight="1" x14ac:dyDescent="0.15">
      <c r="A218" s="12">
        <v>43936</v>
      </c>
      <c r="B218" s="13">
        <v>26.211099999999998</v>
      </c>
      <c r="C218" s="13">
        <v>26.226600000000001</v>
      </c>
      <c r="D218" s="13">
        <v>26.218890999999999</v>
      </c>
      <c r="E218" s="14">
        <v>0.390734999999999</v>
      </c>
      <c r="F218" s="14">
        <v>1.51282577044988</v>
      </c>
      <c r="G218" s="14">
        <v>20.239448049156199</v>
      </c>
      <c r="H218" s="13">
        <v>26.218890999999999</v>
      </c>
      <c r="I218" s="13">
        <v>26.218890999999999</v>
      </c>
    </row>
    <row r="219" spans="1:9" ht="15" customHeight="1" x14ac:dyDescent="0.15">
      <c r="A219" s="3">
        <v>43935</v>
      </c>
      <c r="B219" s="10">
        <v>25.819199999999999</v>
      </c>
      <c r="C219" s="10">
        <v>25.8371</v>
      </c>
      <c r="D219" s="10">
        <v>25.828156</v>
      </c>
      <c r="E219" s="11">
        <v>-9.3233000000001398E-2</v>
      </c>
      <c r="F219" s="11">
        <v>-0.359675941748338</v>
      </c>
      <c r="G219" s="11">
        <v>18.4475430927838</v>
      </c>
      <c r="H219" s="10">
        <v>25.828156</v>
      </c>
      <c r="I219" s="10">
        <v>25.828156</v>
      </c>
    </row>
    <row r="220" spans="1:9" ht="15" customHeight="1" x14ac:dyDescent="0.15">
      <c r="A220" s="12">
        <v>43934</v>
      </c>
      <c r="B220" s="13">
        <v>25.9086</v>
      </c>
      <c r="C220" s="13">
        <v>25.934200000000001</v>
      </c>
      <c r="D220" s="13">
        <v>25.921389000000001</v>
      </c>
      <c r="E220" s="14">
        <v>0.27611399999999903</v>
      </c>
      <c r="F220" s="14">
        <v>1.07666616949906</v>
      </c>
      <c r="G220" s="14">
        <v>18.8751082579148</v>
      </c>
      <c r="H220" s="13">
        <v>25.921389000000001</v>
      </c>
      <c r="I220" s="13">
        <v>25.921389000000001</v>
      </c>
    </row>
    <row r="221" spans="1:9" ht="15" customHeight="1" x14ac:dyDescent="0.15">
      <c r="A221" s="3">
        <v>43931</v>
      </c>
      <c r="B221" s="10">
        <v>25.626000000000001</v>
      </c>
      <c r="C221" s="10">
        <v>25.665700000000001</v>
      </c>
      <c r="D221" s="10">
        <v>25.645275000000002</v>
      </c>
      <c r="E221" s="11">
        <v>-5.8499999999739305E-4</v>
      </c>
      <c r="F221" s="11">
        <v>-2.2810699270681099E-3</v>
      </c>
      <c r="G221" s="11">
        <v>17.6088535197322</v>
      </c>
      <c r="H221" s="10">
        <v>25.645275000000002</v>
      </c>
      <c r="I221" s="10">
        <v>25.645275000000002</v>
      </c>
    </row>
    <row r="222" spans="1:9" ht="15" customHeight="1" x14ac:dyDescent="0.15">
      <c r="A222" s="12">
        <v>43930</v>
      </c>
      <c r="B222" s="13">
        <v>25.626000000000001</v>
      </c>
      <c r="C222" s="13">
        <v>25.665700000000001</v>
      </c>
      <c r="D222" s="13">
        <v>25.645859999999999</v>
      </c>
      <c r="E222" s="14">
        <v>-0.63131600000000099</v>
      </c>
      <c r="F222" s="14">
        <v>-2.4025260553112799</v>
      </c>
      <c r="G222" s="14">
        <v>17.611536321117999</v>
      </c>
      <c r="H222" s="13">
        <v>25.645859999999999</v>
      </c>
      <c r="I222" s="13">
        <v>25.645859999999999</v>
      </c>
    </row>
    <row r="223" spans="1:9" ht="15" customHeight="1" x14ac:dyDescent="0.15">
      <c r="A223" s="3">
        <v>43929</v>
      </c>
      <c r="B223" s="10">
        <v>26.261500000000002</v>
      </c>
      <c r="C223" s="10">
        <v>26.292899999999999</v>
      </c>
      <c r="D223" s="10">
        <v>26.277176000000001</v>
      </c>
      <c r="E223" s="11">
        <v>2.2991000000001E-2</v>
      </c>
      <c r="F223" s="11">
        <v>8.7570800617120498E-2</v>
      </c>
      <c r="G223" s="11">
        <v>20.5067422009014</v>
      </c>
      <c r="H223" s="10">
        <v>26.277176000000001</v>
      </c>
      <c r="I223" s="10">
        <v>26.277176000000001</v>
      </c>
    </row>
    <row r="224" spans="1:9" ht="15" customHeight="1" x14ac:dyDescent="0.15">
      <c r="A224" s="12">
        <v>43928</v>
      </c>
      <c r="B224" s="13">
        <v>26.2425</v>
      </c>
      <c r="C224" s="13">
        <v>26.265899999999998</v>
      </c>
      <c r="D224" s="13">
        <v>26.254185</v>
      </c>
      <c r="E224" s="14">
        <v>-0.49158999999999797</v>
      </c>
      <c r="F224" s="14">
        <v>-1.8380099286709599</v>
      </c>
      <c r="G224" s="14">
        <v>20.401305813447099</v>
      </c>
      <c r="H224" s="13">
        <v>26.254185</v>
      </c>
      <c r="I224" s="13">
        <v>26.254185</v>
      </c>
    </row>
    <row r="225" spans="1:9" ht="15" customHeight="1" x14ac:dyDescent="0.15">
      <c r="A225" s="3">
        <v>43927</v>
      </c>
      <c r="B225" s="10">
        <v>26.729399999999998</v>
      </c>
      <c r="C225" s="10">
        <v>26.7621</v>
      </c>
      <c r="D225" s="10">
        <v>26.745774999999998</v>
      </c>
      <c r="E225" s="11">
        <v>0.20954300000000001</v>
      </c>
      <c r="F225" s="11">
        <v>0.78964865848323296</v>
      </c>
      <c r="G225" s="11">
        <v>22.655730314715498</v>
      </c>
      <c r="H225" s="10">
        <v>26.745774999999998</v>
      </c>
      <c r="I225" s="10">
        <v>26.745774999999998</v>
      </c>
    </row>
    <row r="226" spans="1:9" ht="15" customHeight="1" x14ac:dyDescent="0.15">
      <c r="A226" s="12">
        <v>43924</v>
      </c>
      <c r="B226" s="13">
        <v>26.526700000000002</v>
      </c>
      <c r="C226" s="13">
        <v>26.5458</v>
      </c>
      <c r="D226" s="13">
        <v>26.536231999999998</v>
      </c>
      <c r="E226" s="14">
        <v>0.45296899999999901</v>
      </c>
      <c r="F226" s="14">
        <v>1.7366270470071199</v>
      </c>
      <c r="G226" s="14">
        <v>21.694769202265501</v>
      </c>
      <c r="H226" s="13">
        <v>26.536231999999998</v>
      </c>
      <c r="I226" s="13">
        <v>26.536231999999998</v>
      </c>
    </row>
    <row r="227" spans="1:9" ht="15" customHeight="1" x14ac:dyDescent="0.15">
      <c r="A227" s="3">
        <v>43923</v>
      </c>
      <c r="B227" s="10">
        <v>26.065200000000001</v>
      </c>
      <c r="C227" s="10">
        <v>26.101299999999998</v>
      </c>
      <c r="D227" s="10">
        <v>26.083262999999999</v>
      </c>
      <c r="E227" s="11">
        <v>-0.50247799999999998</v>
      </c>
      <c r="F227" s="11">
        <v>-1.8900281921801501</v>
      </c>
      <c r="G227" s="11">
        <v>19.617460038297502</v>
      </c>
      <c r="H227" s="10">
        <v>26.083262999999999</v>
      </c>
      <c r="I227" s="10">
        <v>26.083262999999999</v>
      </c>
    </row>
    <row r="228" spans="1:9" ht="15" customHeight="1" x14ac:dyDescent="0.15">
      <c r="A228" s="12">
        <v>43922</v>
      </c>
      <c r="B228" s="13">
        <v>26.574300000000001</v>
      </c>
      <c r="C228" s="13">
        <v>26.597100000000001</v>
      </c>
      <c r="D228" s="13">
        <v>26.585740999999999</v>
      </c>
      <c r="E228" s="14">
        <v>0.84507899999999803</v>
      </c>
      <c r="F228" s="14">
        <v>3.28305076225312</v>
      </c>
      <c r="G228" s="14">
        <v>21.921816747238498</v>
      </c>
      <c r="H228" s="13">
        <v>26.585740999999999</v>
      </c>
      <c r="I228" s="13">
        <v>26.585740999999999</v>
      </c>
    </row>
    <row r="229" spans="1:9" ht="15" customHeight="1" x14ac:dyDescent="0.15">
      <c r="A229" s="3">
        <v>43921</v>
      </c>
      <c r="B229" s="10">
        <v>25.7303</v>
      </c>
      <c r="C229" s="10">
        <v>25.751000000000001</v>
      </c>
      <c r="D229" s="10">
        <v>25.740662</v>
      </c>
      <c r="E229" s="11">
        <v>-0.971132</v>
      </c>
      <c r="F229" s="11">
        <v>-3.6355925775707898</v>
      </c>
      <c r="G229" s="11">
        <v>18.046296897145201</v>
      </c>
      <c r="H229" s="10">
        <v>25.740662</v>
      </c>
      <c r="I229" s="10">
        <v>25.740662</v>
      </c>
    </row>
    <row r="230" spans="1:9" ht="15" customHeight="1" x14ac:dyDescent="0.15">
      <c r="A230" s="12">
        <v>43920</v>
      </c>
      <c r="B230" s="13">
        <v>26.6997</v>
      </c>
      <c r="C230" s="13">
        <v>26.7239</v>
      </c>
      <c r="D230" s="13">
        <v>26.711794000000001</v>
      </c>
      <c r="E230" s="14">
        <v>0.830820000000002</v>
      </c>
      <c r="F230" s="14">
        <v>3.2101573920672402</v>
      </c>
      <c r="G230" s="14">
        <v>22.499893949090499</v>
      </c>
      <c r="H230" s="13">
        <v>26.711794000000001</v>
      </c>
      <c r="I230" s="13">
        <v>26.711794000000001</v>
      </c>
    </row>
    <row r="231" spans="1:9" ht="15" customHeight="1" x14ac:dyDescent="0.15">
      <c r="A231" s="3">
        <v>43917</v>
      </c>
      <c r="B231" s="10">
        <v>25.8734</v>
      </c>
      <c r="C231" s="10">
        <v>25.8886</v>
      </c>
      <c r="D231" s="10">
        <v>25.880973999999998</v>
      </c>
      <c r="E231" s="11">
        <v>0.38962799999999798</v>
      </c>
      <c r="F231" s="11">
        <v>1.52847166250067</v>
      </c>
      <c r="G231" s="11">
        <v>18.689765663031402</v>
      </c>
      <c r="H231" s="10">
        <v>25.880973999999998</v>
      </c>
      <c r="I231" s="10">
        <v>25.880973999999998</v>
      </c>
    </row>
    <row r="232" spans="1:9" ht="15" customHeight="1" x14ac:dyDescent="0.15">
      <c r="A232" s="12">
        <v>43916</v>
      </c>
      <c r="B232" s="13">
        <v>25.4788</v>
      </c>
      <c r="C232" s="13">
        <v>25.503900000000002</v>
      </c>
      <c r="D232" s="13">
        <v>25.491346</v>
      </c>
      <c r="E232" s="14">
        <v>-0.92966399999999805</v>
      </c>
      <c r="F232" s="14">
        <v>-3.5186542830875802</v>
      </c>
      <c r="G232" s="14">
        <v>16.9029373923583</v>
      </c>
      <c r="H232" s="13">
        <v>25.491346</v>
      </c>
      <c r="I232" s="13">
        <v>25.491346</v>
      </c>
    </row>
    <row r="233" spans="1:9" ht="15" customHeight="1" x14ac:dyDescent="0.15">
      <c r="A233" s="3">
        <v>43915</v>
      </c>
      <c r="B233" s="10">
        <v>26.409400000000002</v>
      </c>
      <c r="C233" s="10">
        <v>26.432600000000001</v>
      </c>
      <c r="D233" s="10">
        <v>26.421009999999999</v>
      </c>
      <c r="E233" s="11">
        <v>-0.72355200000000097</v>
      </c>
      <c r="F233" s="11">
        <v>-2.6655504701088999</v>
      </c>
      <c r="G233" s="11">
        <v>21.166362806925601</v>
      </c>
      <c r="H233" s="10">
        <v>26.421009999999999</v>
      </c>
      <c r="I233" s="10">
        <v>26.421009999999999</v>
      </c>
    </row>
    <row r="234" spans="1:9" ht="15" customHeight="1" x14ac:dyDescent="0.15">
      <c r="A234" s="12">
        <v>43914</v>
      </c>
      <c r="B234" s="13">
        <v>27.1355</v>
      </c>
      <c r="C234" s="13">
        <v>27.153600000000001</v>
      </c>
      <c r="D234" s="13">
        <v>27.144562000000001</v>
      </c>
      <c r="E234" s="14">
        <v>9.5717000000000496E-2</v>
      </c>
      <c r="F234" s="14">
        <v>0.35386723536623399</v>
      </c>
      <c r="G234" s="14">
        <v>24.484561624521</v>
      </c>
      <c r="H234" s="13">
        <v>27.144562000000001</v>
      </c>
      <c r="I234" s="13">
        <v>27.144562000000001</v>
      </c>
    </row>
    <row r="235" spans="1:9" ht="15" customHeight="1" x14ac:dyDescent="0.15">
      <c r="A235" s="3">
        <v>43913</v>
      </c>
      <c r="B235" s="10">
        <v>27.035</v>
      </c>
      <c r="C235" s="10">
        <v>27.0627</v>
      </c>
      <c r="D235" s="10">
        <v>27.048845</v>
      </c>
      <c r="E235" s="11">
        <v>1.3605079999999901</v>
      </c>
      <c r="F235" s="11">
        <v>5.2962089371530796</v>
      </c>
      <c r="G235" s="11">
        <v>24.045604871967299</v>
      </c>
      <c r="H235" s="10">
        <v>27.048845</v>
      </c>
      <c r="I235" s="10">
        <v>27.048845</v>
      </c>
    </row>
    <row r="236" spans="1:9" ht="15" customHeight="1" x14ac:dyDescent="0.15">
      <c r="A236" s="12">
        <v>43910</v>
      </c>
      <c r="B236" s="13">
        <v>25.675599999999999</v>
      </c>
      <c r="C236" s="13">
        <v>25.7011</v>
      </c>
      <c r="D236" s="13">
        <v>25.688337000000001</v>
      </c>
      <c r="E236" s="14">
        <v>-0.102813999999998</v>
      </c>
      <c r="F236" s="14">
        <v>-0.398640603515521</v>
      </c>
      <c r="G236" s="14">
        <v>17.8063352176382</v>
      </c>
      <c r="H236" s="13">
        <v>25.688337000000001</v>
      </c>
      <c r="I236" s="13">
        <v>25.688337000000001</v>
      </c>
    </row>
    <row r="237" spans="1:9" ht="15" customHeight="1" x14ac:dyDescent="0.15">
      <c r="A237" s="3">
        <v>43909</v>
      </c>
      <c r="B237" s="10">
        <v>25.7746</v>
      </c>
      <c r="C237" s="10">
        <v>25.807700000000001</v>
      </c>
      <c r="D237" s="10">
        <v>25.791150999999999</v>
      </c>
      <c r="E237" s="11">
        <v>8.6507999999998406E-2</v>
      </c>
      <c r="F237" s="11">
        <v>0.33654620295639998</v>
      </c>
      <c r="G237" s="11">
        <v>18.2778387076876</v>
      </c>
      <c r="H237" s="10">
        <v>25.791150999999999</v>
      </c>
      <c r="I237" s="10">
        <v>25.791150999999999</v>
      </c>
    </row>
    <row r="238" spans="1:9" ht="15" customHeight="1" x14ac:dyDescent="0.15">
      <c r="A238" s="12">
        <v>43908</v>
      </c>
      <c r="B238" s="13">
        <v>25.691600000000001</v>
      </c>
      <c r="C238" s="13">
        <v>25.717700000000001</v>
      </c>
      <c r="D238" s="13">
        <v>25.704643000000001</v>
      </c>
      <c r="E238" s="14">
        <v>0.29897500000000199</v>
      </c>
      <c r="F238" s="14">
        <v>1.1768043257118901</v>
      </c>
      <c r="G238" s="14">
        <v>17.8811142935301</v>
      </c>
      <c r="H238" s="13">
        <v>25.704643000000001</v>
      </c>
      <c r="I238" s="13">
        <v>25.704643000000001</v>
      </c>
    </row>
    <row r="239" spans="1:9" ht="15" customHeight="1" x14ac:dyDescent="0.15">
      <c r="A239" s="3">
        <v>43907</v>
      </c>
      <c r="B239" s="10">
        <v>25.397099999999998</v>
      </c>
      <c r="C239" s="10">
        <v>25.414200000000001</v>
      </c>
      <c r="D239" s="10">
        <v>25.405667999999999</v>
      </c>
      <c r="E239" s="11">
        <v>0.171395999999997</v>
      </c>
      <c r="F239" s="11">
        <v>0.67921911914081701</v>
      </c>
      <c r="G239" s="11">
        <v>16.510019345978801</v>
      </c>
      <c r="H239" s="10">
        <v>25.405667999999999</v>
      </c>
      <c r="I239" s="10">
        <v>25.405667999999999</v>
      </c>
    </row>
    <row r="240" spans="1:9" ht="15" customHeight="1" x14ac:dyDescent="0.15">
      <c r="A240" s="12">
        <v>43906</v>
      </c>
      <c r="B240" s="13">
        <v>25.2164</v>
      </c>
      <c r="C240" s="13">
        <v>25.252199999999998</v>
      </c>
      <c r="D240" s="13">
        <v>25.234272000000001</v>
      </c>
      <c r="E240" s="14">
        <v>0.98126399999999903</v>
      </c>
      <c r="F240" s="14">
        <v>4.0459476201879703</v>
      </c>
      <c r="G240" s="14">
        <v>15.7239998138089</v>
      </c>
      <c r="H240" s="13">
        <v>25.234272000000001</v>
      </c>
      <c r="I240" s="13">
        <v>25.234272000000001</v>
      </c>
    </row>
    <row r="241" spans="1:9" ht="15" customHeight="1" x14ac:dyDescent="0.15">
      <c r="A241" s="3">
        <v>43903</v>
      </c>
      <c r="B241" s="10">
        <v>24.239899999999999</v>
      </c>
      <c r="C241" s="10">
        <v>24.266100000000002</v>
      </c>
      <c r="D241" s="10">
        <v>24.253008000000001</v>
      </c>
      <c r="E241" s="11">
        <v>-0.50804899999999897</v>
      </c>
      <c r="F241" s="11">
        <v>-2.0518065929091698</v>
      </c>
      <c r="G241" s="11">
        <v>11.2239375590588</v>
      </c>
      <c r="H241" s="10">
        <v>24.253008000000001</v>
      </c>
      <c r="I241" s="10">
        <v>24.253008000000001</v>
      </c>
    </row>
    <row r="242" spans="1:9" ht="15" customHeight="1" x14ac:dyDescent="0.15">
      <c r="A242" s="12">
        <v>43902</v>
      </c>
      <c r="B242" s="13">
        <v>24.747800000000002</v>
      </c>
      <c r="C242" s="13">
        <v>24.7743</v>
      </c>
      <c r="D242" s="13">
        <v>24.761057000000001</v>
      </c>
      <c r="E242" s="14">
        <v>0.84711999999999998</v>
      </c>
      <c r="F242" s="14">
        <v>3.5423694559369299</v>
      </c>
      <c r="G242" s="14">
        <v>13.553842791966099</v>
      </c>
      <c r="H242" s="13">
        <v>24.761057000000001</v>
      </c>
      <c r="I242" s="13">
        <v>24.761057000000001</v>
      </c>
    </row>
    <row r="243" spans="1:9" ht="15" customHeight="1" x14ac:dyDescent="0.15">
      <c r="A243" s="3">
        <v>43901</v>
      </c>
      <c r="B243" s="10">
        <v>23.908200000000001</v>
      </c>
      <c r="C243" s="10">
        <v>23.919699999999999</v>
      </c>
      <c r="D243" s="10">
        <v>23.913937000000001</v>
      </c>
      <c r="E243" s="11">
        <v>5.7873000000000702E-2</v>
      </c>
      <c r="F243" s="11">
        <v>0.24259240753210501</v>
      </c>
      <c r="G243" s="11">
        <v>9.6689629459268698</v>
      </c>
      <c r="H243" s="10">
        <v>23.913937000000001</v>
      </c>
      <c r="I243" s="10">
        <v>23.913937000000001</v>
      </c>
    </row>
    <row r="244" spans="1:9" ht="15" customHeight="1" x14ac:dyDescent="0.15">
      <c r="A244" s="12">
        <v>43900</v>
      </c>
      <c r="B244" s="13">
        <v>23.846</v>
      </c>
      <c r="C244" s="13">
        <v>23.866099999999999</v>
      </c>
      <c r="D244" s="13">
        <v>23.856064</v>
      </c>
      <c r="E244" s="14">
        <v>-4.1143000000001699E-2</v>
      </c>
      <c r="F244" s="14">
        <v>-0.172166563230602</v>
      </c>
      <c r="G244" s="14">
        <v>9.4035582201149008</v>
      </c>
      <c r="H244" s="13">
        <v>23.856064</v>
      </c>
      <c r="I244" s="13">
        <v>23.856064</v>
      </c>
    </row>
    <row r="245" spans="1:9" ht="15" customHeight="1" x14ac:dyDescent="0.15">
      <c r="A245" s="3">
        <v>43899</v>
      </c>
      <c r="B245" s="10">
        <v>23.888500000000001</v>
      </c>
      <c r="C245" s="10">
        <v>23.905899999999999</v>
      </c>
      <c r="D245" s="10">
        <v>23.897207000000002</v>
      </c>
      <c r="E245" s="11">
        <v>1.1704540000000001</v>
      </c>
      <c r="F245" s="11">
        <v>5.1501153728383597</v>
      </c>
      <c r="G245" s="11">
        <v>9.5922394122784702</v>
      </c>
      <c r="H245" s="10">
        <v>23.897207000000002</v>
      </c>
      <c r="I245" s="10">
        <v>23.897207000000002</v>
      </c>
    </row>
    <row r="246" spans="1:9" ht="15" customHeight="1" x14ac:dyDescent="0.15">
      <c r="A246" s="12">
        <v>43896</v>
      </c>
      <c r="B246" s="13">
        <v>22.720099999999999</v>
      </c>
      <c r="C246" s="13">
        <v>22.7334</v>
      </c>
      <c r="D246" s="13">
        <v>22.726752999999999</v>
      </c>
      <c r="E246" s="14">
        <v>0.59770899999999805</v>
      </c>
      <c r="F246" s="14">
        <v>2.7010159137466498</v>
      </c>
      <c r="G246" s="14">
        <v>4.2245546033776096</v>
      </c>
      <c r="H246" s="13">
        <v>22.726752999999999</v>
      </c>
      <c r="I246" s="13">
        <v>22.726752999999999</v>
      </c>
    </row>
    <row r="247" spans="1:9" ht="15" customHeight="1" x14ac:dyDescent="0.15">
      <c r="A247" s="3">
        <v>43895</v>
      </c>
      <c r="B247" s="10">
        <v>22.124300000000002</v>
      </c>
      <c r="C247" s="10">
        <v>22.133800000000001</v>
      </c>
      <c r="D247" s="10">
        <v>22.129044</v>
      </c>
      <c r="E247" s="11">
        <v>0.41941299999999798</v>
      </c>
      <c r="F247" s="11">
        <v>1.9319213670651401</v>
      </c>
      <c r="G247" s="11">
        <v>1.4834699307263901</v>
      </c>
      <c r="H247" s="10">
        <v>22.129044</v>
      </c>
      <c r="I247" s="10">
        <v>22.129044</v>
      </c>
    </row>
    <row r="248" spans="1:9" ht="15" customHeight="1" x14ac:dyDescent="0.15">
      <c r="A248" s="12">
        <v>43894</v>
      </c>
      <c r="B248" s="13">
        <v>21.705400000000001</v>
      </c>
      <c r="C248" s="13">
        <v>21.713899999999999</v>
      </c>
      <c r="D248" s="13">
        <v>21.709631000000002</v>
      </c>
      <c r="E248" s="14">
        <v>0.21769100000000199</v>
      </c>
      <c r="F248" s="14">
        <v>1.0128959972901499</v>
      </c>
      <c r="G248" s="14">
        <v>-0.439951911358406</v>
      </c>
      <c r="H248" s="13">
        <v>21.709631000000002</v>
      </c>
      <c r="I248" s="13">
        <v>21.709631000000002</v>
      </c>
    </row>
    <row r="249" spans="1:9" ht="15" customHeight="1" x14ac:dyDescent="0.15">
      <c r="A249" s="3">
        <v>43893</v>
      </c>
      <c r="B249" s="10">
        <v>21.4877</v>
      </c>
      <c r="C249" s="10">
        <v>21.496200000000002</v>
      </c>
      <c r="D249" s="10">
        <v>21.49194</v>
      </c>
      <c r="E249" s="11">
        <v>-0.49082299999999801</v>
      </c>
      <c r="F249" s="11">
        <v>-2.2327630061789701</v>
      </c>
      <c r="G249" s="11">
        <v>-1.4382796318279301</v>
      </c>
      <c r="H249" s="10">
        <v>21.49194</v>
      </c>
      <c r="I249" s="10">
        <v>21.49194</v>
      </c>
    </row>
    <row r="250" spans="1:9" ht="15" customHeight="1" x14ac:dyDescent="0.15">
      <c r="A250" s="12">
        <v>43892</v>
      </c>
      <c r="B250" s="13">
        <v>21.977399999999999</v>
      </c>
      <c r="C250" s="13">
        <v>21.988099999999999</v>
      </c>
      <c r="D250" s="13">
        <v>21.982762999999998</v>
      </c>
      <c r="E250" s="14">
        <v>0.23729699999999801</v>
      </c>
      <c r="F250" s="14">
        <v>1.09124817099803</v>
      </c>
      <c r="G250" s="14">
        <v>0.81262741873460698</v>
      </c>
      <c r="H250" s="13">
        <v>21.982762999999998</v>
      </c>
      <c r="I250" s="13">
        <v>21.982762999999998</v>
      </c>
    </row>
    <row r="251" spans="1:9" ht="15" customHeight="1" x14ac:dyDescent="0.15">
      <c r="A251" s="3">
        <v>43889</v>
      </c>
      <c r="B251" s="10">
        <v>21.7393</v>
      </c>
      <c r="C251" s="10">
        <v>21.7516</v>
      </c>
      <c r="D251" s="10">
        <v>21.745466</v>
      </c>
      <c r="E251" s="11">
        <v>0.40186500000000003</v>
      </c>
      <c r="F251" s="11">
        <v>1.8828359844245499</v>
      </c>
      <c r="G251" s="11">
        <v>-0.27561312903380802</v>
      </c>
      <c r="H251" s="10">
        <v>21.745466</v>
      </c>
      <c r="I251" s="10">
        <v>21.745466</v>
      </c>
    </row>
    <row r="252" spans="1:9" ht="15" customHeight="1" x14ac:dyDescent="0.15">
      <c r="A252" s="12">
        <v>43888</v>
      </c>
      <c r="B252" s="13">
        <v>21.339600000000001</v>
      </c>
      <c r="C252" s="13">
        <v>21.3476</v>
      </c>
      <c r="D252" s="13">
        <v>21.343601</v>
      </c>
      <c r="E252" s="14">
        <v>0.55137999999999798</v>
      </c>
      <c r="F252" s="14">
        <v>2.65185715369222</v>
      </c>
      <c r="G252" s="14">
        <v>-2.1185601015153699</v>
      </c>
      <c r="H252" s="13">
        <v>21.343601</v>
      </c>
      <c r="I252" s="13">
        <v>21.343601</v>
      </c>
    </row>
    <row r="253" spans="1:9" ht="15" customHeight="1" x14ac:dyDescent="0.15">
      <c r="A253" s="3">
        <v>43887</v>
      </c>
      <c r="B253" s="10">
        <v>20.787199999999999</v>
      </c>
      <c r="C253" s="10">
        <v>20.7973</v>
      </c>
      <c r="D253" s="10">
        <v>20.792221000000001</v>
      </c>
      <c r="E253" s="11">
        <v>2.6087000000000402E-2</v>
      </c>
      <c r="F253" s="11">
        <v>0.12562280489956101</v>
      </c>
      <c r="G253" s="11">
        <v>-4.6471806623676102</v>
      </c>
      <c r="H253" s="10">
        <v>20.792221000000001</v>
      </c>
      <c r="I253" s="10">
        <v>20.792221000000001</v>
      </c>
    </row>
    <row r="254" spans="1:9" ht="15" customHeight="1" x14ac:dyDescent="0.15">
      <c r="A254" s="12">
        <v>43886</v>
      </c>
      <c r="B254" s="13">
        <v>20.761600000000001</v>
      </c>
      <c r="C254" s="13">
        <v>20.770700000000001</v>
      </c>
      <c r="D254" s="13">
        <v>20.766134000000001</v>
      </c>
      <c r="E254" s="14">
        <v>9.4000000000704604E-5</v>
      </c>
      <c r="F254" s="14">
        <v>4.52662134908798E-4</v>
      </c>
      <c r="G254" s="14">
        <v>-4.7668152602328799</v>
      </c>
      <c r="H254" s="13">
        <v>20.766134000000001</v>
      </c>
      <c r="I254" s="13">
        <v>20.766134000000001</v>
      </c>
    </row>
    <row r="255" spans="1:9" ht="15" customHeight="1" x14ac:dyDescent="0.15">
      <c r="A255" s="3">
        <v>43885</v>
      </c>
      <c r="B255" s="10">
        <v>20.759899999999998</v>
      </c>
      <c r="C255" s="10">
        <v>20.772200000000002</v>
      </c>
      <c r="D255" s="10">
        <v>20.76604</v>
      </c>
      <c r="E255" s="11">
        <v>0.21994899999999901</v>
      </c>
      <c r="F255" s="11">
        <v>1.0705150678053501</v>
      </c>
      <c r="G255" s="11">
        <v>-4.7672463428487202</v>
      </c>
      <c r="H255" s="10">
        <v>20.76604</v>
      </c>
      <c r="I255" s="10">
        <v>20.76604</v>
      </c>
    </row>
    <row r="256" spans="1:9" ht="15" customHeight="1" x14ac:dyDescent="0.15">
      <c r="A256" s="12">
        <v>43882</v>
      </c>
      <c r="B256" s="13">
        <v>20.5426</v>
      </c>
      <c r="C256" s="13">
        <v>20.549600000000002</v>
      </c>
      <c r="D256" s="13">
        <v>20.546091000000001</v>
      </c>
      <c r="E256" s="14">
        <v>0.24631499999999901</v>
      </c>
      <c r="F256" s="14">
        <v>1.2133877733429199</v>
      </c>
      <c r="G256" s="14">
        <v>-5.7759292180688702</v>
      </c>
      <c r="H256" s="13">
        <v>20.546091000000001</v>
      </c>
      <c r="I256" s="13">
        <v>20.546091000000001</v>
      </c>
    </row>
    <row r="257" spans="1:9" ht="15" customHeight="1" x14ac:dyDescent="0.15">
      <c r="A257" s="3">
        <v>43881</v>
      </c>
      <c r="B257" s="10">
        <v>20.295300000000001</v>
      </c>
      <c r="C257" s="10">
        <v>20.304200000000002</v>
      </c>
      <c r="D257" s="10">
        <v>20.299776000000001</v>
      </c>
      <c r="E257" s="11">
        <v>0.21763200000000099</v>
      </c>
      <c r="F257" s="11">
        <v>1.0837089904345001</v>
      </c>
      <c r="G257" s="11">
        <v>-6.90552618104598</v>
      </c>
      <c r="H257" s="10">
        <v>20.299776000000001</v>
      </c>
      <c r="I257" s="10">
        <v>20.299776000000001</v>
      </c>
    </row>
    <row r="258" spans="1:9" ht="15" customHeight="1" x14ac:dyDescent="0.15">
      <c r="A258" s="12">
        <v>43880</v>
      </c>
      <c r="B258" s="13">
        <v>20.077500000000001</v>
      </c>
      <c r="C258" s="13">
        <v>20.0868</v>
      </c>
      <c r="D258" s="13">
        <v>20.082144</v>
      </c>
      <c r="E258" s="14">
        <v>-4.9716000000000003E-2</v>
      </c>
      <c r="F258" s="14">
        <v>-0.24695184647618401</v>
      </c>
      <c r="G258" s="14">
        <v>-7.9035833283842898</v>
      </c>
      <c r="H258" s="13">
        <v>20.082144</v>
      </c>
      <c r="I258" s="13">
        <v>20.082144</v>
      </c>
    </row>
    <row r="259" spans="1:9" ht="15" customHeight="1" x14ac:dyDescent="0.15">
      <c r="A259" s="3">
        <v>43879</v>
      </c>
      <c r="B259" s="10">
        <v>20.128299999999999</v>
      </c>
      <c r="C259" s="10">
        <v>20.1355</v>
      </c>
      <c r="D259" s="10">
        <v>20.13186</v>
      </c>
      <c r="E259" s="11">
        <v>8.2500000000003092E-3</v>
      </c>
      <c r="F259" s="11">
        <v>4.0996620387701001E-2</v>
      </c>
      <c r="G259" s="11">
        <v>-7.6755864844593598</v>
      </c>
      <c r="H259" s="10">
        <v>20.13186</v>
      </c>
      <c r="I259" s="10">
        <v>20.13186</v>
      </c>
    </row>
    <row r="260" spans="1:9" ht="15" customHeight="1" x14ac:dyDescent="0.15">
      <c r="A260" s="12">
        <v>43878</v>
      </c>
      <c r="B260" s="13">
        <v>20.119199999999999</v>
      </c>
      <c r="C260" s="13">
        <v>20.128</v>
      </c>
      <c r="D260" s="13">
        <v>20.123609999999999</v>
      </c>
      <c r="E260" s="14">
        <v>-6.1800000000005097E-3</v>
      </c>
      <c r="F260" s="14">
        <v>-3.07007673701509E-2</v>
      </c>
      <c r="G260" s="14">
        <v>-7.7134208629769603</v>
      </c>
      <c r="H260" s="13">
        <v>20.123609999999999</v>
      </c>
      <c r="I260" s="13">
        <v>20.123609999999999</v>
      </c>
    </row>
    <row r="261" spans="1:9" ht="15" customHeight="1" x14ac:dyDescent="0.15">
      <c r="A261" s="3">
        <v>43875</v>
      </c>
      <c r="B261" s="10">
        <v>20.1251</v>
      </c>
      <c r="C261" s="10">
        <v>20.134499999999999</v>
      </c>
      <c r="D261" s="10">
        <v>20.12979</v>
      </c>
      <c r="E261" s="11">
        <v>-9.7238000000000796E-2</v>
      </c>
      <c r="F261" s="11">
        <v>-0.48073300734048302</v>
      </c>
      <c r="G261" s="11">
        <v>-7.6850794739783197</v>
      </c>
      <c r="H261" s="10">
        <v>20.12979</v>
      </c>
      <c r="I261" s="10">
        <v>20.12979</v>
      </c>
    </row>
    <row r="262" spans="1:9" ht="15" customHeight="1" x14ac:dyDescent="0.15">
      <c r="A262" s="12">
        <v>43874</v>
      </c>
      <c r="B262" s="13">
        <v>20.2226</v>
      </c>
      <c r="C262" s="13">
        <v>20.2315</v>
      </c>
      <c r="D262" s="13">
        <v>20.227028000000001</v>
      </c>
      <c r="E262" s="14">
        <v>-7.5647000000000006E-2</v>
      </c>
      <c r="F262" s="14">
        <v>-0.372596221926424</v>
      </c>
      <c r="G262" s="14">
        <v>-7.2391474378214902</v>
      </c>
      <c r="H262" s="13">
        <v>20.227028000000001</v>
      </c>
      <c r="I262" s="13">
        <v>20.227028000000001</v>
      </c>
    </row>
    <row r="263" spans="1:9" ht="15" customHeight="1" x14ac:dyDescent="0.15">
      <c r="A263" s="3">
        <v>43873</v>
      </c>
      <c r="B263" s="10">
        <v>20.298200000000001</v>
      </c>
      <c r="C263" s="10">
        <v>20.307099999999998</v>
      </c>
      <c r="D263" s="10">
        <v>20.302675000000001</v>
      </c>
      <c r="E263" s="11">
        <v>-8.8024999999998202E-2</v>
      </c>
      <c r="F263" s="11">
        <v>-0.43169189875775699</v>
      </c>
      <c r="G263" s="11">
        <v>-6.8922314097341602</v>
      </c>
      <c r="H263" s="10">
        <v>20.302675000000001</v>
      </c>
      <c r="I263" s="10">
        <v>20.302675000000001</v>
      </c>
    </row>
    <row r="264" spans="1:9" ht="15" customHeight="1" x14ac:dyDescent="0.15">
      <c r="A264" s="12">
        <v>43872</v>
      </c>
      <c r="B264" s="13">
        <v>20.386299999999999</v>
      </c>
      <c r="C264" s="13">
        <v>20.395099999999999</v>
      </c>
      <c r="D264" s="13">
        <v>20.390699999999999</v>
      </c>
      <c r="E264" s="14">
        <v>-0.104364</v>
      </c>
      <c r="F264" s="14">
        <v>-0.509215292033249</v>
      </c>
      <c r="G264" s="14">
        <v>-6.4885500559146303</v>
      </c>
      <c r="H264" s="13">
        <v>20.390699999999999</v>
      </c>
      <c r="I264" s="13">
        <v>20.390699999999999</v>
      </c>
    </row>
    <row r="265" spans="1:9" ht="15" customHeight="1" x14ac:dyDescent="0.15">
      <c r="A265" s="3">
        <v>43871</v>
      </c>
      <c r="B265" s="10">
        <v>20.4908</v>
      </c>
      <c r="C265" s="10">
        <v>20.499300000000002</v>
      </c>
      <c r="D265" s="10">
        <v>20.495063999999999</v>
      </c>
      <c r="E265" s="11">
        <v>-7.8607000000001606E-2</v>
      </c>
      <c r="F265" s="11">
        <v>-0.38207571220518699</v>
      </c>
      <c r="G265" s="11">
        <v>-6.0099382886891499</v>
      </c>
      <c r="H265" s="10">
        <v>20.495063999999999</v>
      </c>
      <c r="I265" s="10">
        <v>20.495063999999999</v>
      </c>
    </row>
    <row r="266" spans="1:9" ht="15" customHeight="1" x14ac:dyDescent="0.15">
      <c r="A266" s="12">
        <v>43868</v>
      </c>
      <c r="B266" s="13">
        <v>20.569700000000001</v>
      </c>
      <c r="C266" s="13">
        <v>20.5777</v>
      </c>
      <c r="D266" s="13">
        <v>20.573671000000001</v>
      </c>
      <c r="E266" s="14">
        <v>8.6363999999999594E-2</v>
      </c>
      <c r="F266" s="14">
        <v>0.42154881556664098</v>
      </c>
      <c r="G266" s="14">
        <v>-5.6494477441882403</v>
      </c>
      <c r="H266" s="13">
        <v>20.573671000000001</v>
      </c>
      <c r="I266" s="13">
        <v>20.573671000000001</v>
      </c>
    </row>
    <row r="267" spans="1:9" ht="15" customHeight="1" x14ac:dyDescent="0.15">
      <c r="A267" s="3">
        <v>43867</v>
      </c>
      <c r="B267" s="10">
        <v>20.481999999999999</v>
      </c>
      <c r="C267" s="10">
        <v>20.492599999999999</v>
      </c>
      <c r="D267" s="10">
        <v>20.487307000000001</v>
      </c>
      <c r="E267" s="11">
        <v>9.8370000000009804E-3</v>
      </c>
      <c r="F267" s="11">
        <v>4.8038160964214399E-2</v>
      </c>
      <c r="G267" s="11">
        <v>-6.0455117764662303</v>
      </c>
      <c r="H267" s="10">
        <v>20.487307000000001</v>
      </c>
      <c r="I267" s="10">
        <v>20.487307000000001</v>
      </c>
    </row>
    <row r="268" spans="1:9" ht="15" customHeight="1" x14ac:dyDescent="0.15">
      <c r="A268" s="12">
        <v>43866</v>
      </c>
      <c r="B268" s="13">
        <v>20.473299999999998</v>
      </c>
      <c r="C268" s="13">
        <v>20.4816</v>
      </c>
      <c r="D268" s="13">
        <v>20.47747</v>
      </c>
      <c r="E268" s="14">
        <v>-0.136375999999998</v>
      </c>
      <c r="F268" s="14">
        <v>-0.66157474932139104</v>
      </c>
      <c r="G268" s="14">
        <v>-6.0906241136150303</v>
      </c>
      <c r="H268" s="13">
        <v>20.47747</v>
      </c>
      <c r="I268" s="13">
        <v>20.47747</v>
      </c>
    </row>
    <row r="269" spans="1:9" ht="15" customHeight="1" x14ac:dyDescent="0.15">
      <c r="A269" s="3">
        <v>43865</v>
      </c>
      <c r="B269" s="10">
        <v>20.608699999999999</v>
      </c>
      <c r="C269" s="10">
        <v>20.619</v>
      </c>
      <c r="D269" s="10">
        <v>20.613845999999999</v>
      </c>
      <c r="E269" s="11">
        <v>-0.16043300000000099</v>
      </c>
      <c r="F269" s="11">
        <v>-0.77226747556438102</v>
      </c>
      <c r="G269" s="11">
        <v>-5.4652057857707499</v>
      </c>
      <c r="H269" s="10">
        <v>20.613845999999999</v>
      </c>
      <c r="I269" s="10">
        <v>20.613845999999999</v>
      </c>
    </row>
    <row r="270" spans="1:9" ht="15" customHeight="1" x14ac:dyDescent="0.15">
      <c r="A270" s="12">
        <v>43864</v>
      </c>
      <c r="B270" s="13">
        <v>20.7698</v>
      </c>
      <c r="C270" s="13">
        <v>20.7788</v>
      </c>
      <c r="D270" s="13">
        <v>20.774279</v>
      </c>
      <c r="E270" s="14">
        <v>-0.19064699999999801</v>
      </c>
      <c r="F270" s="14">
        <v>-0.90936166433402899</v>
      </c>
      <c r="G270" s="14">
        <v>-4.72946241016915</v>
      </c>
      <c r="H270" s="13">
        <v>20.774279</v>
      </c>
      <c r="I270" s="13">
        <v>20.774279</v>
      </c>
    </row>
    <row r="271" spans="1:9" ht="15" customHeight="1" x14ac:dyDescent="0.15">
      <c r="A271" s="3">
        <v>43861</v>
      </c>
      <c r="B271" s="10">
        <v>20.961400000000001</v>
      </c>
      <c r="C271" s="10">
        <v>20.968499999999999</v>
      </c>
      <c r="D271" s="10">
        <v>20.964925999999998</v>
      </c>
      <c r="E271" s="11">
        <v>0.21526399999999701</v>
      </c>
      <c r="F271" s="11">
        <v>1.0374337663909801</v>
      </c>
      <c r="G271" s="11">
        <v>-3.8551580754729402</v>
      </c>
      <c r="H271" s="10">
        <v>20.964925999999998</v>
      </c>
      <c r="I271" s="10">
        <v>20.964925999999998</v>
      </c>
    </row>
    <row r="272" spans="1:9" ht="15" customHeight="1" x14ac:dyDescent="0.15">
      <c r="A272" s="12">
        <v>43860</v>
      </c>
      <c r="B272" s="13">
        <v>20.745699999999999</v>
      </c>
      <c r="C272" s="13">
        <v>20.753599999999999</v>
      </c>
      <c r="D272" s="13">
        <v>20.749662000000001</v>
      </c>
      <c r="E272" s="14">
        <v>0.20006500000000199</v>
      </c>
      <c r="F272" s="14">
        <v>0.97357140385772001</v>
      </c>
      <c r="G272" s="14">
        <v>-4.8423556096803697</v>
      </c>
      <c r="H272" s="13">
        <v>20.749662000000001</v>
      </c>
      <c r="I272" s="13">
        <v>20.749662000000001</v>
      </c>
    </row>
    <row r="273" spans="1:9" ht="15" customHeight="1" x14ac:dyDescent="0.15">
      <c r="A273" s="3">
        <v>43859</v>
      </c>
      <c r="B273" s="10">
        <v>20.545100000000001</v>
      </c>
      <c r="C273" s="10">
        <v>20.554099999999998</v>
      </c>
      <c r="D273" s="10">
        <v>20.549596999999999</v>
      </c>
      <c r="E273" s="11">
        <v>-0.15554400000000199</v>
      </c>
      <c r="F273" s="11">
        <v>-0.75123371533669603</v>
      </c>
      <c r="G273" s="11">
        <v>-5.7598507536952201</v>
      </c>
      <c r="H273" s="10">
        <v>20.549596999999999</v>
      </c>
      <c r="I273" s="10">
        <v>20.549596999999999</v>
      </c>
    </row>
    <row r="274" spans="1:9" ht="15" customHeight="1" x14ac:dyDescent="0.15">
      <c r="A274" s="12">
        <v>43858</v>
      </c>
      <c r="B274" s="13">
        <v>20.700700000000001</v>
      </c>
      <c r="C274" s="13">
        <v>20.709599999999998</v>
      </c>
      <c r="D274" s="13">
        <v>20.705141000000001</v>
      </c>
      <c r="E274" s="14">
        <v>-0.16244499999999801</v>
      </c>
      <c r="F274" s="14">
        <v>-0.77845611849879304</v>
      </c>
      <c r="G274" s="14">
        <v>-5.0465282601024102</v>
      </c>
      <c r="H274" s="13">
        <v>20.705141000000001</v>
      </c>
      <c r="I274" s="13">
        <v>20.705141000000001</v>
      </c>
    </row>
    <row r="275" spans="1:9" ht="15" customHeight="1" x14ac:dyDescent="0.15">
      <c r="A275" s="3">
        <v>43857</v>
      </c>
      <c r="B275" s="10">
        <v>20.862500000000001</v>
      </c>
      <c r="C275" s="10">
        <v>20.872599999999998</v>
      </c>
      <c r="D275" s="10">
        <v>20.867585999999999</v>
      </c>
      <c r="E275" s="11">
        <v>0.10365099999999899</v>
      </c>
      <c r="F275" s="11">
        <v>0.49918765397791698</v>
      </c>
      <c r="G275" s="11">
        <v>-4.3015578821278</v>
      </c>
      <c r="H275" s="10">
        <v>20.867585999999999</v>
      </c>
      <c r="I275" s="10">
        <v>20.867585999999999</v>
      </c>
    </row>
    <row r="276" spans="1:9" ht="15" customHeight="1" x14ac:dyDescent="0.15">
      <c r="A276" s="12">
        <v>43854</v>
      </c>
      <c r="B276" s="13">
        <v>20.760300000000001</v>
      </c>
      <c r="C276" s="13">
        <v>20.767600000000002</v>
      </c>
      <c r="D276" s="13">
        <v>20.763935</v>
      </c>
      <c r="E276" s="14">
        <v>1.27519999999989E-2</v>
      </c>
      <c r="F276" s="14">
        <v>6.1451918187027603E-2</v>
      </c>
      <c r="G276" s="14">
        <v>-4.7768998418523001</v>
      </c>
      <c r="H276" s="13">
        <v>20.763935</v>
      </c>
      <c r="I276" s="13">
        <v>20.763935</v>
      </c>
    </row>
    <row r="277" spans="1:9" ht="15" customHeight="1" x14ac:dyDescent="0.15">
      <c r="A277" s="3">
        <v>43853</v>
      </c>
      <c r="B277" s="10">
        <v>20.746700000000001</v>
      </c>
      <c r="C277" s="10">
        <v>20.755700000000001</v>
      </c>
      <c r="D277" s="10">
        <v>20.751183000000001</v>
      </c>
      <c r="E277" s="11">
        <v>5.43960000000005E-2</v>
      </c>
      <c r="F277" s="11">
        <v>0.26282340345871102</v>
      </c>
      <c r="G277" s="11">
        <v>-4.8353803260773098</v>
      </c>
      <c r="H277" s="10">
        <v>20.751183000000001</v>
      </c>
      <c r="I277" s="10">
        <v>20.751183000000001</v>
      </c>
    </row>
    <row r="278" spans="1:9" ht="15" customHeight="1" x14ac:dyDescent="0.15">
      <c r="A278" s="12">
        <v>43852</v>
      </c>
      <c r="B278" s="13">
        <v>20.692299999999999</v>
      </c>
      <c r="C278" s="13">
        <v>20.7013</v>
      </c>
      <c r="D278" s="13">
        <v>20.696787</v>
      </c>
      <c r="E278" s="14">
        <v>-7.2565000000000796E-2</v>
      </c>
      <c r="F278" s="14">
        <v>-0.34938499766386999</v>
      </c>
      <c r="G278" s="14">
        <v>-5.0848395810885902</v>
      </c>
      <c r="H278" s="13">
        <v>20.696787</v>
      </c>
      <c r="I278" s="13">
        <v>20.696787</v>
      </c>
    </row>
    <row r="279" spans="1:9" ht="15" customHeight="1" x14ac:dyDescent="0.15">
      <c r="A279" s="3">
        <v>43851</v>
      </c>
      <c r="B279" s="10">
        <v>20.765699999999999</v>
      </c>
      <c r="C279" s="10">
        <v>20.773</v>
      </c>
      <c r="D279" s="10">
        <v>20.769352000000001</v>
      </c>
      <c r="E279" s="11">
        <v>6.9458000000000894E-2</v>
      </c>
      <c r="F279" s="11">
        <v>0.33554761198295502</v>
      </c>
      <c r="G279" s="11">
        <v>-4.7520575596183798</v>
      </c>
      <c r="H279" s="10">
        <v>20.769352000000001</v>
      </c>
      <c r="I279" s="10">
        <v>20.769352000000001</v>
      </c>
    </row>
    <row r="280" spans="1:9" ht="15" customHeight="1" x14ac:dyDescent="0.15">
      <c r="A280" s="12">
        <v>43850</v>
      </c>
      <c r="B280" s="13">
        <v>20.694199999999999</v>
      </c>
      <c r="C280" s="13">
        <v>20.7056</v>
      </c>
      <c r="D280" s="13">
        <v>20.699894</v>
      </c>
      <c r="E280" s="14">
        <v>-7.9933000000000407E-2</v>
      </c>
      <c r="F280" s="14">
        <v>-0.38466634009994799</v>
      </c>
      <c r="G280" s="14">
        <v>-5.0705909248395997</v>
      </c>
      <c r="H280" s="13">
        <v>20.699894</v>
      </c>
      <c r="I280" s="13">
        <v>20.699894</v>
      </c>
    </row>
    <row r="281" spans="1:9" ht="15" customHeight="1" x14ac:dyDescent="0.15">
      <c r="A281" s="3">
        <v>43847</v>
      </c>
      <c r="B281" s="10">
        <v>20.7761</v>
      </c>
      <c r="C281" s="10">
        <v>20.7836</v>
      </c>
      <c r="D281" s="10">
        <v>20.779827000000001</v>
      </c>
      <c r="E281" s="11">
        <v>-0.15895300000000001</v>
      </c>
      <c r="F281" s="11">
        <v>-0.75913209843171403</v>
      </c>
      <c r="G281" s="11">
        <v>-4.7040193638642203</v>
      </c>
      <c r="H281" s="10">
        <v>20.779827000000001</v>
      </c>
      <c r="I281" s="10">
        <v>20.779827000000001</v>
      </c>
    </row>
    <row r="282" spans="1:9" ht="15" customHeight="1" x14ac:dyDescent="0.15">
      <c r="A282" s="12">
        <v>43846</v>
      </c>
      <c r="B282" s="13">
        <v>20.934200000000001</v>
      </c>
      <c r="C282" s="13">
        <v>20.9434</v>
      </c>
      <c r="D282" s="13">
        <v>20.938780000000001</v>
      </c>
      <c r="E282" s="14">
        <v>-2.99409999999973E-2</v>
      </c>
      <c r="F282" s="14">
        <v>-0.14278887109994101</v>
      </c>
      <c r="G282" s="14">
        <v>-3.97506324646942</v>
      </c>
      <c r="H282" s="13">
        <v>20.938780000000001</v>
      </c>
      <c r="I282" s="13">
        <v>20.938780000000001</v>
      </c>
    </row>
    <row r="283" spans="1:9" ht="15" customHeight="1" x14ac:dyDescent="0.15">
      <c r="A283" s="3">
        <v>43845</v>
      </c>
      <c r="B283" s="10">
        <v>20.9634</v>
      </c>
      <c r="C283" s="10">
        <v>20.974</v>
      </c>
      <c r="D283" s="10">
        <v>20.968720999999999</v>
      </c>
      <c r="E283" s="11">
        <v>3.75039999999984E-2</v>
      </c>
      <c r="F283" s="11">
        <v>0.17917735027064199</v>
      </c>
      <c r="G283" s="11">
        <v>-3.8377542613548501</v>
      </c>
      <c r="H283" s="10">
        <v>20.968720999999999</v>
      </c>
      <c r="I283" s="10">
        <v>20.968720999999999</v>
      </c>
    </row>
    <row r="284" spans="1:9" ht="15" customHeight="1" x14ac:dyDescent="0.15">
      <c r="A284" s="12">
        <v>43844</v>
      </c>
      <c r="B284" s="13">
        <v>20.9267</v>
      </c>
      <c r="C284" s="13">
        <v>20.935700000000001</v>
      </c>
      <c r="D284" s="13">
        <v>20.931217</v>
      </c>
      <c r="E284" s="14">
        <v>-4.1899000000000797E-2</v>
      </c>
      <c r="F284" s="14">
        <v>-0.19977479741207699</v>
      </c>
      <c r="G284" s="14">
        <v>-4.0097470531031902</v>
      </c>
      <c r="H284" s="13">
        <v>20.931217</v>
      </c>
      <c r="I284" s="13">
        <v>20.931217</v>
      </c>
    </row>
    <row r="285" spans="1:9" ht="15" customHeight="1" x14ac:dyDescent="0.15">
      <c r="A285" s="3">
        <v>43843</v>
      </c>
      <c r="B285" s="10">
        <v>20.969100000000001</v>
      </c>
      <c r="C285" s="10">
        <v>20.9771</v>
      </c>
      <c r="D285" s="10">
        <v>20.973116000000001</v>
      </c>
      <c r="E285" s="11">
        <v>0.10696599999999901</v>
      </c>
      <c r="F285" s="11">
        <v>0.51262930631668002</v>
      </c>
      <c r="G285" s="11">
        <v>-3.8175988560718301</v>
      </c>
      <c r="H285" s="10">
        <v>20.973116000000001</v>
      </c>
      <c r="I285" s="10">
        <v>20.973116000000001</v>
      </c>
    </row>
    <row r="286" spans="1:9" ht="15" customHeight="1" x14ac:dyDescent="0.15">
      <c r="A286" s="12">
        <v>43840</v>
      </c>
      <c r="B286" s="13">
        <v>20.861599999999999</v>
      </c>
      <c r="C286" s="13">
        <v>20.870699999999999</v>
      </c>
      <c r="D286" s="13">
        <v>20.866150000000001</v>
      </c>
      <c r="E286" s="14">
        <v>-3.7635999999999101E-2</v>
      </c>
      <c r="F286" s="14">
        <v>-0.18004394036562599</v>
      </c>
      <c r="G286" s="14">
        <v>-4.3081433569824901</v>
      </c>
      <c r="H286" s="13">
        <v>20.866150000000001</v>
      </c>
      <c r="I286" s="13">
        <v>20.866150000000001</v>
      </c>
    </row>
    <row r="287" spans="1:9" ht="15" customHeight="1" x14ac:dyDescent="0.15">
      <c r="A287" s="3">
        <v>43839</v>
      </c>
      <c r="B287" s="10">
        <v>20.898900000000001</v>
      </c>
      <c r="C287" s="10">
        <v>20.9087</v>
      </c>
      <c r="D287" s="10">
        <v>20.903786</v>
      </c>
      <c r="E287" s="11">
        <v>-8.9359999999985007E-3</v>
      </c>
      <c r="F287" s="11">
        <v>-4.2729970780452903E-2</v>
      </c>
      <c r="G287" s="11">
        <v>-4.1355452151778698</v>
      </c>
      <c r="H287" s="10">
        <v>20.903786</v>
      </c>
      <c r="I287" s="10">
        <v>20.903786</v>
      </c>
    </row>
    <row r="288" spans="1:9" ht="15" customHeight="1" x14ac:dyDescent="0.15">
      <c r="A288" s="12">
        <v>43838</v>
      </c>
      <c r="B288" s="13">
        <v>20.907800000000002</v>
      </c>
      <c r="C288" s="13">
        <v>20.9176</v>
      </c>
      <c r="D288" s="13">
        <v>20.912721999999999</v>
      </c>
      <c r="E288" s="14">
        <v>-0.127445000000001</v>
      </c>
      <c r="F288" s="14">
        <v>-0.60572237853435595</v>
      </c>
      <c r="G288" s="14">
        <v>-4.0945648507617296</v>
      </c>
      <c r="H288" s="13">
        <v>20.912721999999999</v>
      </c>
      <c r="I288" s="13">
        <v>20.912721999999999</v>
      </c>
    </row>
    <row r="289" spans="1:9" ht="15" customHeight="1" x14ac:dyDescent="0.15">
      <c r="A289" s="3">
        <v>43837</v>
      </c>
      <c r="B289" s="10">
        <v>21.035699999999999</v>
      </c>
      <c r="C289" s="10">
        <v>21.044699999999999</v>
      </c>
      <c r="D289" s="10">
        <v>21.040167</v>
      </c>
      <c r="E289" s="11">
        <v>-8.4020000000002391E-3</v>
      </c>
      <c r="F289" s="11">
        <v>-3.9917202922445903E-2</v>
      </c>
      <c r="G289" s="11">
        <v>-3.5101039574072002</v>
      </c>
      <c r="H289" s="10">
        <v>21.040167</v>
      </c>
      <c r="I289" s="10">
        <v>21.040167</v>
      </c>
    </row>
    <row r="290" spans="1:9" ht="15" customHeight="1" x14ac:dyDescent="0.15">
      <c r="A290" s="12">
        <v>43836</v>
      </c>
      <c r="B290" s="13">
        <v>21.043600000000001</v>
      </c>
      <c r="C290" s="13">
        <v>21.0535</v>
      </c>
      <c r="D290" s="13">
        <v>21.048569000000001</v>
      </c>
      <c r="E290" s="14">
        <v>-1.3087999999999701E-2</v>
      </c>
      <c r="F290" s="14">
        <v>-6.2141359533107697E-2</v>
      </c>
      <c r="G290" s="14">
        <v>-3.4715725091278302</v>
      </c>
      <c r="H290" s="13">
        <v>21.048569000000001</v>
      </c>
      <c r="I290" s="13">
        <v>21.048569000000001</v>
      </c>
    </row>
    <row r="291" spans="1:9" ht="15" customHeight="1" x14ac:dyDescent="0.15">
      <c r="A291" s="3">
        <v>43833</v>
      </c>
      <c r="B291" s="10">
        <v>21.057200000000002</v>
      </c>
      <c r="C291" s="10">
        <v>21.066099999999999</v>
      </c>
      <c r="D291" s="10">
        <v>21.061657</v>
      </c>
      <c r="E291" s="11">
        <v>-8.5830999999998797E-2</v>
      </c>
      <c r="F291" s="11">
        <v>-0.405868536253573</v>
      </c>
      <c r="G291" s="11">
        <v>-3.4115511338504598</v>
      </c>
      <c r="H291" s="10">
        <v>21.061657</v>
      </c>
      <c r="I291" s="10">
        <v>21.061657</v>
      </c>
    </row>
    <row r="292" spans="1:9" ht="15" customHeight="1" x14ac:dyDescent="0.15">
      <c r="A292" s="12">
        <v>43832</v>
      </c>
      <c r="B292" s="13">
        <v>21.143899999999999</v>
      </c>
      <c r="C292" s="13">
        <v>21.1511</v>
      </c>
      <c r="D292" s="13">
        <v>21.147487999999999</v>
      </c>
      <c r="E292" s="14">
        <v>-4.94270000000014E-2</v>
      </c>
      <c r="F292" s="14">
        <v>-0.23318015852779</v>
      </c>
      <c r="G292" s="14">
        <v>-3.0179314317239698</v>
      </c>
      <c r="H292" s="13">
        <v>21.147487999999999</v>
      </c>
      <c r="I292" s="13">
        <v>21.147487999999999</v>
      </c>
    </row>
    <row r="293" spans="1:9" ht="15" customHeight="1" x14ac:dyDescent="0.15">
      <c r="A293" s="3">
        <v>43831</v>
      </c>
      <c r="B293" s="10">
        <v>21.193200000000001</v>
      </c>
      <c r="C293" s="10">
        <v>21.2014</v>
      </c>
      <c r="D293" s="10">
        <v>21.196915000000001</v>
      </c>
      <c r="E293" s="11">
        <v>-3.7499999999823699E-4</v>
      </c>
      <c r="F293" s="11">
        <v>-1.76909406814917E-3</v>
      </c>
      <c r="G293" s="11">
        <v>-2.7912599375434701</v>
      </c>
      <c r="H293" s="10">
        <v>21.196915000000001</v>
      </c>
      <c r="I293" s="10">
        <v>21.196915000000001</v>
      </c>
    </row>
    <row r="294" spans="1:9" ht="15" customHeight="1" x14ac:dyDescent="0.15">
      <c r="A294" s="12">
        <v>43830</v>
      </c>
      <c r="B294" s="13">
        <v>21.193200000000001</v>
      </c>
      <c r="C294" s="13">
        <v>21.2014</v>
      </c>
      <c r="D294" s="13">
        <v>21.197289999999999</v>
      </c>
      <c r="E294" s="14">
        <v>6.5808999999997994E-2</v>
      </c>
      <c r="F294" s="14">
        <v>0.31142635009822001</v>
      </c>
      <c r="G294" s="14">
        <v>-2.7895401930653998</v>
      </c>
      <c r="H294" s="13">
        <v>21.197289999999999</v>
      </c>
      <c r="I294" s="13">
        <v>21.197289999999999</v>
      </c>
    </row>
    <row r="295" spans="1:9" ht="15" customHeight="1" x14ac:dyDescent="0.15">
      <c r="A295" s="3">
        <v>43829</v>
      </c>
      <c r="B295" s="10">
        <v>21.1264</v>
      </c>
      <c r="C295" s="10">
        <v>21.136600000000001</v>
      </c>
      <c r="D295" s="10">
        <v>21.131481000000001</v>
      </c>
      <c r="E295" s="11">
        <v>9.4808000000000406E-2</v>
      </c>
      <c r="F295" s="11">
        <v>0.45067962980649401</v>
      </c>
      <c r="G295" s="11">
        <v>-3.0913392980186498</v>
      </c>
      <c r="H295" s="10">
        <v>21.131481000000001</v>
      </c>
      <c r="I295" s="10">
        <v>21.131481000000001</v>
      </c>
    </row>
    <row r="296" spans="1:9" ht="15" customHeight="1" x14ac:dyDescent="0.15">
      <c r="A296" s="12">
        <v>43826</v>
      </c>
      <c r="B296" s="13">
        <v>21.032900000000001</v>
      </c>
      <c r="C296" s="13">
        <v>21.040500000000002</v>
      </c>
      <c r="D296" s="13">
        <v>21.036673</v>
      </c>
      <c r="E296" s="14">
        <v>1.27850000000009E-2</v>
      </c>
      <c r="F296" s="14">
        <v>6.08117775361183E-2</v>
      </c>
      <c r="G296" s="14">
        <v>-3.5261273899575598</v>
      </c>
      <c r="H296" s="13">
        <v>21.036673</v>
      </c>
      <c r="I296" s="13">
        <v>21.036673</v>
      </c>
    </row>
    <row r="297" spans="1:9" ht="15" customHeight="1" x14ac:dyDescent="0.15">
      <c r="A297" s="3">
        <v>43825</v>
      </c>
      <c r="B297" s="10">
        <v>21.018699999999999</v>
      </c>
      <c r="C297" s="10">
        <v>21.0291</v>
      </c>
      <c r="D297" s="10">
        <v>21.023887999999999</v>
      </c>
      <c r="E297" s="11">
        <v>-3.40200000000123E-3</v>
      </c>
      <c r="F297" s="11">
        <v>-1.6178975036729101E-2</v>
      </c>
      <c r="G297" s="11">
        <v>-3.58475921169665</v>
      </c>
      <c r="H297" s="10">
        <v>21.023887999999999</v>
      </c>
      <c r="I297" s="10">
        <v>21.023887999999999</v>
      </c>
    </row>
    <row r="298" spans="1:9" ht="15" customHeight="1" x14ac:dyDescent="0.15">
      <c r="A298" s="12">
        <v>43824</v>
      </c>
      <c r="B298" s="13">
        <v>21.023499999999999</v>
      </c>
      <c r="C298" s="13">
        <v>21.031400000000001</v>
      </c>
      <c r="D298" s="13">
        <v>21.027290000000001</v>
      </c>
      <c r="E298" s="14">
        <v>-1.8199999999879399E-4</v>
      </c>
      <c r="F298" s="14">
        <v>-8.6553438282121998E-4</v>
      </c>
      <c r="G298" s="14">
        <v>-3.5691576897915702</v>
      </c>
      <c r="H298" s="13">
        <v>21.027290000000001</v>
      </c>
      <c r="I298" s="13">
        <v>21.027290000000001</v>
      </c>
    </row>
    <row r="299" spans="1:9" ht="15" customHeight="1" x14ac:dyDescent="0.15">
      <c r="A299" s="3">
        <v>43823</v>
      </c>
      <c r="B299" s="10">
        <v>21.023499999999999</v>
      </c>
      <c r="C299" s="10">
        <v>21.031400000000001</v>
      </c>
      <c r="D299" s="10">
        <v>21.027471999999999</v>
      </c>
      <c r="E299" s="11">
        <v>1.9431000000000798E-2</v>
      </c>
      <c r="F299" s="11">
        <v>9.24931553589525E-2</v>
      </c>
      <c r="G299" s="11">
        <v>-3.56832304047155</v>
      </c>
      <c r="H299" s="10">
        <v>21.027471999999999</v>
      </c>
      <c r="I299" s="10">
        <v>21.027471999999999</v>
      </c>
    </row>
    <row r="300" spans="1:9" ht="15" customHeight="1" x14ac:dyDescent="0.15">
      <c r="A300" s="12">
        <v>43822</v>
      </c>
      <c r="B300" s="13">
        <v>21.0031</v>
      </c>
      <c r="C300" s="13">
        <v>21.013000000000002</v>
      </c>
      <c r="D300" s="13">
        <v>21.008040999999999</v>
      </c>
      <c r="E300" s="14">
        <v>4.4642999999997102E-2</v>
      </c>
      <c r="F300" s="14">
        <v>0.21295688800067</v>
      </c>
      <c r="G300" s="14">
        <v>-3.6574333203473599</v>
      </c>
      <c r="H300" s="13">
        <v>21.008040999999999</v>
      </c>
      <c r="I300" s="13">
        <v>21.008040999999999</v>
      </c>
    </row>
    <row r="301" spans="1:9" ht="15" customHeight="1" x14ac:dyDescent="0.15">
      <c r="A301" s="3">
        <v>43819</v>
      </c>
      <c r="B301" s="10">
        <v>20.959599999999998</v>
      </c>
      <c r="C301" s="10">
        <v>20.967199999999998</v>
      </c>
      <c r="D301" s="10">
        <v>20.963398000000002</v>
      </c>
      <c r="E301" s="11">
        <v>-0.128491999999997</v>
      </c>
      <c r="F301" s="11">
        <v>-0.60920097724764799</v>
      </c>
      <c r="G301" s="11">
        <v>-3.8621654609729199</v>
      </c>
      <c r="H301" s="10">
        <v>20.963398000000002</v>
      </c>
      <c r="I301" s="10">
        <v>20.963398000000002</v>
      </c>
    </row>
    <row r="302" spans="1:9" ht="15" customHeight="1" x14ac:dyDescent="0.15">
      <c r="A302" s="12">
        <v>43818</v>
      </c>
      <c r="B302" s="13">
        <v>21.087199999999999</v>
      </c>
      <c r="C302" s="13">
        <v>21.096599999999999</v>
      </c>
      <c r="D302" s="13">
        <v>21.091889999999999</v>
      </c>
      <c r="E302" s="14">
        <v>1.5906999999998499E-2</v>
      </c>
      <c r="F302" s="14">
        <v>7.5474534212705002E-2</v>
      </c>
      <c r="G302" s="14">
        <v>-3.2729030410356299</v>
      </c>
      <c r="H302" s="13">
        <v>21.091889999999999</v>
      </c>
      <c r="I302" s="13">
        <v>21.091889999999999</v>
      </c>
    </row>
    <row r="303" spans="1:9" ht="15" customHeight="1" x14ac:dyDescent="0.15">
      <c r="A303" s="3">
        <v>43817</v>
      </c>
      <c r="B303" s="10">
        <v>21.072399999999998</v>
      </c>
      <c r="C303" s="10">
        <v>21.079499999999999</v>
      </c>
      <c r="D303" s="10">
        <v>21.075983000000001</v>
      </c>
      <c r="E303" s="11">
        <v>-1.6398999999999799E-2</v>
      </c>
      <c r="F303" s="11">
        <v>-7.7748449653525203E-2</v>
      </c>
      <c r="G303" s="11">
        <v>-3.34585230880282</v>
      </c>
      <c r="H303" s="10">
        <v>21.075983000000001</v>
      </c>
      <c r="I303" s="10">
        <v>21.075983000000001</v>
      </c>
    </row>
    <row r="304" spans="1:9" ht="15" customHeight="1" x14ac:dyDescent="0.15">
      <c r="A304" s="12">
        <v>43816</v>
      </c>
      <c r="B304" s="13">
        <v>21.087700000000002</v>
      </c>
      <c r="C304" s="13">
        <v>21.097100000000001</v>
      </c>
      <c r="D304" s="13">
        <v>21.092382000000001</v>
      </c>
      <c r="E304" s="14">
        <v>-4.54790000000002E-2</v>
      </c>
      <c r="F304" s="14">
        <v>-0.21515422019285901</v>
      </c>
      <c r="G304" s="14">
        <v>-3.2706467362803902</v>
      </c>
      <c r="H304" s="13">
        <v>21.092382000000001</v>
      </c>
      <c r="I304" s="13">
        <v>21.092382000000001</v>
      </c>
    </row>
    <row r="305" spans="1:9" ht="15" customHeight="1" x14ac:dyDescent="0.15">
      <c r="A305" s="3">
        <v>43815</v>
      </c>
      <c r="B305" s="10">
        <v>21.133299999999998</v>
      </c>
      <c r="C305" s="10">
        <v>21.142399999999999</v>
      </c>
      <c r="D305" s="10">
        <v>21.137861000000001</v>
      </c>
      <c r="E305" s="11">
        <v>-8.9977999999998504E-2</v>
      </c>
      <c r="F305" s="11">
        <v>-0.42386792174181598</v>
      </c>
      <c r="G305" s="11">
        <v>-3.0620807119650402</v>
      </c>
      <c r="H305" s="10">
        <v>21.137861000000001</v>
      </c>
      <c r="I305" s="10">
        <v>21.137861000000001</v>
      </c>
    </row>
    <row r="306" spans="1:9" ht="15" customHeight="1" x14ac:dyDescent="0.15">
      <c r="A306" s="12">
        <v>43812</v>
      </c>
      <c r="B306" s="13">
        <v>21.222899999999999</v>
      </c>
      <c r="C306" s="13">
        <v>21.232800000000001</v>
      </c>
      <c r="D306" s="13">
        <v>21.227838999999999</v>
      </c>
      <c r="E306" s="14">
        <v>2.17649999999984E-2</v>
      </c>
      <c r="F306" s="14">
        <v>0.102635688246666</v>
      </c>
      <c r="G306" s="14">
        <v>-2.6494429289036998</v>
      </c>
      <c r="H306" s="13">
        <v>21.227838999999999</v>
      </c>
      <c r="I306" s="13">
        <v>21.227838999999999</v>
      </c>
    </row>
    <row r="307" spans="1:9" ht="15" customHeight="1" x14ac:dyDescent="0.15">
      <c r="A307" s="3">
        <v>43811</v>
      </c>
      <c r="B307" s="10">
        <v>21.200399999999998</v>
      </c>
      <c r="C307" s="10">
        <v>21.2117</v>
      </c>
      <c r="D307" s="10">
        <v>21.206074000000001</v>
      </c>
      <c r="E307" s="11">
        <v>-5.2033999999998998E-2</v>
      </c>
      <c r="F307" s="11">
        <v>-0.24477248868995899</v>
      </c>
      <c r="G307" s="11">
        <v>-2.7492568984110202</v>
      </c>
      <c r="H307" s="10">
        <v>21.206074000000001</v>
      </c>
      <c r="I307" s="10">
        <v>21.206074000000001</v>
      </c>
    </row>
    <row r="308" spans="1:9" ht="15" customHeight="1" x14ac:dyDescent="0.15">
      <c r="A308" s="12">
        <v>43810</v>
      </c>
      <c r="B308" s="13">
        <v>21.253599999999999</v>
      </c>
      <c r="C308" s="13">
        <v>21.262599999999999</v>
      </c>
      <c r="D308" s="13">
        <v>21.258108</v>
      </c>
      <c r="E308" s="14">
        <v>-6.9366999999999707E-2</v>
      </c>
      <c r="F308" s="14">
        <v>-0.32524712841065501</v>
      </c>
      <c r="G308" s="14">
        <v>-2.5106297406189699</v>
      </c>
      <c r="H308" s="13">
        <v>21.258108</v>
      </c>
      <c r="I308" s="13">
        <v>21.258108</v>
      </c>
    </row>
    <row r="309" spans="1:9" ht="15" customHeight="1" x14ac:dyDescent="0.15">
      <c r="A309" s="3">
        <v>43809</v>
      </c>
      <c r="B309" s="10">
        <v>21.323799999999999</v>
      </c>
      <c r="C309" s="10">
        <v>21.331199999999999</v>
      </c>
      <c r="D309" s="10">
        <v>21.327475</v>
      </c>
      <c r="E309" s="11">
        <v>4.2764999999999199E-2</v>
      </c>
      <c r="F309" s="11">
        <v>0.20091887556841201</v>
      </c>
      <c r="G309" s="11">
        <v>-2.1925137000577601</v>
      </c>
      <c r="H309" s="10">
        <v>21.327475</v>
      </c>
      <c r="I309" s="10">
        <v>21.327475</v>
      </c>
    </row>
    <row r="310" spans="1:9" ht="15" customHeight="1" x14ac:dyDescent="0.15">
      <c r="A310" s="12">
        <v>43808</v>
      </c>
      <c r="B310" s="13">
        <v>21.279800000000002</v>
      </c>
      <c r="C310" s="13">
        <v>21.2896</v>
      </c>
      <c r="D310" s="13">
        <v>21.28471</v>
      </c>
      <c r="E310" s="14">
        <v>-7.0796999999998805E-2</v>
      </c>
      <c r="F310" s="14">
        <v>-0.33151636250077199</v>
      </c>
      <c r="G310" s="14">
        <v>-2.3886333603371401</v>
      </c>
      <c r="H310" s="13">
        <v>21.28471</v>
      </c>
      <c r="I310" s="13">
        <v>21.28471</v>
      </c>
    </row>
    <row r="311" spans="1:9" ht="15" customHeight="1" x14ac:dyDescent="0.15">
      <c r="A311" s="3">
        <v>43805</v>
      </c>
      <c r="B311" s="10">
        <v>21.351800000000001</v>
      </c>
      <c r="C311" s="10">
        <v>21.359200000000001</v>
      </c>
      <c r="D311" s="10">
        <v>21.355506999999999</v>
      </c>
      <c r="E311" s="11">
        <v>-0.16283600000000201</v>
      </c>
      <c r="F311" s="11">
        <v>-0.75673112934393405</v>
      </c>
      <c r="G311" s="11">
        <v>-2.0639593608328899</v>
      </c>
      <c r="H311" s="10">
        <v>21.355506999999999</v>
      </c>
      <c r="I311" s="10">
        <v>21.355506999999999</v>
      </c>
    </row>
    <row r="312" spans="1:9" ht="15" customHeight="1" x14ac:dyDescent="0.15">
      <c r="A312" s="12">
        <v>43804</v>
      </c>
      <c r="B312" s="13">
        <v>21.5138</v>
      </c>
      <c r="C312" s="13">
        <v>21.5229</v>
      </c>
      <c r="D312" s="13">
        <v>21.518343000000002</v>
      </c>
      <c r="E312" s="14">
        <v>-6.6803000000000098E-2</v>
      </c>
      <c r="F312" s="14">
        <v>-0.30948597706960101</v>
      </c>
      <c r="G312" s="14">
        <v>-1.3171958626158</v>
      </c>
      <c r="H312" s="13">
        <v>21.518343000000002</v>
      </c>
      <c r="I312" s="13">
        <v>21.518343000000002</v>
      </c>
    </row>
    <row r="313" spans="1:9" ht="15" customHeight="1" x14ac:dyDescent="0.15">
      <c r="A313" s="3">
        <v>43803</v>
      </c>
      <c r="B313" s="10">
        <v>21.580200000000001</v>
      </c>
      <c r="C313" s="10">
        <v>21.5901</v>
      </c>
      <c r="D313" s="10">
        <v>21.585146000000002</v>
      </c>
      <c r="E313" s="11">
        <v>-0.114129999999999</v>
      </c>
      <c r="F313" s="11">
        <v>-0.52596224869437802</v>
      </c>
      <c r="G313" s="11">
        <v>-1.0108382882993301</v>
      </c>
      <c r="H313" s="10">
        <v>21.585146000000002</v>
      </c>
      <c r="I313" s="10">
        <v>21.585146000000002</v>
      </c>
    </row>
    <row r="314" spans="1:9" ht="15" customHeight="1" x14ac:dyDescent="0.15">
      <c r="A314" s="12">
        <v>43802</v>
      </c>
      <c r="B314" s="13">
        <v>21.693999999999999</v>
      </c>
      <c r="C314" s="13">
        <v>21.704499999999999</v>
      </c>
      <c r="D314" s="13">
        <v>21.699276000000001</v>
      </c>
      <c r="E314" s="14">
        <v>1.7107000000002801E-2</v>
      </c>
      <c r="F314" s="14">
        <v>7.8898933035720306E-2</v>
      </c>
      <c r="G314" s="14">
        <v>-0.487439788879583</v>
      </c>
      <c r="H314" s="13">
        <v>21.699276000000001</v>
      </c>
      <c r="I314" s="13">
        <v>21.699276000000001</v>
      </c>
    </row>
    <row r="315" spans="1:9" ht="15" customHeight="1" x14ac:dyDescent="0.15">
      <c r="A315" s="3">
        <v>43801</v>
      </c>
      <c r="B315" s="10">
        <v>21.677</v>
      </c>
      <c r="C315" s="10">
        <v>21.6873</v>
      </c>
      <c r="D315" s="10">
        <v>21.682168999999998</v>
      </c>
      <c r="E315" s="11">
        <v>0.17540399999999601</v>
      </c>
      <c r="F315" s="11">
        <v>0.81557593622283397</v>
      </c>
      <c r="G315" s="11">
        <v>-0.565892238976624</v>
      </c>
      <c r="H315" s="10">
        <v>21.682168999999998</v>
      </c>
      <c r="I315" s="10">
        <v>21.682168999999998</v>
      </c>
    </row>
    <row r="316" spans="1:9" ht="15" customHeight="1" x14ac:dyDescent="0.15">
      <c r="A316" s="12">
        <v>43798</v>
      </c>
      <c r="B316" s="13">
        <v>21.5029</v>
      </c>
      <c r="C316" s="13">
        <v>21.5106</v>
      </c>
      <c r="D316" s="13">
        <v>21.506765000000001</v>
      </c>
      <c r="E316" s="14">
        <v>-0.100646999999998</v>
      </c>
      <c r="F316" s="14">
        <v>-0.46579849544220397</v>
      </c>
      <c r="G316" s="14">
        <v>-1.37029240012813</v>
      </c>
      <c r="H316" s="13">
        <v>21.506765000000001</v>
      </c>
      <c r="I316" s="13">
        <v>21.506765000000001</v>
      </c>
    </row>
    <row r="317" spans="1:9" ht="15" customHeight="1" x14ac:dyDescent="0.15">
      <c r="A317" s="3">
        <v>43797</v>
      </c>
      <c r="B317" s="10">
        <v>21.601900000000001</v>
      </c>
      <c r="C317" s="10">
        <v>21.6129</v>
      </c>
      <c r="D317" s="10">
        <v>21.607412</v>
      </c>
      <c r="E317" s="11">
        <v>7.8641999999998505E-2</v>
      </c>
      <c r="F317" s="11">
        <v>0.36528793795464998</v>
      </c>
      <c r="G317" s="11">
        <v>-0.90872674016931598</v>
      </c>
      <c r="H317" s="10">
        <v>21.607412</v>
      </c>
      <c r="I317" s="10">
        <v>21.607412</v>
      </c>
    </row>
    <row r="318" spans="1:9" ht="15" customHeight="1" x14ac:dyDescent="0.15">
      <c r="A318" s="12">
        <v>43796</v>
      </c>
      <c r="B318" s="13">
        <v>21.523900000000001</v>
      </c>
      <c r="C318" s="13">
        <v>21.5337</v>
      </c>
      <c r="D318" s="13">
        <v>21.528770000000002</v>
      </c>
      <c r="E318" s="14">
        <v>1.11200000000017E-2</v>
      </c>
      <c r="F318" s="14">
        <v>5.1678505784802299E-2</v>
      </c>
      <c r="G318" s="14">
        <v>-1.2693777941548401</v>
      </c>
      <c r="H318" s="13">
        <v>21.528770000000002</v>
      </c>
      <c r="I318" s="13">
        <v>21.528770000000002</v>
      </c>
    </row>
    <row r="319" spans="1:9" ht="15" customHeight="1" x14ac:dyDescent="0.15">
      <c r="A319" s="3">
        <v>43795</v>
      </c>
      <c r="B319" s="10">
        <v>21.512699999999999</v>
      </c>
      <c r="C319" s="10">
        <v>21.522600000000001</v>
      </c>
      <c r="D319" s="10">
        <v>21.51765</v>
      </c>
      <c r="E319" s="11">
        <v>0.10316399999999901</v>
      </c>
      <c r="F319" s="11">
        <v>0.48174866303118902</v>
      </c>
      <c r="G319" s="11">
        <v>-1.3203739504112899</v>
      </c>
      <c r="H319" s="10">
        <v>21.51765</v>
      </c>
      <c r="I319" s="10">
        <v>21.51765</v>
      </c>
    </row>
    <row r="320" spans="1:9" ht="15" customHeight="1" x14ac:dyDescent="0.15">
      <c r="A320" s="12">
        <v>43794</v>
      </c>
      <c r="B320" s="13">
        <v>21.410399999999999</v>
      </c>
      <c r="C320" s="13">
        <v>21.418500000000002</v>
      </c>
      <c r="D320" s="13">
        <v>21.414486</v>
      </c>
      <c r="E320" s="14">
        <v>1.99780000000018E-2</v>
      </c>
      <c r="F320" s="14">
        <v>9.3379104581425801E-2</v>
      </c>
      <c r="G320" s="14">
        <v>-1.7934825353069299</v>
      </c>
      <c r="H320" s="13">
        <v>21.414486</v>
      </c>
      <c r="I320" s="13">
        <v>21.414486</v>
      </c>
    </row>
    <row r="321" spans="1:9" ht="15" customHeight="1" x14ac:dyDescent="0.15">
      <c r="A321" s="3">
        <v>43791</v>
      </c>
      <c r="B321" s="10">
        <v>21.389199999999999</v>
      </c>
      <c r="C321" s="10">
        <v>21.399799999999999</v>
      </c>
      <c r="D321" s="10">
        <v>21.394507999999998</v>
      </c>
      <c r="E321" s="11">
        <v>-7.9363000000000697E-2</v>
      </c>
      <c r="F321" s="11">
        <v>-0.36957938324208001</v>
      </c>
      <c r="G321" s="11">
        <v>-1.8851013491280899</v>
      </c>
      <c r="H321" s="10">
        <v>21.394507999999998</v>
      </c>
      <c r="I321" s="10">
        <v>21.394507999999998</v>
      </c>
    </row>
    <row r="322" spans="1:9" ht="15" customHeight="1" x14ac:dyDescent="0.15">
      <c r="A322" s="12">
        <v>43790</v>
      </c>
      <c r="B322" s="13">
        <v>21.470199999999998</v>
      </c>
      <c r="C322" s="13">
        <v>21.477499999999999</v>
      </c>
      <c r="D322" s="13">
        <v>21.473870999999999</v>
      </c>
      <c r="E322" s="14">
        <v>-4.2307000000000899E-2</v>
      </c>
      <c r="F322" s="14">
        <v>-0.196628787882313</v>
      </c>
      <c r="G322" s="14">
        <v>-1.52114379975938</v>
      </c>
      <c r="H322" s="13">
        <v>21.473870999999999</v>
      </c>
      <c r="I322" s="13">
        <v>21.473870999999999</v>
      </c>
    </row>
    <row r="323" spans="1:9" ht="15" customHeight="1" x14ac:dyDescent="0.15">
      <c r="A323" s="3">
        <v>43789</v>
      </c>
      <c r="B323" s="10">
        <v>21.512</v>
      </c>
      <c r="C323" s="10">
        <v>21.520299999999999</v>
      </c>
      <c r="D323" s="10">
        <v>21.516178</v>
      </c>
      <c r="E323" s="11">
        <v>3.2474000000000502E-2</v>
      </c>
      <c r="F323" s="11">
        <v>0.15115643000853601</v>
      </c>
      <c r="G323" s="11">
        <v>-1.3271245207358799</v>
      </c>
      <c r="H323" s="10">
        <v>21.516178</v>
      </c>
      <c r="I323" s="10">
        <v>21.516178</v>
      </c>
    </row>
    <row r="324" spans="1:9" ht="15" customHeight="1" x14ac:dyDescent="0.15">
      <c r="A324" s="12">
        <v>43788</v>
      </c>
      <c r="B324" s="13">
        <v>21.478400000000001</v>
      </c>
      <c r="C324" s="13">
        <v>21.489100000000001</v>
      </c>
      <c r="D324" s="13">
        <v>21.483703999999999</v>
      </c>
      <c r="E324" s="14">
        <v>0.124521999999998</v>
      </c>
      <c r="F324" s="14">
        <v>0.58299049092798105</v>
      </c>
      <c r="G324" s="14">
        <v>-1.4760498065516801</v>
      </c>
      <c r="H324" s="13">
        <v>21.483703999999999</v>
      </c>
      <c r="I324" s="13">
        <v>21.483703999999999</v>
      </c>
    </row>
    <row r="325" spans="1:9" ht="15" customHeight="1" x14ac:dyDescent="0.15">
      <c r="A325" s="3">
        <v>43787</v>
      </c>
      <c r="B325" s="10">
        <v>21.354600000000001</v>
      </c>
      <c r="C325" s="10">
        <v>21.363800000000001</v>
      </c>
      <c r="D325" s="10">
        <v>21.359182000000001</v>
      </c>
      <c r="E325" s="11">
        <v>0.115579</v>
      </c>
      <c r="F325" s="11">
        <v>0.54406495922560905</v>
      </c>
      <c r="G325" s="11">
        <v>-2.0471058649477798</v>
      </c>
      <c r="H325" s="10">
        <v>21.359182000000001</v>
      </c>
      <c r="I325" s="10">
        <v>21.359182000000001</v>
      </c>
    </row>
    <row r="326" spans="1:9" ht="15" customHeight="1" x14ac:dyDescent="0.15">
      <c r="A326" s="12">
        <v>43784</v>
      </c>
      <c r="B326" s="13">
        <v>21.24</v>
      </c>
      <c r="C326" s="13">
        <v>21.247199999999999</v>
      </c>
      <c r="D326" s="13">
        <v>21.243603</v>
      </c>
      <c r="E326" s="14">
        <v>-0.13588700000000001</v>
      </c>
      <c r="F326" s="14">
        <v>-0.63559514282146501</v>
      </c>
      <c r="G326" s="14">
        <v>-2.57714945703081</v>
      </c>
      <c r="H326" s="13">
        <v>21.243603</v>
      </c>
      <c r="I326" s="13">
        <v>21.243603</v>
      </c>
    </row>
    <row r="327" spans="1:9" ht="15" customHeight="1" x14ac:dyDescent="0.15">
      <c r="A327" s="3">
        <v>43783</v>
      </c>
      <c r="B327" s="10">
        <v>21.374400000000001</v>
      </c>
      <c r="C327" s="10">
        <v>21.384599999999999</v>
      </c>
      <c r="D327" s="10">
        <v>21.379490000000001</v>
      </c>
      <c r="E327" s="11">
        <v>-2.6831999999998801E-2</v>
      </c>
      <c r="F327" s="11">
        <v>-0.125346147740834</v>
      </c>
      <c r="G327" s="11">
        <v>-1.9539736759859201</v>
      </c>
      <c r="H327" s="10">
        <v>21.379490000000001</v>
      </c>
      <c r="I327" s="10">
        <v>21.379490000000001</v>
      </c>
    </row>
    <row r="328" spans="1:9" ht="15" customHeight="1" x14ac:dyDescent="0.15">
      <c r="A328" s="12">
        <v>43782</v>
      </c>
      <c r="B328" s="13">
        <v>21.401399999999999</v>
      </c>
      <c r="C328" s="13">
        <v>21.411200000000001</v>
      </c>
      <c r="D328" s="13">
        <v>21.406321999999999</v>
      </c>
      <c r="E328" s="14">
        <v>0.28654799999999903</v>
      </c>
      <c r="F328" s="14">
        <v>1.35677588216616</v>
      </c>
      <c r="G328" s="14">
        <v>-1.83092251909089</v>
      </c>
      <c r="H328" s="13">
        <v>21.406321999999999</v>
      </c>
      <c r="I328" s="13">
        <v>21.406321999999999</v>
      </c>
    </row>
    <row r="329" spans="1:9" ht="15" customHeight="1" x14ac:dyDescent="0.15">
      <c r="A329" s="3">
        <v>43781</v>
      </c>
      <c r="B329" s="10">
        <v>21.115200000000002</v>
      </c>
      <c r="C329" s="10">
        <v>21.124300000000002</v>
      </c>
      <c r="D329" s="10">
        <v>21.119774</v>
      </c>
      <c r="E329" s="11">
        <v>3.7810000000000302E-2</v>
      </c>
      <c r="F329" s="11">
        <v>0.17934761675904001</v>
      </c>
      <c r="G329" s="11">
        <v>-3.1450274276314398</v>
      </c>
      <c r="H329" s="10">
        <v>21.119774</v>
      </c>
      <c r="I329" s="10">
        <v>21.119774</v>
      </c>
    </row>
    <row r="330" spans="1:9" ht="15" customHeight="1" x14ac:dyDescent="0.15">
      <c r="A330" s="12">
        <v>43780</v>
      </c>
      <c r="B330" s="13">
        <v>21.077200000000001</v>
      </c>
      <c r="C330" s="13">
        <v>21.0867</v>
      </c>
      <c r="D330" s="13">
        <v>21.081963999999999</v>
      </c>
      <c r="E330" s="14">
        <v>4.1222999999998601E-2</v>
      </c>
      <c r="F330" s="14">
        <v>0.195919906052721</v>
      </c>
      <c r="G330" s="14">
        <v>-3.3184235308738899</v>
      </c>
      <c r="H330" s="13">
        <v>21.081963999999999</v>
      </c>
      <c r="I330" s="13">
        <v>21.081963999999999</v>
      </c>
    </row>
    <row r="331" spans="1:9" ht="15" customHeight="1" x14ac:dyDescent="0.15">
      <c r="A331" s="3">
        <v>43777</v>
      </c>
      <c r="B331" s="10">
        <v>21.037199999999999</v>
      </c>
      <c r="C331" s="10">
        <v>21.0443</v>
      </c>
      <c r="D331" s="10">
        <v>21.040741000000001</v>
      </c>
      <c r="E331" s="11">
        <v>-0.11996900000000101</v>
      </c>
      <c r="F331" s="11">
        <v>-0.56694222452838805</v>
      </c>
      <c r="G331" s="11">
        <v>-3.5074716018594301</v>
      </c>
      <c r="H331" s="10">
        <v>21.040741000000001</v>
      </c>
      <c r="I331" s="10">
        <v>21.040741000000001</v>
      </c>
    </row>
    <row r="332" spans="1:9" ht="15" customHeight="1" x14ac:dyDescent="0.15">
      <c r="A332" s="12">
        <v>43776</v>
      </c>
      <c r="B332" s="13">
        <v>21.156099999999999</v>
      </c>
      <c r="C332" s="13">
        <v>21.165400000000002</v>
      </c>
      <c r="D332" s="13">
        <v>21.160710000000002</v>
      </c>
      <c r="E332" s="14">
        <v>-8.6419999999996805E-2</v>
      </c>
      <c r="F332" s="14">
        <v>-0.40673728640054901</v>
      </c>
      <c r="G332" s="14">
        <v>-2.9572955344197598</v>
      </c>
      <c r="H332" s="13">
        <v>21.160710000000002</v>
      </c>
      <c r="I332" s="13">
        <v>21.160710000000002</v>
      </c>
    </row>
    <row r="333" spans="1:9" ht="15" customHeight="1" x14ac:dyDescent="0.15">
      <c r="A333" s="3">
        <v>43775</v>
      </c>
      <c r="B333" s="10">
        <v>21.242999999999999</v>
      </c>
      <c r="C333" s="10">
        <v>21.251300000000001</v>
      </c>
      <c r="D333" s="10">
        <v>21.247129999999999</v>
      </c>
      <c r="E333" s="11">
        <v>-3.45000000000084E-3</v>
      </c>
      <c r="F333" s="11">
        <v>-1.6234851001717399E-2</v>
      </c>
      <c r="G333" s="11">
        <v>-2.5609746869663899</v>
      </c>
      <c r="H333" s="10">
        <v>21.247129999999999</v>
      </c>
      <c r="I333" s="10">
        <v>21.247129999999999</v>
      </c>
    </row>
    <row r="334" spans="1:9" ht="15" customHeight="1" x14ac:dyDescent="0.15">
      <c r="A334" s="12">
        <v>43774</v>
      </c>
      <c r="B334" s="13">
        <v>21.245999999999999</v>
      </c>
      <c r="C334" s="13">
        <v>21.255199999999999</v>
      </c>
      <c r="D334" s="13">
        <v>21.250579999999999</v>
      </c>
      <c r="E334" s="14">
        <v>-8.7939999999999602E-2</v>
      </c>
      <c r="F334" s="14">
        <v>-0.41211855367663203</v>
      </c>
      <c r="G334" s="14">
        <v>-2.5451530377681202</v>
      </c>
      <c r="H334" s="13">
        <v>21.250579999999999</v>
      </c>
      <c r="I334" s="13">
        <v>21.250579999999999</v>
      </c>
    </row>
    <row r="335" spans="1:9" ht="15" customHeight="1" x14ac:dyDescent="0.15">
      <c r="A335" s="3">
        <v>43773</v>
      </c>
      <c r="B335" s="10">
        <v>21.333500000000001</v>
      </c>
      <c r="C335" s="10">
        <v>21.343599999999999</v>
      </c>
      <c r="D335" s="10">
        <v>21.338519999999999</v>
      </c>
      <c r="E335" s="11">
        <v>2.5399999999997599E-3</v>
      </c>
      <c r="F335" s="11">
        <v>1.19047730640975E-2</v>
      </c>
      <c r="G335" s="11">
        <v>-2.1418614926969402</v>
      </c>
      <c r="H335" s="10">
        <v>21.338519999999999</v>
      </c>
      <c r="I335" s="10">
        <v>21.338519999999999</v>
      </c>
    </row>
    <row r="336" spans="1:9" ht="15" customHeight="1" x14ac:dyDescent="0.15">
      <c r="A336" s="12">
        <v>43770</v>
      </c>
      <c r="B336" s="13">
        <v>21.331099999999999</v>
      </c>
      <c r="C336" s="13">
        <v>21.340900000000001</v>
      </c>
      <c r="D336" s="13">
        <v>21.335979999999999</v>
      </c>
      <c r="E336" s="14">
        <v>-5.3262000000000101E-2</v>
      </c>
      <c r="F336" s="14">
        <v>-0.24901303187836399</v>
      </c>
      <c r="G336" s="14">
        <v>-2.15350989529508</v>
      </c>
      <c r="H336" s="13">
        <v>21.335979999999999</v>
      </c>
      <c r="I336" s="13">
        <v>21.335979999999999</v>
      </c>
    </row>
    <row r="337" spans="1:9" ht="15" customHeight="1" x14ac:dyDescent="0.15">
      <c r="A337" s="3">
        <v>43769</v>
      </c>
      <c r="B337" s="10">
        <v>21.384</v>
      </c>
      <c r="C337" s="10">
        <v>21.394500000000001</v>
      </c>
      <c r="D337" s="10">
        <v>21.389241999999999</v>
      </c>
      <c r="E337" s="11">
        <v>6.7007000000000205E-2</v>
      </c>
      <c r="F337" s="11">
        <v>0.31425880073079299</v>
      </c>
      <c r="G337" s="11">
        <v>-1.9092511475854901</v>
      </c>
      <c r="H337" s="10">
        <v>21.389241999999999</v>
      </c>
      <c r="I337" s="10">
        <v>21.389241999999999</v>
      </c>
    </row>
    <row r="338" spans="1:9" ht="15" customHeight="1" x14ac:dyDescent="0.15">
      <c r="A338" s="12">
        <v>43768</v>
      </c>
      <c r="B338" s="13">
        <v>21.3186</v>
      </c>
      <c r="C338" s="13">
        <v>21.325800000000001</v>
      </c>
      <c r="D338" s="13">
        <v>21.322234999999999</v>
      </c>
      <c r="E338" s="14">
        <v>9.4407999999997799E-2</v>
      </c>
      <c r="F338" s="14">
        <v>0.444736995454109</v>
      </c>
      <c r="G338" s="14">
        <v>-2.2165442628980299</v>
      </c>
      <c r="H338" s="13">
        <v>21.322234999999999</v>
      </c>
      <c r="I338" s="13">
        <v>21.322234999999999</v>
      </c>
    </row>
    <row r="339" spans="1:9" ht="15" customHeight="1" x14ac:dyDescent="0.15">
      <c r="A339" s="3">
        <v>43767</v>
      </c>
      <c r="B339" s="10">
        <v>21.222799999999999</v>
      </c>
      <c r="C339" s="10">
        <v>21.232800000000001</v>
      </c>
      <c r="D339" s="10">
        <v>21.227827000000001</v>
      </c>
      <c r="E339" s="11">
        <v>0.101051000000001</v>
      </c>
      <c r="F339" s="11">
        <v>0.47830771718317899</v>
      </c>
      <c r="G339" s="11">
        <v>-2.6494979607269902</v>
      </c>
      <c r="H339" s="10">
        <v>21.227827000000001</v>
      </c>
      <c r="I339" s="10">
        <v>21.227827000000001</v>
      </c>
    </row>
    <row r="340" spans="1:9" ht="15" customHeight="1" x14ac:dyDescent="0.15">
      <c r="A340" s="12">
        <v>43766</v>
      </c>
      <c r="B340" s="13">
        <v>21.122</v>
      </c>
      <c r="C340" s="13">
        <v>21.131499999999999</v>
      </c>
      <c r="D340" s="13">
        <v>21.126776</v>
      </c>
      <c r="E340" s="14">
        <v>-5.48150000000013E-2</v>
      </c>
      <c r="F340" s="14">
        <v>-0.25878603736613198</v>
      </c>
      <c r="G340" s="14">
        <v>-3.1129163587368698</v>
      </c>
      <c r="H340" s="13">
        <v>21.126776</v>
      </c>
      <c r="I340" s="13">
        <v>21.126776</v>
      </c>
    </row>
    <row r="341" spans="1:9" ht="15" customHeight="1" x14ac:dyDescent="0.15">
      <c r="A341" s="3">
        <v>43763</v>
      </c>
      <c r="B341" s="10">
        <v>21.177700000000002</v>
      </c>
      <c r="C341" s="10">
        <v>21.185500000000001</v>
      </c>
      <c r="D341" s="10">
        <v>21.181591000000001</v>
      </c>
      <c r="E341" s="11">
        <v>-5.2409999999980502E-3</v>
      </c>
      <c r="F341" s="11">
        <v>-2.4737063096536002E-2</v>
      </c>
      <c r="G341" s="11">
        <v>-2.8615355758954202</v>
      </c>
      <c r="H341" s="10">
        <v>21.181591000000001</v>
      </c>
      <c r="I341" s="10">
        <v>21.181591000000001</v>
      </c>
    </row>
    <row r="342" spans="1:9" ht="15" customHeight="1" x14ac:dyDescent="0.15">
      <c r="A342" s="12">
        <v>43762</v>
      </c>
      <c r="B342" s="13">
        <v>21.182300000000001</v>
      </c>
      <c r="C342" s="13">
        <v>21.191400000000002</v>
      </c>
      <c r="D342" s="13">
        <v>21.186831999999999</v>
      </c>
      <c r="E342" s="14">
        <v>-7.8074000000000796E-2</v>
      </c>
      <c r="F342" s="14">
        <v>-0.36714951855418798</v>
      </c>
      <c r="G342" s="14">
        <v>-2.8375004270698798</v>
      </c>
      <c r="H342" s="13">
        <v>21.186831999999999</v>
      </c>
      <c r="I342" s="13">
        <v>21.186831999999999</v>
      </c>
    </row>
    <row r="343" spans="1:9" ht="15" customHeight="1" x14ac:dyDescent="0.15">
      <c r="A343" s="3">
        <v>43761</v>
      </c>
      <c r="B343" s="10">
        <v>21.260999999999999</v>
      </c>
      <c r="C343" s="10">
        <v>21.268799999999999</v>
      </c>
      <c r="D343" s="10">
        <v>21.264906</v>
      </c>
      <c r="E343" s="11">
        <v>1.3602999999999799E-2</v>
      </c>
      <c r="F343" s="11">
        <v>6.4010192692665002E-2</v>
      </c>
      <c r="G343" s="11">
        <v>-2.4794542127204702</v>
      </c>
      <c r="H343" s="10">
        <v>21.264906</v>
      </c>
      <c r="I343" s="10">
        <v>21.264906</v>
      </c>
    </row>
    <row r="344" spans="1:9" ht="15" customHeight="1" x14ac:dyDescent="0.15">
      <c r="A344" s="12">
        <v>43760</v>
      </c>
      <c r="B344" s="13">
        <v>21.247299999999999</v>
      </c>
      <c r="C344" s="13">
        <v>21.255299999999998</v>
      </c>
      <c r="D344" s="13">
        <v>21.251303</v>
      </c>
      <c r="E344" s="14">
        <v>-8.6442999999999104E-2</v>
      </c>
      <c r="F344" s="14">
        <v>-0.40511776642200198</v>
      </c>
      <c r="G344" s="14">
        <v>-2.54183737041439</v>
      </c>
      <c r="H344" s="13">
        <v>21.251303</v>
      </c>
      <c r="I344" s="13">
        <v>21.251303</v>
      </c>
    </row>
    <row r="345" spans="1:9" ht="15" customHeight="1" x14ac:dyDescent="0.15">
      <c r="A345" s="3">
        <v>43759</v>
      </c>
      <c r="B345" s="10">
        <v>21.332599999999999</v>
      </c>
      <c r="C345" s="10">
        <v>21.3428</v>
      </c>
      <c r="D345" s="10">
        <v>21.337745999999999</v>
      </c>
      <c r="E345" s="11">
        <v>1.45160000000004E-2</v>
      </c>
      <c r="F345" s="11">
        <v>6.8075990363558603E-2</v>
      </c>
      <c r="G345" s="11">
        <v>-2.1454110452996802</v>
      </c>
      <c r="H345" s="10">
        <v>21.337745999999999</v>
      </c>
      <c r="I345" s="10">
        <v>21.337745999999999</v>
      </c>
    </row>
    <row r="346" spans="1:9" ht="15" customHeight="1" x14ac:dyDescent="0.15">
      <c r="A346" s="12">
        <v>43756</v>
      </c>
      <c r="B346" s="13">
        <v>21.318100000000001</v>
      </c>
      <c r="C346" s="13">
        <v>21.328299999999999</v>
      </c>
      <c r="D346" s="13">
        <v>21.323229999999999</v>
      </c>
      <c r="E346" s="14">
        <v>3.2200999999997003E-2</v>
      </c>
      <c r="F346" s="14">
        <v>0.15124210295329699</v>
      </c>
      <c r="G346" s="14">
        <v>-2.2119812075495502</v>
      </c>
      <c r="H346" s="13">
        <v>21.323229999999999</v>
      </c>
      <c r="I346" s="13">
        <v>21.323229999999999</v>
      </c>
    </row>
    <row r="347" spans="1:9" ht="15" customHeight="1" x14ac:dyDescent="0.15">
      <c r="A347" s="3">
        <v>43755</v>
      </c>
      <c r="B347" s="10">
        <v>21.287400000000002</v>
      </c>
      <c r="C347" s="10">
        <v>21.294599999999999</v>
      </c>
      <c r="D347" s="10">
        <v>21.291029000000002</v>
      </c>
      <c r="E347" s="11">
        <v>5.7493000000000898E-2</v>
      </c>
      <c r="F347" s="11">
        <v>0.27076507652801202</v>
      </c>
      <c r="G347" s="11">
        <v>-2.3596545193853</v>
      </c>
      <c r="H347" s="10">
        <v>21.291029000000002</v>
      </c>
      <c r="I347" s="10">
        <v>21.291029000000002</v>
      </c>
    </row>
    <row r="348" spans="1:9" ht="15" customHeight="1" x14ac:dyDescent="0.15">
      <c r="A348" s="12">
        <v>43754</v>
      </c>
      <c r="B348" s="13">
        <v>21.228999999999999</v>
      </c>
      <c r="C348" s="13">
        <v>21.238099999999999</v>
      </c>
      <c r="D348" s="13">
        <v>21.233536000000001</v>
      </c>
      <c r="E348" s="14">
        <v>1.80100000000038E-3</v>
      </c>
      <c r="F348" s="14">
        <v>8.4825851490721808E-3</v>
      </c>
      <c r="G348" s="14">
        <v>-2.6233165707928201</v>
      </c>
      <c r="H348" s="13">
        <v>21.233536000000001</v>
      </c>
      <c r="I348" s="13">
        <v>21.233536000000001</v>
      </c>
    </row>
    <row r="349" spans="1:9" ht="15" customHeight="1" x14ac:dyDescent="0.15">
      <c r="A349" s="3">
        <v>43753</v>
      </c>
      <c r="B349" s="10">
        <v>21.2272</v>
      </c>
      <c r="C349" s="10">
        <v>21.2363</v>
      </c>
      <c r="D349" s="10">
        <v>21.231735</v>
      </c>
      <c r="E349" s="11">
        <v>-1.49550000000004E-2</v>
      </c>
      <c r="F349" s="11">
        <v>-7.0387434466267995E-2</v>
      </c>
      <c r="G349" s="11">
        <v>-2.6315759302728399</v>
      </c>
      <c r="H349" s="10">
        <v>21.231735</v>
      </c>
      <c r="I349" s="10">
        <v>21.231735</v>
      </c>
    </row>
    <row r="350" spans="1:9" ht="15" customHeight="1" x14ac:dyDescent="0.15">
      <c r="A350" s="12">
        <v>43752</v>
      </c>
      <c r="B350" s="13">
        <v>21.242000000000001</v>
      </c>
      <c r="C350" s="13">
        <v>21.251300000000001</v>
      </c>
      <c r="D350" s="13">
        <v>21.246690000000001</v>
      </c>
      <c r="E350" s="14">
        <v>-7.2101999999997404E-2</v>
      </c>
      <c r="F350" s="14">
        <v>-0.338208656475458</v>
      </c>
      <c r="G350" s="14">
        <v>-2.5629925204873101</v>
      </c>
      <c r="H350" s="13">
        <v>21.246690000000001</v>
      </c>
      <c r="I350" s="13">
        <v>21.246690000000001</v>
      </c>
    </row>
    <row r="351" spans="1:9" ht="15" customHeight="1" x14ac:dyDescent="0.15">
      <c r="A351" s="3">
        <v>43749</v>
      </c>
      <c r="B351" s="10">
        <v>21.315100000000001</v>
      </c>
      <c r="C351" s="10">
        <v>21.322500000000002</v>
      </c>
      <c r="D351" s="10">
        <v>21.318791999999998</v>
      </c>
      <c r="E351" s="11">
        <v>-0.121186000000001</v>
      </c>
      <c r="F351" s="11">
        <v>-0.56523378895259002</v>
      </c>
      <c r="G351" s="11">
        <v>-2.2323338101993802</v>
      </c>
      <c r="H351" s="10">
        <v>21.318791999999998</v>
      </c>
      <c r="I351" s="10">
        <v>21.318791999999998</v>
      </c>
    </row>
    <row r="352" spans="1:9" ht="15" customHeight="1" x14ac:dyDescent="0.15">
      <c r="A352" s="12">
        <v>43748</v>
      </c>
      <c r="B352" s="13">
        <v>21.435199999999998</v>
      </c>
      <c r="C352" s="13">
        <v>21.444800000000001</v>
      </c>
      <c r="D352" s="13">
        <v>21.439978</v>
      </c>
      <c r="E352" s="14">
        <v>-4.1844999999998501E-2</v>
      </c>
      <c r="F352" s="14">
        <v>-0.19479259278879499</v>
      </c>
      <c r="G352" s="14">
        <v>-1.6765765986801999</v>
      </c>
      <c r="H352" s="13">
        <v>21.439978</v>
      </c>
      <c r="I352" s="13">
        <v>21.439978</v>
      </c>
    </row>
    <row r="353" spans="1:9" ht="15" customHeight="1" x14ac:dyDescent="0.15">
      <c r="A353" s="3">
        <v>43747</v>
      </c>
      <c r="B353" s="10">
        <v>21.477799999999998</v>
      </c>
      <c r="C353" s="10">
        <v>21.485900000000001</v>
      </c>
      <c r="D353" s="10">
        <v>21.481822999999999</v>
      </c>
      <c r="E353" s="11">
        <v>3.9680999999998003E-2</v>
      </c>
      <c r="F353" s="11">
        <v>0.185060802227687</v>
      </c>
      <c r="G353" s="11">
        <v>-1.4846760448537</v>
      </c>
      <c r="H353" s="10">
        <v>21.481822999999999</v>
      </c>
      <c r="I353" s="10">
        <v>21.481822999999999</v>
      </c>
    </row>
    <row r="354" spans="1:9" ht="15" customHeight="1" x14ac:dyDescent="0.15">
      <c r="A354" s="12">
        <v>43746</v>
      </c>
      <c r="B354" s="13">
        <v>21.437000000000001</v>
      </c>
      <c r="C354" s="13">
        <v>21.447299999999998</v>
      </c>
      <c r="D354" s="13">
        <v>21.442142</v>
      </c>
      <c r="E354" s="14">
        <v>-3.6865999999999802E-2</v>
      </c>
      <c r="F354" s="14">
        <v>-0.17163734935989799</v>
      </c>
      <c r="G354" s="14">
        <v>-1.6666525265454</v>
      </c>
      <c r="H354" s="13">
        <v>21.442142</v>
      </c>
      <c r="I354" s="13">
        <v>21.442142</v>
      </c>
    </row>
    <row r="355" spans="1:9" ht="15" customHeight="1" x14ac:dyDescent="0.15">
      <c r="A355" s="3">
        <v>43745</v>
      </c>
      <c r="B355" s="10">
        <v>21.474799999999998</v>
      </c>
      <c r="C355" s="10">
        <v>21.4832</v>
      </c>
      <c r="D355" s="10">
        <v>21.479008</v>
      </c>
      <c r="E355" s="11">
        <v>3.5496000000001901E-2</v>
      </c>
      <c r="F355" s="11">
        <v>0.16553258626665901</v>
      </c>
      <c r="G355" s="11">
        <v>-1.49758559340242</v>
      </c>
      <c r="H355" s="10">
        <v>21.479008</v>
      </c>
      <c r="I355" s="10">
        <v>21.479008</v>
      </c>
    </row>
    <row r="356" spans="1:9" ht="15" customHeight="1" x14ac:dyDescent="0.15">
      <c r="A356" s="12">
        <v>43742</v>
      </c>
      <c r="B356" s="13">
        <v>21.438400000000001</v>
      </c>
      <c r="C356" s="13">
        <v>21.448599999999999</v>
      </c>
      <c r="D356" s="13">
        <v>21.443511999999998</v>
      </c>
      <c r="E356" s="14">
        <v>-0.24406600000000001</v>
      </c>
      <c r="F356" s="14">
        <v>-1.12537232142749</v>
      </c>
      <c r="G356" s="14">
        <v>-1.66036972671885</v>
      </c>
      <c r="H356" s="13">
        <v>21.443511999999998</v>
      </c>
      <c r="I356" s="13">
        <v>21.443511999999998</v>
      </c>
    </row>
    <row r="357" spans="1:9" ht="15" customHeight="1" x14ac:dyDescent="0.15">
      <c r="A357" s="3">
        <v>43741</v>
      </c>
      <c r="B357" s="10">
        <v>21.682200000000002</v>
      </c>
      <c r="C357" s="10">
        <v>21.693000000000001</v>
      </c>
      <c r="D357" s="10">
        <v>21.687577999999998</v>
      </c>
      <c r="E357" s="11">
        <v>3.4093999999999597E-2</v>
      </c>
      <c r="F357" s="11">
        <v>0.15745272215779099</v>
      </c>
      <c r="G357" s="11">
        <v>-0.54108664462490597</v>
      </c>
      <c r="H357" s="10">
        <v>21.687577999999998</v>
      </c>
      <c r="I357" s="10">
        <v>21.687577999999998</v>
      </c>
    </row>
    <row r="358" spans="1:9" ht="15" customHeight="1" x14ac:dyDescent="0.15">
      <c r="A358" s="12">
        <v>43740</v>
      </c>
      <c r="B358" s="13">
        <v>21.648299999999999</v>
      </c>
      <c r="C358" s="13">
        <v>21.6586</v>
      </c>
      <c r="D358" s="13">
        <v>21.653483999999999</v>
      </c>
      <c r="E358" s="14">
        <v>5.6212999999999597E-2</v>
      </c>
      <c r="F358" s="14">
        <v>0.260278254599843</v>
      </c>
      <c r="G358" s="14">
        <v>-0.69744122658597696</v>
      </c>
      <c r="H358" s="13">
        <v>21.653483999999999</v>
      </c>
      <c r="I358" s="13">
        <v>21.653483999999999</v>
      </c>
    </row>
    <row r="359" spans="1:9" ht="15" customHeight="1" x14ac:dyDescent="0.15">
      <c r="A359" s="3">
        <v>43739</v>
      </c>
      <c r="B359" s="10">
        <v>21.592400000000001</v>
      </c>
      <c r="C359" s="10">
        <v>21.6021</v>
      </c>
      <c r="D359" s="10">
        <v>21.597270999999999</v>
      </c>
      <c r="E359" s="11">
        <v>7.2362999999999206E-2</v>
      </c>
      <c r="F359" s="11">
        <v>0.336182621547087</v>
      </c>
      <c r="G359" s="11">
        <v>-0.95523321684167395</v>
      </c>
      <c r="H359" s="10">
        <v>21.597270999999999</v>
      </c>
      <c r="I359" s="10">
        <v>21.597270999999999</v>
      </c>
    </row>
    <row r="360" spans="1:9" ht="15" customHeight="1" x14ac:dyDescent="0.15">
      <c r="A360" s="12">
        <v>43738</v>
      </c>
      <c r="B360" s="13">
        <v>21.520800000000001</v>
      </c>
      <c r="C360" s="13">
        <v>21.5291</v>
      </c>
      <c r="D360" s="13">
        <v>21.524908</v>
      </c>
      <c r="E360" s="14">
        <v>3.3048000000000799E-2</v>
      </c>
      <c r="F360" s="14">
        <v>0.153769845885842</v>
      </c>
      <c r="G360" s="14">
        <v>-1.28708886928635</v>
      </c>
      <c r="H360" s="13">
        <v>21.524908</v>
      </c>
      <c r="I360" s="13">
        <v>21.524908</v>
      </c>
    </row>
    <row r="361" spans="1:9" ht="15" customHeight="1" x14ac:dyDescent="0.15">
      <c r="A361" s="3">
        <v>43735</v>
      </c>
      <c r="B361" s="10">
        <v>21.486699999999999</v>
      </c>
      <c r="C361" s="10">
        <v>21.497</v>
      </c>
      <c r="D361" s="10">
        <v>21.491859999999999</v>
      </c>
      <c r="E361" s="11">
        <v>-2.0772000000000901E-2</v>
      </c>
      <c r="F361" s="11">
        <v>-9.6557222751736393E-2</v>
      </c>
      <c r="G361" s="11">
        <v>-1.43864651064992</v>
      </c>
      <c r="H361" s="10">
        <v>21.491859999999999</v>
      </c>
      <c r="I361" s="10">
        <v>21.491859999999999</v>
      </c>
    </row>
    <row r="362" spans="1:9" ht="15" customHeight="1" x14ac:dyDescent="0.15">
      <c r="A362" s="12">
        <v>43734</v>
      </c>
      <c r="B362" s="13">
        <v>21.507300000000001</v>
      </c>
      <c r="C362" s="13">
        <v>21.518000000000001</v>
      </c>
      <c r="D362" s="13">
        <v>21.512632</v>
      </c>
      <c r="E362" s="14">
        <v>9.4674999999998705E-2</v>
      </c>
      <c r="F362" s="14">
        <v>0.44203562459295098</v>
      </c>
      <c r="G362" s="14">
        <v>-1.34338642452053</v>
      </c>
      <c r="H362" s="13">
        <v>21.512632</v>
      </c>
      <c r="I362" s="13">
        <v>21.512632</v>
      </c>
    </row>
    <row r="363" spans="1:9" ht="15" customHeight="1" x14ac:dyDescent="0.15">
      <c r="A363" s="3">
        <v>43733</v>
      </c>
      <c r="B363" s="10">
        <v>21.413399999999999</v>
      </c>
      <c r="C363" s="10">
        <v>21.422499999999999</v>
      </c>
      <c r="D363" s="10">
        <v>21.417957000000001</v>
      </c>
      <c r="E363" s="11">
        <v>3.7592E-2</v>
      </c>
      <c r="F363" s="11">
        <v>0.17582487483258599</v>
      </c>
      <c r="G363" s="11">
        <v>-1.7775645804178799</v>
      </c>
      <c r="H363" s="10">
        <v>21.417957000000001</v>
      </c>
      <c r="I363" s="10">
        <v>21.417957000000001</v>
      </c>
    </row>
    <row r="364" spans="1:9" ht="15" customHeight="1" x14ac:dyDescent="0.15">
      <c r="A364" s="12">
        <v>43732</v>
      </c>
      <c r="B364" s="13">
        <v>21.3767</v>
      </c>
      <c r="C364" s="13">
        <v>21.3841</v>
      </c>
      <c r="D364" s="13">
        <v>21.380365000000001</v>
      </c>
      <c r="E364" s="14">
        <v>5.4899999999946604E-4</v>
      </c>
      <c r="F364" s="14">
        <v>2.56784249219599E-3</v>
      </c>
      <c r="G364" s="14">
        <v>-1.94996093887042</v>
      </c>
      <c r="H364" s="13">
        <v>21.380365000000001</v>
      </c>
      <c r="I364" s="13">
        <v>21.380365000000001</v>
      </c>
    </row>
    <row r="365" spans="1:9" ht="15" customHeight="1" x14ac:dyDescent="0.15">
      <c r="A365" s="3">
        <v>43731</v>
      </c>
      <c r="B365" s="10">
        <v>21.3752</v>
      </c>
      <c r="C365" s="10">
        <v>21.384399999999999</v>
      </c>
      <c r="D365" s="10">
        <v>21.379816000000002</v>
      </c>
      <c r="E365" s="11">
        <v>-3.0833999999998599E-2</v>
      </c>
      <c r="F365" s="11">
        <v>-0.14401244240599401</v>
      </c>
      <c r="G365" s="11">
        <v>-1.9524786447863101</v>
      </c>
      <c r="H365" s="10">
        <v>21.379816000000002</v>
      </c>
      <c r="I365" s="10">
        <v>21.379816000000002</v>
      </c>
    </row>
    <row r="366" spans="1:9" ht="15" customHeight="1" x14ac:dyDescent="0.15">
      <c r="A366" s="12">
        <v>43728</v>
      </c>
      <c r="B366" s="13">
        <v>21.405799999999999</v>
      </c>
      <c r="C366" s="13">
        <v>21.415500000000002</v>
      </c>
      <c r="D366" s="13">
        <v>21.41065</v>
      </c>
      <c r="E366" s="14">
        <v>-3.7741000000000399E-2</v>
      </c>
      <c r="F366" s="14">
        <v>-0.175961917143341</v>
      </c>
      <c r="G366" s="14">
        <v>-1.8110743748212901</v>
      </c>
      <c r="H366" s="13">
        <v>21.41065</v>
      </c>
      <c r="I366" s="13">
        <v>21.41065</v>
      </c>
    </row>
    <row r="367" spans="1:9" ht="15" customHeight="1" x14ac:dyDescent="0.15">
      <c r="A367" s="3">
        <v>43727</v>
      </c>
      <c r="B367" s="10">
        <v>21.4438</v>
      </c>
      <c r="C367" s="10">
        <v>21.452999999999999</v>
      </c>
      <c r="D367" s="10">
        <v>21.448391000000001</v>
      </c>
      <c r="E367" s="11">
        <v>3.5374000000000898E-2</v>
      </c>
      <c r="F367" s="11">
        <v>0.16519857991053</v>
      </c>
      <c r="G367" s="11">
        <v>-1.6379947045628001</v>
      </c>
      <c r="H367" s="10">
        <v>21.448391000000001</v>
      </c>
      <c r="I367" s="10">
        <v>21.448391000000001</v>
      </c>
    </row>
    <row r="368" spans="1:9" ht="15" customHeight="1" x14ac:dyDescent="0.15">
      <c r="A368" s="12">
        <v>43726</v>
      </c>
      <c r="B368" s="13">
        <v>21.4084</v>
      </c>
      <c r="C368" s="13">
        <v>21.4176</v>
      </c>
      <c r="D368" s="13">
        <v>21.413017</v>
      </c>
      <c r="E368" s="14">
        <v>-4.8425999999999102E-2</v>
      </c>
      <c r="F368" s="14">
        <v>-0.22564186387653501</v>
      </c>
      <c r="G368" s="14">
        <v>-1.8002193476757</v>
      </c>
      <c r="H368" s="13">
        <v>21.413017</v>
      </c>
      <c r="I368" s="13">
        <v>21.413017</v>
      </c>
    </row>
    <row r="369" spans="1:9" ht="15" customHeight="1" x14ac:dyDescent="0.15">
      <c r="A369" s="3">
        <v>43725</v>
      </c>
      <c r="B369" s="10">
        <v>21.456399999999999</v>
      </c>
      <c r="C369" s="10">
        <v>21.4665</v>
      </c>
      <c r="D369" s="10">
        <v>21.461442999999999</v>
      </c>
      <c r="E369" s="11">
        <v>0.120519999999999</v>
      </c>
      <c r="F369" s="11">
        <v>0.56473658613547195</v>
      </c>
      <c r="G369" s="11">
        <v>-1.5781384247553401</v>
      </c>
      <c r="H369" s="10">
        <v>21.461442999999999</v>
      </c>
      <c r="I369" s="10">
        <v>21.461442999999999</v>
      </c>
    </row>
    <row r="370" spans="1:9" ht="15" customHeight="1" x14ac:dyDescent="0.15">
      <c r="A370" s="12">
        <v>43724</v>
      </c>
      <c r="B370" s="13">
        <v>21.336200000000002</v>
      </c>
      <c r="C370" s="13">
        <v>21.345600000000001</v>
      </c>
      <c r="D370" s="13">
        <v>21.340923</v>
      </c>
      <c r="E370" s="14">
        <v>-0.12518299999999899</v>
      </c>
      <c r="F370" s="14">
        <v>-0.58316585225098805</v>
      </c>
      <c r="G370" s="14">
        <v>-2.1308413700814501</v>
      </c>
      <c r="H370" s="13">
        <v>21.340923</v>
      </c>
      <c r="I370" s="13">
        <v>21.340923</v>
      </c>
    </row>
    <row r="371" spans="1:9" ht="15" customHeight="1" x14ac:dyDescent="0.15">
      <c r="A371" s="3">
        <v>43721</v>
      </c>
      <c r="B371" s="10">
        <v>21.4618</v>
      </c>
      <c r="C371" s="10">
        <v>21.470400000000001</v>
      </c>
      <c r="D371" s="10">
        <v>21.466106</v>
      </c>
      <c r="E371" s="11">
        <v>2.3861000000000101E-2</v>
      </c>
      <c r="F371" s="11">
        <v>0.111280325357721</v>
      </c>
      <c r="G371" s="11">
        <v>-1.5567539754186599</v>
      </c>
      <c r="H371" s="10">
        <v>21.466106</v>
      </c>
      <c r="I371" s="10">
        <v>21.466106</v>
      </c>
    </row>
    <row r="372" spans="1:9" ht="15" customHeight="1" x14ac:dyDescent="0.15">
      <c r="A372" s="12">
        <v>43720</v>
      </c>
      <c r="B372" s="13">
        <v>21.4361</v>
      </c>
      <c r="C372" s="13">
        <v>21.448399999999999</v>
      </c>
      <c r="D372" s="13">
        <v>21.442245</v>
      </c>
      <c r="E372" s="14">
        <v>-5.90879999999991E-2</v>
      </c>
      <c r="F372" s="14">
        <v>-0.27481086870287902</v>
      </c>
      <c r="G372" s="14">
        <v>-1.66618017006209</v>
      </c>
      <c r="H372" s="13">
        <v>21.442245</v>
      </c>
      <c r="I372" s="13">
        <v>21.442245</v>
      </c>
    </row>
    <row r="373" spans="1:9" ht="15" customHeight="1" x14ac:dyDescent="0.15">
      <c r="A373" s="3">
        <v>43719</v>
      </c>
      <c r="B373" s="10">
        <v>21.4969</v>
      </c>
      <c r="C373" s="10">
        <v>21.505800000000001</v>
      </c>
      <c r="D373" s="10">
        <v>21.501332999999999</v>
      </c>
      <c r="E373" s="11">
        <v>-5.8979000000000698E-2</v>
      </c>
      <c r="F373" s="11">
        <v>-0.273553555254679</v>
      </c>
      <c r="G373" s="11">
        <v>-1.3952034721411799</v>
      </c>
      <c r="H373" s="10">
        <v>21.501332999999999</v>
      </c>
      <c r="I373" s="10">
        <v>21.501332999999999</v>
      </c>
    </row>
    <row r="374" spans="1:9" ht="15" customHeight="1" x14ac:dyDescent="0.15">
      <c r="A374" s="12">
        <v>43718</v>
      </c>
      <c r="B374" s="13">
        <v>21.5564</v>
      </c>
      <c r="C374" s="13">
        <v>21.564299999999999</v>
      </c>
      <c r="D374" s="13">
        <v>21.560312</v>
      </c>
      <c r="E374" s="14">
        <v>-7.1493000000000195E-2</v>
      </c>
      <c r="F374" s="14">
        <v>-0.33049946594840801</v>
      </c>
      <c r="G374" s="14">
        <v>-1.1247266466152099</v>
      </c>
      <c r="H374" s="13">
        <v>21.560312</v>
      </c>
      <c r="I374" s="13">
        <v>21.560312</v>
      </c>
    </row>
    <row r="375" spans="1:9" ht="15" customHeight="1" x14ac:dyDescent="0.15">
      <c r="A375" s="3">
        <v>43717</v>
      </c>
      <c r="B375" s="10">
        <v>21.627500000000001</v>
      </c>
      <c r="C375" s="10">
        <v>21.636099999999999</v>
      </c>
      <c r="D375" s="10">
        <v>21.631805</v>
      </c>
      <c r="E375" s="11">
        <v>2.8970000000000998E-2</v>
      </c>
      <c r="F375" s="11">
        <v>0.13410276938188301</v>
      </c>
      <c r="G375" s="11">
        <v>-0.79686080135965898</v>
      </c>
      <c r="H375" s="10">
        <v>21.631805</v>
      </c>
      <c r="I375" s="10">
        <v>21.631805</v>
      </c>
    </row>
    <row r="376" spans="1:9" ht="15" customHeight="1" x14ac:dyDescent="0.15">
      <c r="A376" s="12">
        <v>43714</v>
      </c>
      <c r="B376" s="13">
        <v>21.598099999999999</v>
      </c>
      <c r="C376" s="13">
        <v>21.607500000000002</v>
      </c>
      <c r="D376" s="13">
        <v>21.602834999999999</v>
      </c>
      <c r="E376" s="14">
        <v>-0.14871899999999899</v>
      </c>
      <c r="F376" s="14">
        <v>-0.68371666686435295</v>
      </c>
      <c r="G376" s="14">
        <v>-0.92971679477235503</v>
      </c>
      <c r="H376" s="13">
        <v>21.602834999999999</v>
      </c>
      <c r="I376" s="13">
        <v>21.602834999999999</v>
      </c>
    </row>
    <row r="377" spans="1:9" ht="15" customHeight="1" x14ac:dyDescent="0.15">
      <c r="A377" s="3">
        <v>43713</v>
      </c>
      <c r="B377" s="10">
        <v>21.7469</v>
      </c>
      <c r="C377" s="10">
        <v>21.7562</v>
      </c>
      <c r="D377" s="10">
        <v>21.751553999999999</v>
      </c>
      <c r="E377" s="11">
        <v>-5.8455000000002103E-2</v>
      </c>
      <c r="F377" s="11">
        <v>-0.26801914662210002</v>
      </c>
      <c r="G377" s="11">
        <v>-0.247693650680469</v>
      </c>
      <c r="H377" s="10">
        <v>21.751553999999999</v>
      </c>
      <c r="I377" s="10">
        <v>21.751553999999999</v>
      </c>
    </row>
    <row r="378" spans="1:9" ht="15" customHeight="1" x14ac:dyDescent="0.15">
      <c r="A378" s="12">
        <v>43712</v>
      </c>
      <c r="B378" s="13">
        <v>21.805299999999999</v>
      </c>
      <c r="C378" s="13">
        <v>21.814699999999998</v>
      </c>
      <c r="D378" s="13">
        <v>21.810009000000001</v>
      </c>
      <c r="E378" s="14">
        <v>-0.102657</v>
      </c>
      <c r="F378" s="14">
        <v>-0.46848247493025402</v>
      </c>
      <c r="G378" s="14">
        <v>2.0380118561474699E-2</v>
      </c>
      <c r="H378" s="13">
        <v>21.810009000000001</v>
      </c>
      <c r="I378" s="13">
        <v>21.810009000000001</v>
      </c>
    </row>
    <row r="379" spans="1:9" ht="15" customHeight="1" x14ac:dyDescent="0.15">
      <c r="A379" s="3">
        <v>43711</v>
      </c>
      <c r="B379" s="10">
        <v>21.907800000000002</v>
      </c>
      <c r="C379" s="10">
        <v>21.9176</v>
      </c>
      <c r="D379" s="10">
        <v>21.912666000000002</v>
      </c>
      <c r="E379" s="11">
        <v>-0.14434799999999701</v>
      </c>
      <c r="F379" s="11">
        <v>-0.65443128430709896</v>
      </c>
      <c r="G379" s="11">
        <v>0.491163608922768</v>
      </c>
      <c r="H379" s="10">
        <v>21.912666000000002</v>
      </c>
      <c r="I379" s="10">
        <v>21.912666000000002</v>
      </c>
    </row>
    <row r="380" spans="1:9" ht="15" customHeight="1" x14ac:dyDescent="0.15">
      <c r="A380" s="12">
        <v>43710</v>
      </c>
      <c r="B380" s="13">
        <v>22.051600000000001</v>
      </c>
      <c r="C380" s="13">
        <v>22.0624</v>
      </c>
      <c r="D380" s="13">
        <v>22.057013999999999</v>
      </c>
      <c r="E380" s="14">
        <v>-4.1935999999999703E-2</v>
      </c>
      <c r="F380" s="14">
        <v>-0.18976467207717501</v>
      </c>
      <c r="G380" s="14">
        <v>1.1531414113782299</v>
      </c>
      <c r="H380" s="13">
        <v>22.057013999999999</v>
      </c>
      <c r="I380" s="13">
        <v>22.057013999999999</v>
      </c>
    </row>
    <row r="381" spans="1:9" ht="15" customHeight="1" x14ac:dyDescent="0.15">
      <c r="A381" s="3">
        <v>43707</v>
      </c>
      <c r="B381" s="10">
        <v>22.093800000000002</v>
      </c>
      <c r="C381" s="10">
        <v>22.104099999999999</v>
      </c>
      <c r="D381" s="10">
        <v>22.098949999999999</v>
      </c>
      <c r="E381" s="11">
        <v>-0.155782000000002</v>
      </c>
      <c r="F381" s="11">
        <v>-0.69999494938874895</v>
      </c>
      <c r="G381" s="11">
        <v>1.3454592898647499</v>
      </c>
      <c r="H381" s="10">
        <v>22.098949999999999</v>
      </c>
      <c r="I381" s="10">
        <v>22.098949999999999</v>
      </c>
    </row>
    <row r="382" spans="1:9" ht="15" customHeight="1" x14ac:dyDescent="0.15">
      <c r="A382" s="12">
        <v>43706</v>
      </c>
      <c r="B382" s="13">
        <v>22.249400000000001</v>
      </c>
      <c r="C382" s="13">
        <v>22.260100000000001</v>
      </c>
      <c r="D382" s="13">
        <v>22.254732000000001</v>
      </c>
      <c r="E382" s="14">
        <v>7.5212000000000501E-2</v>
      </c>
      <c r="F382" s="14">
        <v>0.339105625369717</v>
      </c>
      <c r="G382" s="14">
        <v>2.05987324795298</v>
      </c>
      <c r="H382" s="13">
        <v>22.254732000000001</v>
      </c>
      <c r="I382" s="13">
        <v>22.254732000000001</v>
      </c>
    </row>
    <row r="383" spans="1:9" ht="15" customHeight="1" x14ac:dyDescent="0.15">
      <c r="A383" s="3">
        <v>43705</v>
      </c>
      <c r="B383" s="10">
        <v>22.174399999999999</v>
      </c>
      <c r="C383" s="10">
        <v>22.184699999999999</v>
      </c>
      <c r="D383" s="10">
        <v>22.17952</v>
      </c>
      <c r="E383" s="11">
        <v>2.7700000000052601E-4</v>
      </c>
      <c r="F383" s="11">
        <v>1.2489154837203001E-3</v>
      </c>
      <c r="G383" s="11">
        <v>1.7149521234602201</v>
      </c>
      <c r="H383" s="10">
        <v>22.17952</v>
      </c>
      <c r="I383" s="10">
        <v>22.17952</v>
      </c>
    </row>
    <row r="384" spans="1:9" ht="15" customHeight="1" x14ac:dyDescent="0.15">
      <c r="A384" s="12">
        <v>43704</v>
      </c>
      <c r="B384" s="13">
        <v>22.174800000000001</v>
      </c>
      <c r="C384" s="13">
        <v>22.183700000000002</v>
      </c>
      <c r="D384" s="13">
        <v>22.179243</v>
      </c>
      <c r="E384" s="14">
        <v>5.09869999999992E-2</v>
      </c>
      <c r="F384" s="14">
        <v>0.23041580863851699</v>
      </c>
      <c r="G384" s="14">
        <v>1.7136818055390799</v>
      </c>
      <c r="H384" s="13">
        <v>22.179243</v>
      </c>
      <c r="I384" s="13">
        <v>22.179243</v>
      </c>
    </row>
    <row r="385" spans="1:9" ht="15" customHeight="1" x14ac:dyDescent="0.15">
      <c r="A385" s="3">
        <v>43703</v>
      </c>
      <c r="B385" s="10">
        <v>22.122699999999998</v>
      </c>
      <c r="C385" s="10">
        <v>22.133900000000001</v>
      </c>
      <c r="D385" s="10">
        <v>22.128256</v>
      </c>
      <c r="E385" s="11">
        <v>0.13647999999999799</v>
      </c>
      <c r="F385" s="11">
        <v>0.62059562629228604</v>
      </c>
      <c r="G385" s="11">
        <v>1.4798561743298</v>
      </c>
      <c r="H385" s="10">
        <v>22.128256</v>
      </c>
      <c r="I385" s="10">
        <v>22.128256</v>
      </c>
    </row>
    <row r="386" spans="1:9" ht="15" customHeight="1" x14ac:dyDescent="0.15">
      <c r="A386" s="12">
        <v>43700</v>
      </c>
      <c r="B386" s="13">
        <v>21.985600000000002</v>
      </c>
      <c r="C386" s="13">
        <v>21.997900000000001</v>
      </c>
      <c r="D386" s="13">
        <v>21.991776000000002</v>
      </c>
      <c r="E386" s="14">
        <v>0.118870000000001</v>
      </c>
      <c r="F386" s="14">
        <v>0.54345773716579704</v>
      </c>
      <c r="G386" s="14">
        <v>0.85396090401693303</v>
      </c>
      <c r="H386" s="13">
        <v>21.991776000000002</v>
      </c>
      <c r="I386" s="13">
        <v>21.991776000000002</v>
      </c>
    </row>
    <row r="387" spans="1:9" ht="15" customHeight="1" x14ac:dyDescent="0.15">
      <c r="A387" s="3">
        <v>43699</v>
      </c>
      <c r="B387" s="10">
        <v>21.8675</v>
      </c>
      <c r="C387" s="10">
        <v>21.878299999999999</v>
      </c>
      <c r="D387" s="10">
        <v>21.872906</v>
      </c>
      <c r="E387" s="11">
        <v>-6.9689999999980002E-3</v>
      </c>
      <c r="F387" s="11">
        <v>-3.1851187449649598E-2</v>
      </c>
      <c r="G387" s="11">
        <v>0.308824834394334</v>
      </c>
      <c r="H387" s="10">
        <v>21.872906</v>
      </c>
      <c r="I387" s="10">
        <v>21.872906</v>
      </c>
    </row>
    <row r="388" spans="1:9" ht="15" customHeight="1" x14ac:dyDescent="0.15">
      <c r="A388" s="12">
        <v>43698</v>
      </c>
      <c r="B388" s="13">
        <v>21.8748</v>
      </c>
      <c r="C388" s="13">
        <v>21.885000000000002</v>
      </c>
      <c r="D388" s="13">
        <v>21.879874999999998</v>
      </c>
      <c r="E388" s="14">
        <v>-9.1480000000032594E-3</v>
      </c>
      <c r="F388" s="14">
        <v>-4.1792637341575498E-2</v>
      </c>
      <c r="G388" s="14">
        <v>0.34078456577482302</v>
      </c>
      <c r="H388" s="13">
        <v>21.879874999999998</v>
      </c>
      <c r="I388" s="13">
        <v>21.879874999999998</v>
      </c>
    </row>
    <row r="389" spans="1:9" ht="15" customHeight="1" x14ac:dyDescent="0.15">
      <c r="A389" s="3">
        <v>43697</v>
      </c>
      <c r="B389" s="10">
        <v>21.883299999999998</v>
      </c>
      <c r="C389" s="10">
        <v>21.8947</v>
      </c>
      <c r="D389" s="10">
        <v>21.889023000000002</v>
      </c>
      <c r="E389" s="11">
        <v>-0.110024999999996</v>
      </c>
      <c r="F389" s="11">
        <v>-0.50013527858112605</v>
      </c>
      <c r="G389" s="11">
        <v>0.38273715906925698</v>
      </c>
      <c r="H389" s="10">
        <v>21.889023000000002</v>
      </c>
      <c r="I389" s="10">
        <v>21.889023000000002</v>
      </c>
    </row>
    <row r="390" spans="1:9" ht="15" customHeight="1" x14ac:dyDescent="0.15">
      <c r="A390" s="12">
        <v>43696</v>
      </c>
      <c r="B390" s="13">
        <v>21.9941</v>
      </c>
      <c r="C390" s="13">
        <v>22.004000000000001</v>
      </c>
      <c r="D390" s="13">
        <v>21.999047999999998</v>
      </c>
      <c r="E390" s="14">
        <v>0.27503799999999801</v>
      </c>
      <c r="F390" s="14">
        <v>1.26605539216746</v>
      </c>
      <c r="G390" s="14">
        <v>0.88731018893570002</v>
      </c>
      <c r="H390" s="13">
        <v>21.999047999999998</v>
      </c>
      <c r="I390" s="13">
        <v>21.999047999999998</v>
      </c>
    </row>
    <row r="391" spans="1:9" ht="15" customHeight="1" x14ac:dyDescent="0.15">
      <c r="A391" s="3">
        <v>43693</v>
      </c>
      <c r="B391" s="10">
        <v>21.719000000000001</v>
      </c>
      <c r="C391" s="10">
        <v>21.728999999999999</v>
      </c>
      <c r="D391" s="10">
        <v>21.72401</v>
      </c>
      <c r="E391" s="11">
        <v>-8.2253000000001394E-2</v>
      </c>
      <c r="F391" s="11">
        <v>-0.37719897260709501</v>
      </c>
      <c r="G391" s="11">
        <v>-0.37401002909120401</v>
      </c>
      <c r="H391" s="10">
        <v>21.72401</v>
      </c>
      <c r="I391" s="10">
        <v>21.72401</v>
      </c>
    </row>
    <row r="392" spans="1:9" ht="15" customHeight="1" x14ac:dyDescent="0.15">
      <c r="A392" s="12">
        <v>43692</v>
      </c>
      <c r="B392" s="13">
        <v>21.800899999999999</v>
      </c>
      <c r="C392" s="13">
        <v>21.811599999999999</v>
      </c>
      <c r="D392" s="13">
        <v>21.806263000000001</v>
      </c>
      <c r="E392" s="14">
        <v>-4.1326999999999003E-2</v>
      </c>
      <c r="F392" s="14">
        <v>-0.18916045202239601</v>
      </c>
      <c r="G392" s="14">
        <v>3.2010177218515698E-3</v>
      </c>
      <c r="H392" s="13">
        <v>21.806263000000001</v>
      </c>
      <c r="I392" s="13">
        <v>21.806263000000001</v>
      </c>
    </row>
    <row r="393" spans="1:9" ht="15" customHeight="1" x14ac:dyDescent="0.15">
      <c r="A393" s="3">
        <v>43691</v>
      </c>
      <c r="B393" s="10">
        <v>21.843699999999998</v>
      </c>
      <c r="C393" s="10">
        <v>21.851500000000001</v>
      </c>
      <c r="D393" s="10">
        <v>21.84759</v>
      </c>
      <c r="E393" s="11">
        <v>4.4806000000001199E-2</v>
      </c>
      <c r="F393" s="11">
        <v>0.20550586567293899</v>
      </c>
      <c r="G393" s="11">
        <v>0.192726031175981</v>
      </c>
      <c r="H393" s="10">
        <v>21.84759</v>
      </c>
      <c r="I393" s="10">
        <v>21.84759</v>
      </c>
    </row>
    <row r="394" spans="1:9" ht="15" customHeight="1" x14ac:dyDescent="0.15">
      <c r="A394" s="12">
        <v>43690</v>
      </c>
      <c r="B394" s="13">
        <v>21.796600000000002</v>
      </c>
      <c r="C394" s="13">
        <v>21.809000000000001</v>
      </c>
      <c r="D394" s="13">
        <v>21.802783999999999</v>
      </c>
      <c r="E394" s="14">
        <v>-0.17680699999999999</v>
      </c>
      <c r="F394" s="14">
        <v>-0.80441442245217099</v>
      </c>
      <c r="G394" s="14">
        <v>-1.2753625049396099E-2</v>
      </c>
      <c r="H394" s="13">
        <v>21.802783999999999</v>
      </c>
      <c r="I394" s="13">
        <v>21.802783999999999</v>
      </c>
    </row>
    <row r="395" spans="1:9" ht="15" customHeight="1" x14ac:dyDescent="0.15">
      <c r="A395" s="3">
        <v>43689</v>
      </c>
      <c r="B395" s="10">
        <v>21.973700000000001</v>
      </c>
      <c r="C395" s="10">
        <v>21.985499999999998</v>
      </c>
      <c r="D395" s="10">
        <v>21.979590999999999</v>
      </c>
      <c r="E395" s="11">
        <v>0.20863699999999899</v>
      </c>
      <c r="F395" s="11">
        <v>0.95832731996952003</v>
      </c>
      <c r="G395" s="11">
        <v>0.79808067344275502</v>
      </c>
      <c r="H395" s="10">
        <v>21.979590999999999</v>
      </c>
      <c r="I395" s="10">
        <v>21.979590999999999</v>
      </c>
    </row>
    <row r="396" spans="1:9" ht="15" customHeight="1" x14ac:dyDescent="0.15">
      <c r="A396" s="12">
        <v>43686</v>
      </c>
      <c r="B396" s="13">
        <v>21.766300000000001</v>
      </c>
      <c r="C396" s="13">
        <v>21.775600000000001</v>
      </c>
      <c r="D396" s="13">
        <v>21.770954</v>
      </c>
      <c r="E396" s="14">
        <v>-0.11964</v>
      </c>
      <c r="F396" s="14">
        <v>-0.54653610587268497</v>
      </c>
      <c r="G396" s="14">
        <v>-0.15872553634818301</v>
      </c>
      <c r="H396" s="13">
        <v>21.770954</v>
      </c>
      <c r="I396" s="13">
        <v>21.770954</v>
      </c>
    </row>
    <row r="397" spans="1:9" ht="15" customHeight="1" x14ac:dyDescent="0.15">
      <c r="A397" s="3">
        <v>43685</v>
      </c>
      <c r="B397" s="10">
        <v>21.8858</v>
      </c>
      <c r="C397" s="10">
        <v>21.895399999999999</v>
      </c>
      <c r="D397" s="10">
        <v>21.890594</v>
      </c>
      <c r="E397" s="11">
        <v>-0.16833000000000001</v>
      </c>
      <c r="F397" s="11">
        <v>-0.76309252436792496</v>
      </c>
      <c r="G397" s="11">
        <v>0.38994174193605402</v>
      </c>
      <c r="H397" s="10">
        <v>21.890594</v>
      </c>
      <c r="I397" s="10">
        <v>21.890594</v>
      </c>
    </row>
    <row r="398" spans="1:9" ht="15" customHeight="1" x14ac:dyDescent="0.15">
      <c r="A398" s="12">
        <v>43684</v>
      </c>
      <c r="B398" s="13">
        <v>22.053100000000001</v>
      </c>
      <c r="C398" s="13">
        <v>22.064699999999998</v>
      </c>
      <c r="D398" s="13">
        <v>22.058924000000001</v>
      </c>
      <c r="E398" s="14">
        <v>7.9689000000001897E-2</v>
      </c>
      <c r="F398" s="14">
        <v>0.36256493913460103</v>
      </c>
      <c r="G398" s="14">
        <v>1.16190064325322</v>
      </c>
      <c r="H398" s="13">
        <v>22.058924000000001</v>
      </c>
      <c r="I398" s="13">
        <v>22.058924000000001</v>
      </c>
    </row>
    <row r="399" spans="1:9" ht="15" customHeight="1" x14ac:dyDescent="0.15">
      <c r="A399" s="3">
        <v>43683</v>
      </c>
      <c r="B399" s="10">
        <v>21.974299999999999</v>
      </c>
      <c r="C399" s="10">
        <v>21.984200000000001</v>
      </c>
      <c r="D399" s="10">
        <v>21.979234999999999</v>
      </c>
      <c r="E399" s="11">
        <v>6.2618999999997899E-2</v>
      </c>
      <c r="F399" s="11">
        <v>0.28571472895266797</v>
      </c>
      <c r="G399" s="11">
        <v>0.79644806268490498</v>
      </c>
      <c r="H399" s="10">
        <v>21.979234999999999</v>
      </c>
      <c r="I399" s="10">
        <v>21.979234999999999</v>
      </c>
    </row>
    <row r="400" spans="1:9" ht="15" customHeight="1" x14ac:dyDescent="0.15">
      <c r="A400" s="12">
        <v>43682</v>
      </c>
      <c r="B400" s="13">
        <v>21.912099999999999</v>
      </c>
      <c r="C400" s="13">
        <v>21.921099999999999</v>
      </c>
      <c r="D400" s="13">
        <v>21.916616000000001</v>
      </c>
      <c r="E400" s="14">
        <v>0.45117700000000099</v>
      </c>
      <c r="F400" s="14">
        <v>2.1018764163174199</v>
      </c>
      <c r="G400" s="14">
        <v>0.509278250758463</v>
      </c>
      <c r="H400" s="13">
        <v>21.916616000000001</v>
      </c>
      <c r="I400" s="13">
        <v>21.916616000000001</v>
      </c>
    </row>
    <row r="401" spans="1:9" ht="15" customHeight="1" x14ac:dyDescent="0.15">
      <c r="A401" s="3">
        <v>43679</v>
      </c>
      <c r="B401" s="10">
        <v>21.461099999999998</v>
      </c>
      <c r="C401" s="10">
        <v>21.469799999999999</v>
      </c>
      <c r="D401" s="10">
        <v>21.465439</v>
      </c>
      <c r="E401" s="11">
        <v>0.25081300000000001</v>
      </c>
      <c r="F401" s="11">
        <v>1.1822645376826399</v>
      </c>
      <c r="G401" s="11">
        <v>-1.55981282759699</v>
      </c>
      <c r="H401" s="10">
        <v>21.465439</v>
      </c>
      <c r="I401" s="10">
        <v>21.465439</v>
      </c>
    </row>
    <row r="402" spans="1:9" ht="15" customHeight="1" x14ac:dyDescent="0.15">
      <c r="A402" s="12">
        <v>43678</v>
      </c>
      <c r="B402" s="13">
        <v>21.210100000000001</v>
      </c>
      <c r="C402" s="13">
        <v>21.219200000000001</v>
      </c>
      <c r="D402" s="13">
        <v>21.214625999999999</v>
      </c>
      <c r="E402" s="14">
        <v>7.9789999999999098E-2</v>
      </c>
      <c r="F402" s="14">
        <v>0.37752836123261502</v>
      </c>
      <c r="G402" s="14">
        <v>-2.7100375523404301</v>
      </c>
      <c r="H402" s="13">
        <v>21.214625999999999</v>
      </c>
      <c r="I402" s="13">
        <v>21.214625999999999</v>
      </c>
    </row>
    <row r="403" spans="1:9" ht="15" customHeight="1" x14ac:dyDescent="0.15">
      <c r="A403" s="3">
        <v>43677</v>
      </c>
      <c r="B403" s="10">
        <v>21.1312</v>
      </c>
      <c r="C403" s="10">
        <v>21.138500000000001</v>
      </c>
      <c r="D403" s="10">
        <v>21.134836</v>
      </c>
      <c r="E403" s="11">
        <v>-0.11515299999999901</v>
      </c>
      <c r="F403" s="11">
        <v>-0.54189675109949098</v>
      </c>
      <c r="G403" s="11">
        <v>-3.0759533174214901</v>
      </c>
      <c r="H403" s="10">
        <v>21.134836</v>
      </c>
      <c r="I403" s="10">
        <v>21.134836</v>
      </c>
    </row>
    <row r="404" spans="1:9" ht="15" customHeight="1" x14ac:dyDescent="0.15">
      <c r="A404" s="12">
        <v>43676</v>
      </c>
      <c r="B404" s="13">
        <v>21.2454</v>
      </c>
      <c r="C404" s="13">
        <v>21.2546</v>
      </c>
      <c r="D404" s="13">
        <v>21.249988999999999</v>
      </c>
      <c r="E404" s="14">
        <v>2.1383999999997599E-2</v>
      </c>
      <c r="F404" s="14">
        <v>0.100732007590687</v>
      </c>
      <c r="G404" s="14">
        <v>-2.5478633550655601</v>
      </c>
      <c r="H404" s="13">
        <v>21.249988999999999</v>
      </c>
      <c r="I404" s="13">
        <v>21.249988999999999</v>
      </c>
    </row>
    <row r="405" spans="1:9" ht="15" customHeight="1" x14ac:dyDescent="0.15">
      <c r="A405" s="3">
        <v>43675</v>
      </c>
      <c r="B405" s="10">
        <v>21.224</v>
      </c>
      <c r="C405" s="10">
        <v>21.2332</v>
      </c>
      <c r="D405" s="10">
        <v>21.228605000000002</v>
      </c>
      <c r="E405" s="11">
        <v>1.47000000000119E-3</v>
      </c>
      <c r="F405" s="11">
        <v>6.92509846478284E-3</v>
      </c>
      <c r="G405" s="11">
        <v>-2.6459300641831498</v>
      </c>
      <c r="H405" s="10">
        <v>21.228605000000002</v>
      </c>
      <c r="I405" s="10">
        <v>21.228605000000002</v>
      </c>
    </row>
    <row r="406" spans="1:9" ht="15" customHeight="1" x14ac:dyDescent="0.15">
      <c r="A406" s="12">
        <v>43672</v>
      </c>
      <c r="B406" s="13">
        <v>21.222200000000001</v>
      </c>
      <c r="C406" s="13">
        <v>21.232099999999999</v>
      </c>
      <c r="D406" s="13">
        <v>21.227135000000001</v>
      </c>
      <c r="E406" s="14">
        <v>-1.6137999999997901E-2</v>
      </c>
      <c r="F406" s="14">
        <v>-7.5967578065760905E-2</v>
      </c>
      <c r="G406" s="14">
        <v>-2.6526714625371999</v>
      </c>
      <c r="H406" s="13">
        <v>21.227135000000001</v>
      </c>
      <c r="I406" s="13">
        <v>21.227135000000001</v>
      </c>
    </row>
    <row r="407" spans="1:9" ht="15" customHeight="1" x14ac:dyDescent="0.15">
      <c r="A407" s="3">
        <v>43671</v>
      </c>
      <c r="B407" s="10">
        <v>21.238700000000001</v>
      </c>
      <c r="C407" s="10">
        <v>21.247900000000001</v>
      </c>
      <c r="D407" s="10">
        <v>21.243272999999999</v>
      </c>
      <c r="E407" s="11">
        <v>-3.8463000000000101E-2</v>
      </c>
      <c r="F407" s="11">
        <v>-0.18073243648920601</v>
      </c>
      <c r="G407" s="11">
        <v>-2.5786628321715201</v>
      </c>
      <c r="H407" s="10">
        <v>21.243272999999999</v>
      </c>
      <c r="I407" s="10">
        <v>21.243272999999999</v>
      </c>
    </row>
    <row r="408" spans="1:9" ht="15" customHeight="1" x14ac:dyDescent="0.15">
      <c r="A408" s="12">
        <v>43670</v>
      </c>
      <c r="B408" s="13">
        <v>21.278099999999998</v>
      </c>
      <c r="C408" s="13">
        <v>21.285399999999999</v>
      </c>
      <c r="D408" s="13">
        <v>21.281735999999999</v>
      </c>
      <c r="E408" s="14">
        <v>-6.3154000000000807E-2</v>
      </c>
      <c r="F408" s="14">
        <v>-0.29587409445539498</v>
      </c>
      <c r="G408" s="14">
        <v>-2.4022720805445799</v>
      </c>
      <c r="H408" s="13">
        <v>21.281735999999999</v>
      </c>
      <c r="I408" s="13">
        <v>21.281735999999999</v>
      </c>
    </row>
    <row r="409" spans="1:9" ht="15" customHeight="1" x14ac:dyDescent="0.15">
      <c r="A409" s="3">
        <v>43669</v>
      </c>
      <c r="B409" s="10">
        <v>21.341200000000001</v>
      </c>
      <c r="C409" s="10">
        <v>21.348600000000001</v>
      </c>
      <c r="D409" s="10">
        <v>21.344889999999999</v>
      </c>
      <c r="E409" s="11">
        <v>-6.8761999999999504E-2</v>
      </c>
      <c r="F409" s="11">
        <v>-0.321112904982301</v>
      </c>
      <c r="G409" s="11">
        <v>-2.11264876649608</v>
      </c>
      <c r="H409" s="10">
        <v>21.344889999999999</v>
      </c>
      <c r="I409" s="10">
        <v>21.344889999999999</v>
      </c>
    </row>
    <row r="410" spans="1:9" ht="15" customHeight="1" x14ac:dyDescent="0.15">
      <c r="A410" s="12">
        <v>43668</v>
      </c>
      <c r="B410" s="13">
        <v>21.409099999999999</v>
      </c>
      <c r="C410" s="13">
        <v>21.418199999999999</v>
      </c>
      <c r="D410" s="13">
        <v>21.413651999999999</v>
      </c>
      <c r="E410" s="14">
        <v>7.5409999999997895E-2</v>
      </c>
      <c r="F410" s="14">
        <v>0.35340305916484699</v>
      </c>
      <c r="G410" s="14">
        <v>-1.79730724702617</v>
      </c>
      <c r="H410" s="13">
        <v>21.413651999999999</v>
      </c>
      <c r="I410" s="13">
        <v>21.413651999999999</v>
      </c>
    </row>
    <row r="411" spans="1:9" ht="15" customHeight="1" x14ac:dyDescent="0.15">
      <c r="A411" s="3">
        <v>43665</v>
      </c>
      <c r="B411" s="10">
        <v>21.334599999999998</v>
      </c>
      <c r="C411" s="10">
        <v>21.341899999999999</v>
      </c>
      <c r="D411" s="10">
        <v>21.338242000000001</v>
      </c>
      <c r="E411" s="11">
        <v>1.32740000000026E-2</v>
      </c>
      <c r="F411" s="11">
        <v>6.2246283323852403E-2</v>
      </c>
      <c r="G411" s="11">
        <v>-2.1431363966033401</v>
      </c>
      <c r="H411" s="10">
        <v>21.338242000000001</v>
      </c>
      <c r="I411" s="10">
        <v>21.338242000000001</v>
      </c>
    </row>
    <row r="412" spans="1:9" ht="15" customHeight="1" x14ac:dyDescent="0.15">
      <c r="A412" s="12">
        <v>43664</v>
      </c>
      <c r="B412" s="13">
        <v>21.320399999999999</v>
      </c>
      <c r="C412" s="13">
        <v>21.329599999999999</v>
      </c>
      <c r="D412" s="13">
        <v>21.324967999999998</v>
      </c>
      <c r="E412" s="14">
        <v>-5.1190000000001797E-2</v>
      </c>
      <c r="F412" s="14">
        <v>-0.23947240659430899</v>
      </c>
      <c r="G412" s="14">
        <v>-2.2040107651418399</v>
      </c>
      <c r="H412" s="13">
        <v>21.324967999999998</v>
      </c>
      <c r="I412" s="13">
        <v>21.324967999999998</v>
      </c>
    </row>
    <row r="413" spans="1:9" ht="15" customHeight="1" x14ac:dyDescent="0.15">
      <c r="A413" s="3">
        <v>43663</v>
      </c>
      <c r="B413" s="10">
        <v>21.371600000000001</v>
      </c>
      <c r="C413" s="10">
        <v>21.380700000000001</v>
      </c>
      <c r="D413" s="10">
        <v>21.376158</v>
      </c>
      <c r="E413" s="11">
        <v>-3.1545000000001197E-2</v>
      </c>
      <c r="F413" s="11">
        <v>-0.14735350168115699</v>
      </c>
      <c r="G413" s="11">
        <v>-1.9692541789217599</v>
      </c>
      <c r="H413" s="10">
        <v>21.376158</v>
      </c>
      <c r="I413" s="10">
        <v>21.376158</v>
      </c>
    </row>
    <row r="414" spans="1:9" ht="15" customHeight="1" x14ac:dyDescent="0.15">
      <c r="A414" s="12">
        <v>43662</v>
      </c>
      <c r="B414" s="13">
        <v>21.403199999999998</v>
      </c>
      <c r="C414" s="13">
        <v>21.412199999999999</v>
      </c>
      <c r="D414" s="13">
        <v>21.407703000000001</v>
      </c>
      <c r="E414" s="14">
        <v>3.6089000000000399E-2</v>
      </c>
      <c r="F414" s="14">
        <v>0.16886417656616301</v>
      </c>
      <c r="G414" s="14">
        <v>-1.8245892734263001</v>
      </c>
      <c r="H414" s="13">
        <v>21.407703000000001</v>
      </c>
      <c r="I414" s="13">
        <v>21.407703000000001</v>
      </c>
    </row>
    <row r="415" spans="1:9" ht="15" customHeight="1" x14ac:dyDescent="0.15">
      <c r="A415" s="3">
        <v>43661</v>
      </c>
      <c r="B415" s="10">
        <v>21.367999999999999</v>
      </c>
      <c r="C415" s="10">
        <v>21.375299999999999</v>
      </c>
      <c r="D415" s="10">
        <v>21.371614000000001</v>
      </c>
      <c r="E415" s="11">
        <v>-5.9333999999999699E-2</v>
      </c>
      <c r="F415" s="11">
        <v>-0.27686129423672901</v>
      </c>
      <c r="G415" s="11">
        <v>-1.99009289601072</v>
      </c>
      <c r="H415" s="10">
        <v>21.371614000000001</v>
      </c>
      <c r="I415" s="10">
        <v>21.371614000000001</v>
      </c>
    </row>
    <row r="416" spans="1:9" ht="15" customHeight="1" x14ac:dyDescent="0.15">
      <c r="A416" s="12">
        <v>43658</v>
      </c>
      <c r="B416" s="13">
        <v>21.426400000000001</v>
      </c>
      <c r="C416" s="13">
        <v>21.435500000000001</v>
      </c>
      <c r="D416" s="13">
        <v>21.430948000000001</v>
      </c>
      <c r="E416" s="14">
        <v>-9.0021999999997604E-2</v>
      </c>
      <c r="F416" s="14">
        <v>-0.41829898931134901</v>
      </c>
      <c r="G416" s="14">
        <v>-1.7179880457121799</v>
      </c>
      <c r="H416" s="13">
        <v>21.430948000000001</v>
      </c>
      <c r="I416" s="13">
        <v>21.430948000000001</v>
      </c>
    </row>
    <row r="417" spans="1:9" ht="15" customHeight="1" x14ac:dyDescent="0.15">
      <c r="A417" s="3">
        <v>43657</v>
      </c>
      <c r="B417" s="10">
        <v>21.516500000000001</v>
      </c>
      <c r="C417" s="10">
        <v>21.525400000000001</v>
      </c>
      <c r="D417" s="10">
        <v>21.520969999999998</v>
      </c>
      <c r="E417" s="11">
        <v>-0.154643</v>
      </c>
      <c r="F417" s="11">
        <v>-0.71344233724785999</v>
      </c>
      <c r="G417" s="11">
        <v>-1.30514847929876</v>
      </c>
      <c r="H417" s="10">
        <v>21.520969999999998</v>
      </c>
      <c r="I417" s="10">
        <v>21.520969999999998</v>
      </c>
    </row>
    <row r="418" spans="1:9" ht="15" customHeight="1" x14ac:dyDescent="0.15">
      <c r="A418" s="12">
        <v>43656</v>
      </c>
      <c r="B418" s="13">
        <v>21.671399999999998</v>
      </c>
      <c r="C418" s="13">
        <v>21.6798</v>
      </c>
      <c r="D418" s="13">
        <v>21.675612999999998</v>
      </c>
      <c r="E418" s="14">
        <v>0.50065199999999799</v>
      </c>
      <c r="F418" s="14">
        <v>2.3643585459260001</v>
      </c>
      <c r="G418" s="14">
        <v>-0.595957958438604</v>
      </c>
      <c r="H418" s="13">
        <v>21.675612999999998</v>
      </c>
      <c r="I418" s="13">
        <v>21.675612999999998</v>
      </c>
    </row>
    <row r="419" spans="1:9" ht="15" customHeight="1" x14ac:dyDescent="0.15">
      <c r="A419" s="3">
        <v>43655</v>
      </c>
      <c r="B419" s="10">
        <v>21.170400000000001</v>
      </c>
      <c r="C419" s="10">
        <v>21.179500000000001</v>
      </c>
      <c r="D419" s="10">
        <v>21.174961</v>
      </c>
      <c r="E419" s="11">
        <v>-3.80350000000007E-2</v>
      </c>
      <c r="F419" s="11">
        <v>-0.179300462791776</v>
      </c>
      <c r="G419" s="11">
        <v>-2.8919406582677398</v>
      </c>
      <c r="H419" s="10">
        <v>21.174961</v>
      </c>
      <c r="I419" s="10">
        <v>21.174961</v>
      </c>
    </row>
    <row r="420" spans="1:9" ht="15" customHeight="1" x14ac:dyDescent="0.15">
      <c r="A420" s="12">
        <v>43654</v>
      </c>
      <c r="B420" s="13">
        <v>21.208500000000001</v>
      </c>
      <c r="C420" s="13">
        <v>21.217500000000001</v>
      </c>
      <c r="D420" s="13">
        <v>21.212996</v>
      </c>
      <c r="E420" s="14">
        <v>-0.17624800000000099</v>
      </c>
      <c r="F420" s="14">
        <v>-0.82400294278751596</v>
      </c>
      <c r="G420" s="14">
        <v>-2.7175127083384401</v>
      </c>
      <c r="H420" s="13">
        <v>21.212996</v>
      </c>
      <c r="I420" s="13">
        <v>21.212996</v>
      </c>
    </row>
    <row r="421" spans="1:9" ht="15" customHeight="1" x14ac:dyDescent="0.15">
      <c r="A421" s="3">
        <v>43651</v>
      </c>
      <c r="B421" s="10">
        <v>21.3843</v>
      </c>
      <c r="C421" s="10">
        <v>21.394200000000001</v>
      </c>
      <c r="D421" s="10">
        <v>21.389244000000001</v>
      </c>
      <c r="E421" s="11">
        <v>-5.0785999999998603E-2</v>
      </c>
      <c r="F421" s="11">
        <v>-0.23687466855223299</v>
      </c>
      <c r="G421" s="11">
        <v>-1.9092419756149399</v>
      </c>
      <c r="H421" s="10">
        <v>21.389244000000001</v>
      </c>
      <c r="I421" s="10">
        <v>21.389244000000001</v>
      </c>
    </row>
    <row r="422" spans="1:9" ht="15" customHeight="1" x14ac:dyDescent="0.15">
      <c r="A422" s="12">
        <v>43650</v>
      </c>
      <c r="B422" s="13">
        <v>21.433199999999999</v>
      </c>
      <c r="C422" s="13">
        <v>21.4468</v>
      </c>
      <c r="D422" s="13">
        <v>21.44003</v>
      </c>
      <c r="E422" s="14">
        <v>-5.7149999999999999E-2</v>
      </c>
      <c r="F422" s="14">
        <v>-0.26584882296189999</v>
      </c>
      <c r="G422" s="14">
        <v>-1.6763381274459099</v>
      </c>
      <c r="H422" s="13">
        <v>21.44003</v>
      </c>
      <c r="I422" s="13">
        <v>21.44003</v>
      </c>
    </row>
    <row r="423" spans="1:9" ht="15" customHeight="1" x14ac:dyDescent="0.15">
      <c r="A423" s="3">
        <v>43649</v>
      </c>
      <c r="B423" s="10">
        <v>21.492599999999999</v>
      </c>
      <c r="C423" s="10">
        <v>21.501799999999999</v>
      </c>
      <c r="D423" s="10">
        <v>21.49718</v>
      </c>
      <c r="E423" s="11">
        <v>-6.1756999999999999E-2</v>
      </c>
      <c r="F423" s="11">
        <v>-0.28645660961855701</v>
      </c>
      <c r="G423" s="11">
        <v>-1.4142490689876599</v>
      </c>
      <c r="H423" s="10">
        <v>21.49718</v>
      </c>
      <c r="I423" s="10">
        <v>21.49718</v>
      </c>
    </row>
    <row r="424" spans="1:9" ht="15" customHeight="1" x14ac:dyDescent="0.15">
      <c r="A424" s="12">
        <v>43648</v>
      </c>
      <c r="B424" s="13">
        <v>21.552800000000001</v>
      </c>
      <c r="C424" s="13">
        <v>21.565100000000001</v>
      </c>
      <c r="D424" s="13">
        <v>21.558937</v>
      </c>
      <c r="E424" s="14">
        <v>-1.7915999999999599E-2</v>
      </c>
      <c r="F424" s="14">
        <v>-8.3033424753831103E-2</v>
      </c>
      <c r="G424" s="14">
        <v>-1.13103237636814</v>
      </c>
      <c r="H424" s="13">
        <v>21.558937</v>
      </c>
      <c r="I424" s="13">
        <v>21.558937</v>
      </c>
    </row>
    <row r="425" spans="1:9" ht="15" customHeight="1" x14ac:dyDescent="0.15">
      <c r="A425" s="3">
        <v>43647</v>
      </c>
      <c r="B425" s="10">
        <v>21.572199999999999</v>
      </c>
      <c r="C425" s="10">
        <v>21.581499999999998</v>
      </c>
      <c r="D425" s="10">
        <v>21.576853</v>
      </c>
      <c r="E425" s="11">
        <v>-0.30137699999999801</v>
      </c>
      <c r="F425" s="11">
        <v>-1.37752002789987</v>
      </c>
      <c r="G425" s="11">
        <v>-1.0488698641837599</v>
      </c>
      <c r="H425" s="10">
        <v>21.576853</v>
      </c>
      <c r="I425" s="10">
        <v>21.576853</v>
      </c>
    </row>
    <row r="426" spans="1:9" ht="15" customHeight="1" x14ac:dyDescent="0.15">
      <c r="A426" s="12">
        <v>43644</v>
      </c>
      <c r="B426" s="13">
        <v>21.874500000000001</v>
      </c>
      <c r="C426" s="13">
        <v>21.881900000000002</v>
      </c>
      <c r="D426" s="13">
        <v>21.878229999999999</v>
      </c>
      <c r="E426" s="14">
        <v>8.2540999999999004E-2</v>
      </c>
      <c r="F426" s="14">
        <v>0.378703329819019</v>
      </c>
      <c r="G426" s="14">
        <v>0.33324061999767901</v>
      </c>
      <c r="H426" s="13">
        <v>21.878229999999999</v>
      </c>
      <c r="I426" s="13">
        <v>21.878229999999999</v>
      </c>
    </row>
    <row r="427" spans="1:9" ht="15" customHeight="1" x14ac:dyDescent="0.15">
      <c r="A427" s="3">
        <v>43643</v>
      </c>
      <c r="B427" s="10">
        <v>21.791</v>
      </c>
      <c r="C427" s="10">
        <v>21.8004</v>
      </c>
      <c r="D427" s="10">
        <v>21.795688999999999</v>
      </c>
      <c r="E427" s="11">
        <v>9.1229999999988803E-3</v>
      </c>
      <c r="F427" s="11">
        <v>4.1874428489552203E-2</v>
      </c>
      <c r="G427" s="11">
        <v>-4.5291190574525297E-2</v>
      </c>
      <c r="H427" s="10">
        <v>21.795688999999999</v>
      </c>
      <c r="I427" s="10">
        <v>21.795688999999999</v>
      </c>
    </row>
    <row r="428" spans="1:9" ht="15" customHeight="1" x14ac:dyDescent="0.15">
      <c r="A428" s="12">
        <v>43642</v>
      </c>
      <c r="B428" s="13">
        <v>21.7819</v>
      </c>
      <c r="C428" s="13">
        <v>21.7913</v>
      </c>
      <c r="D428" s="13">
        <v>21.786566000000001</v>
      </c>
      <c r="E428" s="14">
        <v>-0.105567999999998</v>
      </c>
      <c r="F428" s="14">
        <v>-0.48221886454741197</v>
      </c>
      <c r="G428" s="14">
        <v>-8.7129134237066794E-2</v>
      </c>
      <c r="H428" s="13">
        <v>21.786566000000001</v>
      </c>
      <c r="I428" s="13">
        <v>21.786566000000001</v>
      </c>
    </row>
    <row r="429" spans="1:9" ht="15" customHeight="1" x14ac:dyDescent="0.15">
      <c r="A429" s="3">
        <v>43641</v>
      </c>
      <c r="B429" s="10">
        <v>21.887499999999999</v>
      </c>
      <c r="C429" s="10">
        <v>21.896799999999999</v>
      </c>
      <c r="D429" s="10">
        <v>21.892133999999999</v>
      </c>
      <c r="E429" s="11">
        <v>2.23009999999987E-2</v>
      </c>
      <c r="F429" s="11">
        <v>0.101971514825915</v>
      </c>
      <c r="G429" s="11">
        <v>0.39700415925933202</v>
      </c>
      <c r="H429" s="10">
        <v>21.892133999999999</v>
      </c>
      <c r="I429" s="10">
        <v>21.892133999999999</v>
      </c>
    </row>
    <row r="430" spans="1:9" ht="15" customHeight="1" x14ac:dyDescent="0.15">
      <c r="A430" s="12">
        <v>43640</v>
      </c>
      <c r="B430" s="13">
        <v>21.864999999999998</v>
      </c>
      <c r="C430" s="13">
        <v>21.874700000000001</v>
      </c>
      <c r="D430" s="13">
        <v>21.869833</v>
      </c>
      <c r="E430" s="14">
        <v>0.28560399999999903</v>
      </c>
      <c r="F430" s="14">
        <v>1.3232068655313101</v>
      </c>
      <c r="G430" s="14">
        <v>0.29473210164468699</v>
      </c>
      <c r="H430" s="13">
        <v>21.869833</v>
      </c>
      <c r="I430" s="13">
        <v>21.869833</v>
      </c>
    </row>
    <row r="431" spans="1:9" ht="15" customHeight="1" x14ac:dyDescent="0.15">
      <c r="A431" s="3">
        <v>43637</v>
      </c>
      <c r="B431" s="10">
        <v>21.579699999999999</v>
      </c>
      <c r="C431" s="10">
        <v>21.588799999999999</v>
      </c>
      <c r="D431" s="10">
        <v>21.584229000000001</v>
      </c>
      <c r="E431" s="11">
        <v>0.122123999999999</v>
      </c>
      <c r="F431" s="11">
        <v>0.569021538194869</v>
      </c>
      <c r="G431" s="11">
        <v>-1.01504363679639</v>
      </c>
      <c r="H431" s="10">
        <v>21.584229000000001</v>
      </c>
      <c r="I431" s="10">
        <v>21.584229000000001</v>
      </c>
    </row>
    <row r="432" spans="1:9" ht="15" customHeight="1" x14ac:dyDescent="0.15">
      <c r="A432" s="12">
        <v>43636</v>
      </c>
      <c r="B432" s="13">
        <v>21.456600000000002</v>
      </c>
      <c r="C432" s="13">
        <v>21.467700000000001</v>
      </c>
      <c r="D432" s="13">
        <v>21.462105000000001</v>
      </c>
      <c r="E432" s="14">
        <v>-5.06250000000001E-2</v>
      </c>
      <c r="F432" s="14">
        <v>-0.23532578152564099</v>
      </c>
      <c r="G432" s="14">
        <v>-1.57510250250337</v>
      </c>
      <c r="H432" s="13">
        <v>21.462105000000001</v>
      </c>
      <c r="I432" s="13">
        <v>21.462105000000001</v>
      </c>
    </row>
    <row r="433" spans="1:9" ht="15" customHeight="1" x14ac:dyDescent="0.15">
      <c r="A433" s="3">
        <v>43635</v>
      </c>
      <c r="B433" s="10">
        <v>21.508099999999999</v>
      </c>
      <c r="C433" s="10">
        <v>21.517299999999999</v>
      </c>
      <c r="D433" s="10">
        <v>21.512730000000001</v>
      </c>
      <c r="E433" s="11">
        <v>0.166993000000001</v>
      </c>
      <c r="F433" s="11">
        <v>0.78232482673239401</v>
      </c>
      <c r="G433" s="11">
        <v>-1.3429369979635899</v>
      </c>
      <c r="H433" s="10">
        <v>21.512730000000001</v>
      </c>
      <c r="I433" s="10">
        <v>21.512730000000001</v>
      </c>
    </row>
    <row r="434" spans="1:9" ht="15" customHeight="1" x14ac:dyDescent="0.15">
      <c r="A434" s="12">
        <v>43634</v>
      </c>
      <c r="B434" s="13">
        <v>21.338999999999999</v>
      </c>
      <c r="C434" s="13">
        <v>21.352499999999999</v>
      </c>
      <c r="D434" s="13">
        <v>21.345737</v>
      </c>
      <c r="E434" s="14">
        <v>-0.214638</v>
      </c>
      <c r="F434" s="14">
        <v>-0.99552071798379904</v>
      </c>
      <c r="G434" s="14">
        <v>-2.1087644369682699</v>
      </c>
      <c r="H434" s="13">
        <v>21.345737</v>
      </c>
      <c r="I434" s="13">
        <v>21.345737</v>
      </c>
    </row>
    <row r="435" spans="1:9" ht="15" customHeight="1" x14ac:dyDescent="0.15">
      <c r="A435" s="3">
        <v>43633</v>
      </c>
      <c r="B435" s="10">
        <v>21.556699999999999</v>
      </c>
      <c r="C435" s="10">
        <v>21.564</v>
      </c>
      <c r="D435" s="10">
        <v>21.560375000000001</v>
      </c>
      <c r="E435" s="11">
        <v>7.0675000000001306E-2</v>
      </c>
      <c r="F435" s="11">
        <v>0.32887848597236102</v>
      </c>
      <c r="G435" s="11">
        <v>-1.12443772954289</v>
      </c>
      <c r="H435" s="10">
        <v>21.560375000000001</v>
      </c>
      <c r="I435" s="10">
        <v>21.560375000000001</v>
      </c>
    </row>
    <row r="436" spans="1:9" ht="15" customHeight="1" x14ac:dyDescent="0.15">
      <c r="A436" s="12">
        <v>43630</v>
      </c>
      <c r="B436" s="13">
        <v>21.485700000000001</v>
      </c>
      <c r="C436" s="13">
        <v>21.4937</v>
      </c>
      <c r="D436" s="13">
        <v>21.489699999999999</v>
      </c>
      <c r="E436" s="14">
        <v>-0.103339000000001</v>
      </c>
      <c r="F436" s="14">
        <v>-0.47857552612210402</v>
      </c>
      <c r="G436" s="14">
        <v>-1.4485522388436201</v>
      </c>
      <c r="H436" s="13">
        <v>21.489699999999999</v>
      </c>
      <c r="I436" s="13">
        <v>21.489699999999999</v>
      </c>
    </row>
    <row r="437" spans="1:9" ht="15" customHeight="1" x14ac:dyDescent="0.15">
      <c r="A437" s="3">
        <v>43629</v>
      </c>
      <c r="B437" s="10">
        <v>21.587900000000001</v>
      </c>
      <c r="C437" s="10">
        <v>21.598199999999999</v>
      </c>
      <c r="D437" s="10">
        <v>21.593039000000001</v>
      </c>
      <c r="E437" s="11">
        <v>-6.8736999999998702E-2</v>
      </c>
      <c r="F437" s="11">
        <v>-0.31731931860064999</v>
      </c>
      <c r="G437" s="11">
        <v>-0.97464110652487301</v>
      </c>
      <c r="H437" s="10">
        <v>21.593039000000001</v>
      </c>
      <c r="I437" s="10">
        <v>21.593039000000001</v>
      </c>
    </row>
    <row r="438" spans="1:9" ht="15" customHeight="1" x14ac:dyDescent="0.15">
      <c r="A438" s="12">
        <v>43628</v>
      </c>
      <c r="B438" s="13">
        <v>21.655200000000001</v>
      </c>
      <c r="C438" s="13">
        <v>21.668399999999998</v>
      </c>
      <c r="D438" s="13">
        <v>21.661776</v>
      </c>
      <c r="E438" s="14">
        <v>3.9483999999998E-2</v>
      </c>
      <c r="F438" s="14">
        <v>0.182607838243975</v>
      </c>
      <c r="G438" s="14">
        <v>-0.65941423668683496</v>
      </c>
      <c r="H438" s="13">
        <v>21.661776</v>
      </c>
      <c r="I438" s="13">
        <v>21.661776</v>
      </c>
    </row>
    <row r="439" spans="1:9" ht="15" customHeight="1" x14ac:dyDescent="0.15">
      <c r="A439" s="3">
        <v>43627</v>
      </c>
      <c r="B439" s="10">
        <v>21.615400000000001</v>
      </c>
      <c r="C439" s="10">
        <v>21.629200000000001</v>
      </c>
      <c r="D439" s="10">
        <v>21.622292000000002</v>
      </c>
      <c r="E439" s="11">
        <v>-8.4403999999999202E-2</v>
      </c>
      <c r="F439" s="11">
        <v>-0.38883854088157499</v>
      </c>
      <c r="G439" s="11">
        <v>-0.84048727927939304</v>
      </c>
      <c r="H439" s="10">
        <v>21.622292000000002</v>
      </c>
      <c r="I439" s="10">
        <v>21.622292000000002</v>
      </c>
    </row>
    <row r="440" spans="1:9" ht="15" customHeight="1" x14ac:dyDescent="0.15">
      <c r="A440" s="12">
        <v>43626</v>
      </c>
      <c r="B440" s="13">
        <v>21.703099999999999</v>
      </c>
      <c r="C440" s="13">
        <v>21.7103</v>
      </c>
      <c r="D440" s="13">
        <v>21.706696000000001</v>
      </c>
      <c r="E440" s="14">
        <v>-0.53974900000000003</v>
      </c>
      <c r="F440" s="14">
        <v>-2.4262258531644099</v>
      </c>
      <c r="G440" s="14">
        <v>-0.45341177814012401</v>
      </c>
      <c r="H440" s="13">
        <v>21.706696000000001</v>
      </c>
      <c r="I440" s="13">
        <v>21.706696000000001</v>
      </c>
    </row>
    <row r="441" spans="1:9" ht="15" customHeight="1" x14ac:dyDescent="0.15">
      <c r="A441" s="3">
        <v>43623</v>
      </c>
      <c r="B441" s="10">
        <v>22.241800000000001</v>
      </c>
      <c r="C441" s="10">
        <v>22.251100000000001</v>
      </c>
      <c r="D441" s="10">
        <v>22.246445000000001</v>
      </c>
      <c r="E441" s="11">
        <v>-1.201E-2</v>
      </c>
      <c r="F441" s="11">
        <v>-5.3957024420603301E-2</v>
      </c>
      <c r="G441" s="11">
        <v>2.02186918798022</v>
      </c>
      <c r="H441" s="10">
        <v>22.246445000000001</v>
      </c>
      <c r="I441" s="10">
        <v>22.246445000000001</v>
      </c>
    </row>
    <row r="442" spans="1:9" ht="15" customHeight="1" x14ac:dyDescent="0.15">
      <c r="A442" s="12">
        <v>43622</v>
      </c>
      <c r="B442" s="13">
        <v>22.253499999999999</v>
      </c>
      <c r="C442" s="13">
        <v>22.263400000000001</v>
      </c>
      <c r="D442" s="13">
        <v>22.258455000000001</v>
      </c>
      <c r="E442" s="14">
        <v>0.187751000000002</v>
      </c>
      <c r="F442" s="14">
        <v>0.850679706456136</v>
      </c>
      <c r="G442" s="14">
        <v>2.0769468711312902</v>
      </c>
      <c r="H442" s="13">
        <v>22.258455000000001</v>
      </c>
      <c r="I442" s="13">
        <v>22.258455000000001</v>
      </c>
    </row>
    <row r="443" spans="1:9" ht="15" customHeight="1" x14ac:dyDescent="0.15">
      <c r="A443" s="3">
        <v>43621</v>
      </c>
      <c r="B443" s="10">
        <v>22.066500000000001</v>
      </c>
      <c r="C443" s="10">
        <v>22.0749</v>
      </c>
      <c r="D443" s="10">
        <v>22.070703999999999</v>
      </c>
      <c r="E443" s="11">
        <v>4.1667000000000301E-2</v>
      </c>
      <c r="F443" s="11">
        <v>0.189145807871682</v>
      </c>
      <c r="G443" s="11">
        <v>1.2159235497910601</v>
      </c>
      <c r="H443" s="10">
        <v>22.070703999999999</v>
      </c>
      <c r="I443" s="10">
        <v>22.070703999999999</v>
      </c>
    </row>
    <row r="444" spans="1:9" ht="15" customHeight="1" x14ac:dyDescent="0.15">
      <c r="A444" s="12">
        <v>43620</v>
      </c>
      <c r="B444" s="13">
        <v>22.025099999999998</v>
      </c>
      <c r="C444" s="13">
        <v>22.033000000000001</v>
      </c>
      <c r="D444" s="13">
        <v>22.029036999999999</v>
      </c>
      <c r="E444" s="14">
        <v>-0.111847</v>
      </c>
      <c r="F444" s="14">
        <v>-0.50516049856004197</v>
      </c>
      <c r="G444" s="14">
        <v>1.02483930134347</v>
      </c>
      <c r="H444" s="13">
        <v>22.029036999999999</v>
      </c>
      <c r="I444" s="13">
        <v>22.029036999999999</v>
      </c>
    </row>
    <row r="445" spans="1:9" ht="15" customHeight="1" x14ac:dyDescent="0.15">
      <c r="A445" s="3">
        <v>43619</v>
      </c>
      <c r="B445" s="10">
        <v>22.136099999999999</v>
      </c>
      <c r="C445" s="10">
        <v>22.145600000000002</v>
      </c>
      <c r="D445" s="10">
        <v>22.140884</v>
      </c>
      <c r="E445" s="11">
        <v>0.28680800000000001</v>
      </c>
      <c r="F445" s="11">
        <v>1.3123776086437999</v>
      </c>
      <c r="G445" s="11">
        <v>1.53776799638073</v>
      </c>
      <c r="H445" s="10">
        <v>22.140884</v>
      </c>
      <c r="I445" s="10">
        <v>22.140884</v>
      </c>
    </row>
    <row r="446" spans="1:9" ht="15" customHeight="1" x14ac:dyDescent="0.15">
      <c r="A446" s="12">
        <v>43616</v>
      </c>
      <c r="B446" s="13">
        <v>21.848700000000001</v>
      </c>
      <c r="C446" s="13">
        <v>21.859500000000001</v>
      </c>
      <c r="D446" s="13">
        <v>21.854075999999999</v>
      </c>
      <c r="E446" s="14">
        <v>0.62109899999999696</v>
      </c>
      <c r="F446" s="14">
        <v>2.92516211928264</v>
      </c>
      <c r="G446" s="14">
        <v>0.222470731668717</v>
      </c>
      <c r="H446" s="13">
        <v>21.854075999999999</v>
      </c>
      <c r="I446" s="13">
        <v>21.854075999999999</v>
      </c>
    </row>
    <row r="447" spans="1:9" ht="15" customHeight="1" x14ac:dyDescent="0.15">
      <c r="A447" s="3">
        <v>43615</v>
      </c>
      <c r="B447" s="10">
        <v>21.226500000000001</v>
      </c>
      <c r="C447" s="10">
        <v>21.2395</v>
      </c>
      <c r="D447" s="10">
        <v>21.232977000000002</v>
      </c>
      <c r="E447" s="11">
        <v>-0.22580699999999901</v>
      </c>
      <c r="F447" s="11">
        <v>-1.05228236604646</v>
      </c>
      <c r="G447" s="11">
        <v>-2.6258801365614599</v>
      </c>
      <c r="H447" s="10">
        <v>21.232977000000002</v>
      </c>
      <c r="I447" s="10">
        <v>21.232977000000002</v>
      </c>
    </row>
    <row r="448" spans="1:9" ht="15" customHeight="1" x14ac:dyDescent="0.15">
      <c r="A448" s="12">
        <v>43614</v>
      </c>
      <c r="B448" s="13">
        <v>21.454000000000001</v>
      </c>
      <c r="C448" s="13">
        <v>21.4636</v>
      </c>
      <c r="D448" s="13">
        <v>21.458784000000001</v>
      </c>
      <c r="E448" s="14">
        <v>2.5934000000003E-2</v>
      </c>
      <c r="F448" s="14">
        <v>0.121001173432389</v>
      </c>
      <c r="G448" s="14">
        <v>-1.5903325596011799</v>
      </c>
      <c r="H448" s="13">
        <v>21.458784000000001</v>
      </c>
      <c r="I448" s="13">
        <v>21.458784000000001</v>
      </c>
    </row>
    <row r="449" spans="1:9" ht="15" customHeight="1" x14ac:dyDescent="0.15">
      <c r="A449" s="3">
        <v>43613</v>
      </c>
      <c r="B449" s="10">
        <v>21.428999999999998</v>
      </c>
      <c r="C449" s="10">
        <v>21.436699999999998</v>
      </c>
      <c r="D449" s="10">
        <v>21.432849999999998</v>
      </c>
      <c r="E449" s="11">
        <v>0.109292999999997</v>
      </c>
      <c r="F449" s="11">
        <v>0.51254581963036105</v>
      </c>
      <c r="G449" s="11">
        <v>-1.7092655017194101</v>
      </c>
      <c r="H449" s="10">
        <v>21.432849999999998</v>
      </c>
      <c r="I449" s="10">
        <v>21.432849999999998</v>
      </c>
    </row>
    <row r="450" spans="1:9" ht="15" customHeight="1" x14ac:dyDescent="0.15">
      <c r="A450" s="12">
        <v>43612</v>
      </c>
      <c r="B450" s="13">
        <v>21.3154</v>
      </c>
      <c r="C450" s="13">
        <v>21.331700000000001</v>
      </c>
      <c r="D450" s="13">
        <v>21.323557000000001</v>
      </c>
      <c r="E450" s="14">
        <v>-6.5440999999999805E-2</v>
      </c>
      <c r="F450" s="14">
        <v>-0.30595636130312798</v>
      </c>
      <c r="G450" s="14">
        <v>-2.21048159036466</v>
      </c>
      <c r="H450" s="13">
        <v>21.323557000000001</v>
      </c>
      <c r="I450" s="13">
        <v>21.323557000000001</v>
      </c>
    </row>
    <row r="451" spans="1:9" ht="15" customHeight="1" x14ac:dyDescent="0.15">
      <c r="A451" s="3">
        <v>43609</v>
      </c>
      <c r="B451" s="10">
        <v>21.385300000000001</v>
      </c>
      <c r="C451" s="10">
        <v>21.392700000000001</v>
      </c>
      <c r="D451" s="10">
        <v>21.388998000000001</v>
      </c>
      <c r="E451" s="11">
        <v>0.201323000000002</v>
      </c>
      <c r="F451" s="11">
        <v>0.950189201977091</v>
      </c>
      <c r="G451" s="11">
        <v>-1.91037012799255</v>
      </c>
      <c r="H451" s="10">
        <v>21.388998000000001</v>
      </c>
      <c r="I451" s="10">
        <v>21.388998000000001</v>
      </c>
    </row>
    <row r="452" spans="1:9" ht="15" customHeight="1" x14ac:dyDescent="0.15">
      <c r="A452" s="12">
        <v>43608</v>
      </c>
      <c r="B452" s="13">
        <v>21.184100000000001</v>
      </c>
      <c r="C452" s="13">
        <v>21.191199999999998</v>
      </c>
      <c r="D452" s="13">
        <v>21.187674999999999</v>
      </c>
      <c r="E452" s="14">
        <v>2.7697999999997301E-2</v>
      </c>
      <c r="F452" s="14">
        <v>0.13089806288539799</v>
      </c>
      <c r="G452" s="14">
        <v>-2.8336344414831802</v>
      </c>
      <c r="H452" s="13">
        <v>21.187674999999999</v>
      </c>
      <c r="I452" s="13">
        <v>21.187674999999999</v>
      </c>
    </row>
    <row r="453" spans="1:9" ht="15" customHeight="1" x14ac:dyDescent="0.15">
      <c r="A453" s="3">
        <v>43607</v>
      </c>
      <c r="B453" s="10">
        <v>21.156300000000002</v>
      </c>
      <c r="C453" s="10">
        <v>21.163599999999999</v>
      </c>
      <c r="D453" s="10">
        <v>21.159977000000001</v>
      </c>
      <c r="E453" s="11">
        <v>-9.9015999999998799E-2</v>
      </c>
      <c r="F453" s="11">
        <v>-0.46576053719947702</v>
      </c>
      <c r="G453" s="11">
        <v>-2.96065706162624</v>
      </c>
      <c r="H453" s="10">
        <v>21.159977000000001</v>
      </c>
      <c r="I453" s="10">
        <v>21.159977000000001</v>
      </c>
    </row>
    <row r="454" spans="1:9" ht="15" customHeight="1" x14ac:dyDescent="0.15">
      <c r="A454" s="12">
        <v>43606</v>
      </c>
      <c r="B454" s="13">
        <v>21.254100000000001</v>
      </c>
      <c r="C454" s="13">
        <v>21.2639</v>
      </c>
      <c r="D454" s="13">
        <v>21.258993</v>
      </c>
      <c r="E454" s="14">
        <v>-6.5599999999999797E-2</v>
      </c>
      <c r="F454" s="14">
        <v>-0.30762603534800698</v>
      </c>
      <c r="G454" s="14">
        <v>-2.5065711436507199</v>
      </c>
      <c r="H454" s="13">
        <v>21.258993</v>
      </c>
      <c r="I454" s="13">
        <v>21.258993</v>
      </c>
    </row>
    <row r="455" spans="1:9" ht="15" customHeight="1" x14ac:dyDescent="0.15">
      <c r="A455" s="3">
        <v>43605</v>
      </c>
      <c r="B455" s="10">
        <v>21.321000000000002</v>
      </c>
      <c r="C455" s="10">
        <v>21.328199999999999</v>
      </c>
      <c r="D455" s="10">
        <v>21.324593</v>
      </c>
      <c r="E455" s="11">
        <v>4.0900000000014796E-3</v>
      </c>
      <c r="F455" s="11">
        <v>1.91834123238088E-2</v>
      </c>
      <c r="G455" s="11">
        <v>-2.2057305096199098</v>
      </c>
      <c r="H455" s="10">
        <v>21.324593</v>
      </c>
      <c r="I455" s="10">
        <v>21.324593</v>
      </c>
    </row>
    <row r="456" spans="1:9" ht="15" customHeight="1" x14ac:dyDescent="0.15">
      <c r="A456" s="12">
        <v>43602</v>
      </c>
      <c r="B456" s="13">
        <v>21.314900000000002</v>
      </c>
      <c r="C456" s="13">
        <v>21.3261</v>
      </c>
      <c r="D456" s="13">
        <v>21.320502999999999</v>
      </c>
      <c r="E456" s="14">
        <v>-2.3003000000002698E-2</v>
      </c>
      <c r="F456" s="14">
        <v>-0.10777517058351201</v>
      </c>
      <c r="G456" s="14">
        <v>-2.2244871893940901</v>
      </c>
      <c r="H456" s="13">
        <v>21.320502999999999</v>
      </c>
      <c r="I456" s="13">
        <v>21.320502999999999</v>
      </c>
    </row>
    <row r="457" spans="1:9" ht="15" customHeight="1" x14ac:dyDescent="0.15">
      <c r="A457" s="3">
        <v>43601</v>
      </c>
      <c r="B457" s="10">
        <v>21.338000000000001</v>
      </c>
      <c r="C457" s="10">
        <v>21.349</v>
      </c>
      <c r="D457" s="10">
        <v>21.343506000000001</v>
      </c>
      <c r="E457" s="11">
        <v>-0.107415999999997</v>
      </c>
      <c r="F457" s="11">
        <v>-0.50075236859281602</v>
      </c>
      <c r="G457" s="11">
        <v>-2.1189957701164799</v>
      </c>
      <c r="H457" s="10">
        <v>21.343506000000001</v>
      </c>
      <c r="I457" s="10">
        <v>21.343506000000001</v>
      </c>
    </row>
    <row r="458" spans="1:9" ht="15" customHeight="1" x14ac:dyDescent="0.15">
      <c r="A458" s="12">
        <v>43600</v>
      </c>
      <c r="B458" s="13">
        <v>21.446000000000002</v>
      </c>
      <c r="C458" s="13">
        <v>21.4558</v>
      </c>
      <c r="D458" s="13">
        <v>21.450921999999998</v>
      </c>
      <c r="E458" s="14">
        <v>-7.1500000000312904E-4</v>
      </c>
      <c r="F458" s="14">
        <v>-3.3330789627084001E-3</v>
      </c>
      <c r="G458" s="14">
        <v>-1.62638757583214</v>
      </c>
      <c r="H458" s="13">
        <v>21.450921999999998</v>
      </c>
      <c r="I458" s="13">
        <v>21.450921999999998</v>
      </c>
    </row>
    <row r="459" spans="1:9" ht="15" customHeight="1" x14ac:dyDescent="0.15">
      <c r="A459" s="3">
        <v>43599</v>
      </c>
      <c r="B459" s="10">
        <v>21.448</v>
      </c>
      <c r="C459" s="10">
        <v>21.455300000000001</v>
      </c>
      <c r="D459" s="10">
        <v>21.451637000000002</v>
      </c>
      <c r="E459" s="11">
        <v>-0.108501999999997</v>
      </c>
      <c r="F459" s="11">
        <v>-0.50325278515133098</v>
      </c>
      <c r="G459" s="11">
        <v>-1.6231085963606</v>
      </c>
      <c r="H459" s="10">
        <v>21.451637000000002</v>
      </c>
      <c r="I459" s="10">
        <v>21.451637000000002</v>
      </c>
    </row>
    <row r="460" spans="1:9" ht="15" customHeight="1" x14ac:dyDescent="0.15">
      <c r="A460" s="12">
        <v>43598</v>
      </c>
      <c r="B460" s="13">
        <v>21.5564</v>
      </c>
      <c r="C460" s="13">
        <v>21.5639</v>
      </c>
      <c r="D460" s="13">
        <v>21.560138999999999</v>
      </c>
      <c r="E460" s="14">
        <v>5.6709999999995297E-3</v>
      </c>
      <c r="F460" s="14">
        <v>2.6310090325587499E-2</v>
      </c>
      <c r="G460" s="14">
        <v>-1.1255200220677699</v>
      </c>
      <c r="H460" s="13">
        <v>21.560138999999999</v>
      </c>
      <c r="I460" s="13">
        <v>21.560138999999999</v>
      </c>
    </row>
    <row r="461" spans="1:9" ht="15" customHeight="1" x14ac:dyDescent="0.15">
      <c r="A461" s="3">
        <v>43595</v>
      </c>
      <c r="B461" s="10">
        <v>21.547799999999999</v>
      </c>
      <c r="C461" s="10">
        <v>21.561199999999999</v>
      </c>
      <c r="D461" s="10">
        <v>21.554468</v>
      </c>
      <c r="E461" s="11">
        <v>-0.12352200000000101</v>
      </c>
      <c r="F461" s="11">
        <v>-0.56980375025544805</v>
      </c>
      <c r="G461" s="11">
        <v>-1.1515271445614901</v>
      </c>
      <c r="H461" s="10">
        <v>21.554468</v>
      </c>
      <c r="I461" s="10">
        <v>21.554468</v>
      </c>
    </row>
    <row r="462" spans="1:9" ht="15" customHeight="1" x14ac:dyDescent="0.15">
      <c r="A462" s="12">
        <v>43594</v>
      </c>
      <c r="B462" s="13">
        <v>21.673400000000001</v>
      </c>
      <c r="C462" s="13">
        <v>21.682600000000001</v>
      </c>
      <c r="D462" s="13">
        <v>21.677990000000001</v>
      </c>
      <c r="E462" s="14">
        <v>0.32866000000000201</v>
      </c>
      <c r="F462" s="14">
        <v>1.53943941097918</v>
      </c>
      <c r="G462" s="14">
        <v>-0.58505707144024999</v>
      </c>
      <c r="H462" s="13">
        <v>21.677990000000001</v>
      </c>
      <c r="I462" s="13">
        <v>21.677990000000001</v>
      </c>
    </row>
    <row r="463" spans="1:9" ht="15" customHeight="1" x14ac:dyDescent="0.15">
      <c r="A463" s="3">
        <v>43593</v>
      </c>
      <c r="B463" s="10">
        <v>21.345700000000001</v>
      </c>
      <c r="C463" s="10">
        <v>21.352900000000002</v>
      </c>
      <c r="D463" s="10">
        <v>21.349329999999998</v>
      </c>
      <c r="E463" s="11">
        <v>2.50029999999981E-2</v>
      </c>
      <c r="F463" s="11">
        <v>0.11725106260094199</v>
      </c>
      <c r="G463" s="11">
        <v>-2.0922869918757101</v>
      </c>
      <c r="H463" s="10">
        <v>21.349329999999998</v>
      </c>
      <c r="I463" s="10">
        <v>21.349329999999998</v>
      </c>
    </row>
    <row r="464" spans="1:9" ht="15" customHeight="1" x14ac:dyDescent="0.15">
      <c r="A464" s="12">
        <v>43592</v>
      </c>
      <c r="B464" s="13">
        <v>21.320699999999999</v>
      </c>
      <c r="C464" s="13">
        <v>21.3279</v>
      </c>
      <c r="D464" s="13">
        <v>21.324327</v>
      </c>
      <c r="E464" s="14">
        <v>8.9929000000001397E-2</v>
      </c>
      <c r="F464" s="14">
        <v>0.423506237379567</v>
      </c>
      <c r="G464" s="14">
        <v>-2.2069503817030198</v>
      </c>
      <c r="H464" s="13">
        <v>21.324327</v>
      </c>
      <c r="I464" s="13">
        <v>21.324327</v>
      </c>
    </row>
    <row r="465" spans="1:9" ht="15" customHeight="1" x14ac:dyDescent="0.15">
      <c r="A465" s="3">
        <v>43591</v>
      </c>
      <c r="B465" s="10">
        <v>21.230799999999999</v>
      </c>
      <c r="C465" s="10">
        <v>21.238</v>
      </c>
      <c r="D465" s="10">
        <v>21.234397999999999</v>
      </c>
      <c r="E465" s="11">
        <v>-4.6743000000002803E-2</v>
      </c>
      <c r="F465" s="11">
        <v>-0.21964517785960599</v>
      </c>
      <c r="G465" s="11">
        <v>-2.6193634514859001</v>
      </c>
      <c r="H465" s="10">
        <v>21.234397999999999</v>
      </c>
      <c r="I465" s="10">
        <v>21.234397999999999</v>
      </c>
    </row>
    <row r="466" spans="1:9" ht="15" customHeight="1" x14ac:dyDescent="0.15">
      <c r="A466" s="12">
        <v>43588</v>
      </c>
      <c r="B466" s="13">
        <v>21.276299999999999</v>
      </c>
      <c r="C466" s="13">
        <v>21.286000000000001</v>
      </c>
      <c r="D466" s="13">
        <v>21.281141000000002</v>
      </c>
      <c r="E466" s="14">
        <v>-7.6268999999999906E-2</v>
      </c>
      <c r="F466" s="14">
        <v>-0.35710790774724499</v>
      </c>
      <c r="G466" s="14">
        <v>-2.4050007417831099</v>
      </c>
      <c r="H466" s="13">
        <v>21.281141000000002</v>
      </c>
      <c r="I466" s="13">
        <v>21.281141000000002</v>
      </c>
    </row>
    <row r="467" spans="1:9" ht="15" customHeight="1" x14ac:dyDescent="0.15">
      <c r="A467" s="3">
        <v>43587</v>
      </c>
      <c r="B467" s="10">
        <v>21.3508</v>
      </c>
      <c r="C467" s="10">
        <v>21.364000000000001</v>
      </c>
      <c r="D467" s="10">
        <v>21.357410000000002</v>
      </c>
      <c r="E467" s="11">
        <v>0.16344800000000201</v>
      </c>
      <c r="F467" s="11">
        <v>0.77120077878784998</v>
      </c>
      <c r="G467" s="11">
        <v>-2.0552322308548199</v>
      </c>
      <c r="H467" s="10">
        <v>21.357410000000002</v>
      </c>
      <c r="I467" s="10">
        <v>21.357410000000002</v>
      </c>
    </row>
    <row r="468" spans="1:9" ht="15" customHeight="1" x14ac:dyDescent="0.15">
      <c r="A468" s="12">
        <v>43586</v>
      </c>
      <c r="B468" s="13">
        <v>21.1892</v>
      </c>
      <c r="C468" s="13">
        <v>21.198699999999999</v>
      </c>
      <c r="D468" s="13">
        <v>21.193961999999999</v>
      </c>
      <c r="E468" s="14">
        <v>-0.125002000000002</v>
      </c>
      <c r="F468" s="14">
        <v>-0.586341812857327</v>
      </c>
      <c r="G468" s="14">
        <v>-2.80480235206013</v>
      </c>
      <c r="H468" s="13">
        <v>21.193961999999999</v>
      </c>
      <c r="I468" s="13">
        <v>21.193961999999999</v>
      </c>
    </row>
    <row r="469" spans="1:9" ht="15" customHeight="1" x14ac:dyDescent="0.15">
      <c r="A469" s="3">
        <v>43585</v>
      </c>
      <c r="B469" s="10">
        <v>21.315000000000001</v>
      </c>
      <c r="C469" s="10">
        <v>21.322900000000001</v>
      </c>
      <c r="D469" s="10">
        <v>21.318964000000001</v>
      </c>
      <c r="E469" s="11">
        <v>8.3746000000001403E-2</v>
      </c>
      <c r="F469" s="11">
        <v>0.39437315877803802</v>
      </c>
      <c r="G469" s="11">
        <v>-2.2315450207320899</v>
      </c>
      <c r="H469" s="10">
        <v>21.318964000000001</v>
      </c>
      <c r="I469" s="10">
        <v>21.318964000000001</v>
      </c>
    </row>
    <row r="470" spans="1:9" ht="15" customHeight="1" x14ac:dyDescent="0.15">
      <c r="A470" s="12">
        <v>43584</v>
      </c>
      <c r="B470" s="13">
        <v>21.2316</v>
      </c>
      <c r="C470" s="13">
        <v>21.238900000000001</v>
      </c>
      <c r="D470" s="13">
        <v>21.235218</v>
      </c>
      <c r="E470" s="14">
        <v>9.1878000000001195E-2</v>
      </c>
      <c r="F470" s="14">
        <v>0.434548183967153</v>
      </c>
      <c r="G470" s="14">
        <v>-2.6156029435605102</v>
      </c>
      <c r="H470" s="13">
        <v>21.235218</v>
      </c>
      <c r="I470" s="13">
        <v>21.235218</v>
      </c>
    </row>
    <row r="471" spans="1:9" ht="15" customHeight="1" x14ac:dyDescent="0.15">
      <c r="A471" s="3">
        <v>43581</v>
      </c>
      <c r="B471" s="10">
        <v>21.1388</v>
      </c>
      <c r="C471" s="10">
        <v>21.1479</v>
      </c>
      <c r="D471" s="10">
        <v>21.143339999999998</v>
      </c>
      <c r="E471" s="11">
        <v>-0.112168</v>
      </c>
      <c r="F471" s="11">
        <v>-0.52771262865136603</v>
      </c>
      <c r="G471" s="11">
        <v>-3.0369540986440899</v>
      </c>
      <c r="H471" s="10">
        <v>21.143339999999998</v>
      </c>
      <c r="I471" s="10">
        <v>21.143339999999998</v>
      </c>
    </row>
    <row r="472" spans="1:9" ht="15" customHeight="1" x14ac:dyDescent="0.15">
      <c r="A472" s="12">
        <v>43580</v>
      </c>
      <c r="B472" s="13">
        <v>21.25</v>
      </c>
      <c r="C472" s="13">
        <v>21.260999999999999</v>
      </c>
      <c r="D472" s="13">
        <v>21.255507999999999</v>
      </c>
      <c r="E472" s="14">
        <v>-2.54900000000013E-2</v>
      </c>
      <c r="F472" s="14">
        <v>-0.11977821716820899</v>
      </c>
      <c r="G472" s="14">
        <v>-2.52255330233361</v>
      </c>
      <c r="H472" s="13">
        <v>21.255507999999999</v>
      </c>
      <c r="I472" s="13">
        <v>21.255507999999999</v>
      </c>
    </row>
    <row r="473" spans="1:9" ht="15" customHeight="1" x14ac:dyDescent="0.15">
      <c r="A473" s="3">
        <v>43579</v>
      </c>
      <c r="B473" s="10">
        <v>21.274100000000001</v>
      </c>
      <c r="C473" s="10">
        <v>21.2879</v>
      </c>
      <c r="D473" s="10">
        <v>21.280998</v>
      </c>
      <c r="E473" s="11">
        <v>4.5414000000000898E-2</v>
      </c>
      <c r="F473" s="11">
        <v>0.21385802245890101</v>
      </c>
      <c r="G473" s="11">
        <v>-2.4056565376774199</v>
      </c>
      <c r="H473" s="10">
        <v>21.280998</v>
      </c>
      <c r="I473" s="10">
        <v>21.280998</v>
      </c>
    </row>
    <row r="474" spans="1:9" ht="15" customHeight="1" x14ac:dyDescent="0.15">
      <c r="A474" s="12">
        <v>43578</v>
      </c>
      <c r="B474" s="13">
        <v>21.231999999999999</v>
      </c>
      <c r="C474" s="13">
        <v>21.2392</v>
      </c>
      <c r="D474" s="13">
        <v>21.235583999999999</v>
      </c>
      <c r="E474" s="14">
        <v>2.3848999999998399E-2</v>
      </c>
      <c r="F474" s="14">
        <v>0.112433047084548</v>
      </c>
      <c r="G474" s="14">
        <v>-2.6139244729499098</v>
      </c>
      <c r="H474" s="13">
        <v>21.235583999999999</v>
      </c>
      <c r="I474" s="13">
        <v>21.235583999999999</v>
      </c>
    </row>
    <row r="475" spans="1:9" ht="15" customHeight="1" x14ac:dyDescent="0.15">
      <c r="A475" s="3">
        <v>43577</v>
      </c>
      <c r="B475" s="10">
        <v>21.206199999999999</v>
      </c>
      <c r="C475" s="10">
        <v>21.217300000000002</v>
      </c>
      <c r="D475" s="10">
        <v>21.211735000000001</v>
      </c>
      <c r="E475" s="11">
        <v>6.88270000000024E-2</v>
      </c>
      <c r="F475" s="11">
        <v>0.32553232507090901</v>
      </c>
      <c r="G475" s="11">
        <v>-2.72329563577004</v>
      </c>
      <c r="H475" s="10">
        <v>21.211735000000001</v>
      </c>
      <c r="I475" s="10">
        <v>21.211735000000001</v>
      </c>
    </row>
    <row r="476" spans="1:9" ht="15" customHeight="1" x14ac:dyDescent="0.15">
      <c r="A476" s="12">
        <v>43574</v>
      </c>
      <c r="B476" s="13">
        <v>21.137799999999999</v>
      </c>
      <c r="C476" s="13">
        <v>21.147300000000001</v>
      </c>
      <c r="D476" s="13">
        <v>21.142907999999998</v>
      </c>
      <c r="E476" s="14">
        <v>3.4699999999787603E-4</v>
      </c>
      <c r="F476" s="14">
        <v>1.6412392046527501E-3</v>
      </c>
      <c r="G476" s="14">
        <v>-3.0389352442828299</v>
      </c>
      <c r="H476" s="13">
        <v>21.142907999999998</v>
      </c>
      <c r="I476" s="13">
        <v>21.142907999999998</v>
      </c>
    </row>
    <row r="477" spans="1:9" ht="15" customHeight="1" x14ac:dyDescent="0.15">
      <c r="A477" s="3">
        <v>43573</v>
      </c>
      <c r="B477" s="10">
        <v>21.137799999999999</v>
      </c>
      <c r="C477" s="10">
        <v>21.147300000000001</v>
      </c>
      <c r="D477" s="10">
        <v>21.142561000000001</v>
      </c>
      <c r="E477" s="11">
        <v>-0.12845899999999899</v>
      </c>
      <c r="F477" s="11">
        <v>-0.60391556211219999</v>
      </c>
      <c r="G477" s="11">
        <v>-3.0405265811732001</v>
      </c>
      <c r="H477" s="10">
        <v>21.142561000000001</v>
      </c>
      <c r="I477" s="10">
        <v>21.142561000000001</v>
      </c>
    </row>
    <row r="478" spans="1:9" ht="15" customHeight="1" x14ac:dyDescent="0.15">
      <c r="A478" s="12">
        <v>43572</v>
      </c>
      <c r="B478" s="13">
        <v>21.266200000000001</v>
      </c>
      <c r="C478" s="13">
        <v>21.2758</v>
      </c>
      <c r="D478" s="13">
        <v>21.27102</v>
      </c>
      <c r="E478" s="14">
        <v>-0.15152000000000099</v>
      </c>
      <c r="F478" s="14">
        <v>-0.70729241257107001</v>
      </c>
      <c r="G478" s="14">
        <v>-2.4514154987499799</v>
      </c>
      <c r="H478" s="13">
        <v>21.27102</v>
      </c>
      <c r="I478" s="13">
        <v>21.27102</v>
      </c>
    </row>
    <row r="479" spans="1:9" ht="15" customHeight="1" x14ac:dyDescent="0.15">
      <c r="A479" s="3">
        <v>43571</v>
      </c>
      <c r="B479" s="10">
        <v>21.418900000000001</v>
      </c>
      <c r="C479" s="10">
        <v>21.426100000000002</v>
      </c>
      <c r="D479" s="10">
        <v>21.422540000000001</v>
      </c>
      <c r="E479" s="11">
        <v>9.5086000000002002E-2</v>
      </c>
      <c r="F479" s="11">
        <v>0.44583849530281899</v>
      </c>
      <c r="G479" s="11">
        <v>-1.7565470099031999</v>
      </c>
      <c r="H479" s="10">
        <v>21.422540000000001</v>
      </c>
      <c r="I479" s="10">
        <v>21.422540000000001</v>
      </c>
    </row>
    <row r="480" spans="1:9" ht="15" customHeight="1" x14ac:dyDescent="0.15">
      <c r="A480" s="12">
        <v>43570</v>
      </c>
      <c r="B480" s="13">
        <v>21.321000000000002</v>
      </c>
      <c r="C480" s="13">
        <v>21.3339</v>
      </c>
      <c r="D480" s="13">
        <v>21.327453999999999</v>
      </c>
      <c r="E480" s="14">
        <v>8.8249999999998593E-2</v>
      </c>
      <c r="F480" s="14">
        <v>0.41550521384887601</v>
      </c>
      <c r="G480" s="14">
        <v>-2.19261000574854</v>
      </c>
      <c r="H480" s="13">
        <v>21.327453999999999</v>
      </c>
      <c r="I480" s="13">
        <v>21.327453999999999</v>
      </c>
    </row>
    <row r="481" spans="1:9" ht="15" customHeight="1" x14ac:dyDescent="0.15">
      <c r="A481" s="3">
        <v>43567</v>
      </c>
      <c r="B481" s="10">
        <v>21.235600000000002</v>
      </c>
      <c r="C481" s="10">
        <v>21.242799999999999</v>
      </c>
      <c r="D481" s="10">
        <v>21.239204000000001</v>
      </c>
      <c r="E481" s="11">
        <v>2.3080000000000201E-2</v>
      </c>
      <c r="F481" s="11">
        <v>0.108785186210269</v>
      </c>
      <c r="G481" s="11">
        <v>-2.5973232062549099</v>
      </c>
      <c r="H481" s="10">
        <v>21.239204000000001</v>
      </c>
      <c r="I481" s="10">
        <v>21.239204000000001</v>
      </c>
    </row>
    <row r="482" spans="1:9" ht="15" customHeight="1" x14ac:dyDescent="0.15">
      <c r="A482" s="12">
        <v>43566</v>
      </c>
      <c r="B482" s="13">
        <v>21.211600000000001</v>
      </c>
      <c r="C482" s="13">
        <v>21.220600000000001</v>
      </c>
      <c r="D482" s="13">
        <v>21.216124000000001</v>
      </c>
      <c r="E482" s="14">
        <v>1.8397000000000201E-2</v>
      </c>
      <c r="F482" s="14">
        <v>8.6787606992011407E-2</v>
      </c>
      <c r="G482" s="14">
        <v>-2.7031677463986798</v>
      </c>
      <c r="H482" s="13">
        <v>21.216124000000001</v>
      </c>
      <c r="I482" s="13">
        <v>21.216124000000001</v>
      </c>
    </row>
    <row r="483" spans="1:9" ht="15" customHeight="1" x14ac:dyDescent="0.15">
      <c r="A483" s="3">
        <v>43565</v>
      </c>
      <c r="B483" s="10">
        <v>21.194099999999999</v>
      </c>
      <c r="C483" s="10">
        <v>21.2014</v>
      </c>
      <c r="D483" s="10">
        <v>21.197727</v>
      </c>
      <c r="E483" s="11">
        <v>-0.126000000000001</v>
      </c>
      <c r="F483" s="11">
        <v>-0.59089107640517502</v>
      </c>
      <c r="G483" s="11">
        <v>-2.78753611750028</v>
      </c>
      <c r="H483" s="10">
        <v>21.197727</v>
      </c>
      <c r="I483" s="10">
        <v>21.197727</v>
      </c>
    </row>
    <row r="484" spans="1:9" ht="15" customHeight="1" x14ac:dyDescent="0.15">
      <c r="A484" s="12">
        <v>43564</v>
      </c>
      <c r="B484" s="13">
        <v>21.3201</v>
      </c>
      <c r="C484" s="13">
        <v>21.327400000000001</v>
      </c>
      <c r="D484" s="13">
        <v>21.323727000000002</v>
      </c>
      <c r="E484" s="14">
        <v>-5.9384999999998897E-2</v>
      </c>
      <c r="F484" s="14">
        <v>-0.27771916454442103</v>
      </c>
      <c r="G484" s="14">
        <v>-2.2097019728679301</v>
      </c>
      <c r="H484" s="13">
        <v>21.323727000000002</v>
      </c>
      <c r="I484" s="13">
        <v>21.323727000000002</v>
      </c>
    </row>
    <row r="485" spans="1:9" ht="15" customHeight="1" x14ac:dyDescent="0.15">
      <c r="A485" s="3">
        <v>43563</v>
      </c>
      <c r="B485" s="10">
        <v>21.3782</v>
      </c>
      <c r="C485" s="10">
        <v>21.388000000000002</v>
      </c>
      <c r="D485" s="10">
        <v>21.383112000000001</v>
      </c>
      <c r="E485" s="11">
        <v>-4.0081000000000699E-2</v>
      </c>
      <c r="F485" s="11">
        <v>-0.18709162541736801</v>
      </c>
      <c r="G485" s="11">
        <v>-1.93736323732038</v>
      </c>
      <c r="H485" s="10">
        <v>21.383112000000001</v>
      </c>
      <c r="I485" s="10">
        <v>21.383112000000001</v>
      </c>
    </row>
    <row r="486" spans="1:9" ht="15" customHeight="1" x14ac:dyDescent="0.15">
      <c r="A486" s="12">
        <v>43560</v>
      </c>
      <c r="B486" s="13">
        <v>21.4176</v>
      </c>
      <c r="C486" s="13">
        <v>21.428699999999999</v>
      </c>
      <c r="D486" s="13">
        <v>21.423193000000001</v>
      </c>
      <c r="E486" s="14">
        <v>-7.3956999999999995E-2</v>
      </c>
      <c r="F486" s="14">
        <v>-0.344031650707188</v>
      </c>
      <c r="G486" s="14">
        <v>-1.7535523615187201</v>
      </c>
      <c r="H486" s="13">
        <v>21.423193000000001</v>
      </c>
      <c r="I486" s="13">
        <v>21.423193000000001</v>
      </c>
    </row>
    <row r="487" spans="1:9" ht="15" customHeight="1" x14ac:dyDescent="0.15">
      <c r="A487" s="3">
        <v>43559</v>
      </c>
      <c r="B487" s="10">
        <v>21.490200000000002</v>
      </c>
      <c r="C487" s="10">
        <v>21.504100000000001</v>
      </c>
      <c r="D487" s="10">
        <v>21.497150000000001</v>
      </c>
      <c r="E487" s="11">
        <v>-3.4575000000000203E-2</v>
      </c>
      <c r="F487" s="11">
        <v>-0.16057700904130701</v>
      </c>
      <c r="G487" s="11">
        <v>-1.41438664854591</v>
      </c>
      <c r="H487" s="10">
        <v>21.497150000000001</v>
      </c>
      <c r="I487" s="10">
        <v>21.497150000000001</v>
      </c>
    </row>
    <row r="488" spans="1:9" ht="15" customHeight="1" x14ac:dyDescent="0.15">
      <c r="A488" s="12">
        <v>43558</v>
      </c>
      <c r="B488" s="13">
        <v>21.525200000000002</v>
      </c>
      <c r="C488" s="13">
        <v>21.5383</v>
      </c>
      <c r="D488" s="13">
        <v>21.531725000000002</v>
      </c>
      <c r="E488" s="14">
        <v>1.5751000000001601E-2</v>
      </c>
      <c r="F488" s="14">
        <v>7.32060747052454E-2</v>
      </c>
      <c r="G488" s="14">
        <v>-1.2558262076676201</v>
      </c>
      <c r="H488" s="13">
        <v>21.531725000000002</v>
      </c>
      <c r="I488" s="13">
        <v>21.531725000000002</v>
      </c>
    </row>
    <row r="489" spans="1:9" ht="15" customHeight="1" x14ac:dyDescent="0.15">
      <c r="A489" s="3">
        <v>43557</v>
      </c>
      <c r="B489" s="10">
        <v>21.511099999999999</v>
      </c>
      <c r="C489" s="10">
        <v>21.520900000000001</v>
      </c>
      <c r="D489" s="10">
        <v>21.515974</v>
      </c>
      <c r="E489" s="11">
        <v>-4.4896999999998799E-2</v>
      </c>
      <c r="F489" s="11">
        <v>-0.208233702618043</v>
      </c>
      <c r="G489" s="11">
        <v>-1.32806006173195</v>
      </c>
      <c r="H489" s="10">
        <v>21.515974</v>
      </c>
      <c r="I489" s="10">
        <v>21.515974</v>
      </c>
    </row>
    <row r="490" spans="1:9" ht="15" customHeight="1" x14ac:dyDescent="0.15">
      <c r="A490" s="12">
        <v>43556</v>
      </c>
      <c r="B490" s="13">
        <v>21.555299999999999</v>
      </c>
      <c r="C490" s="13">
        <v>21.566500000000001</v>
      </c>
      <c r="D490" s="13">
        <v>21.560870999999999</v>
      </c>
      <c r="E490" s="14">
        <v>-0.219612000000001</v>
      </c>
      <c r="F490" s="14">
        <v>-1.00829719891887</v>
      </c>
      <c r="G490" s="14">
        <v>-1.1221630808465699</v>
      </c>
      <c r="H490" s="13">
        <v>21.560870999999999</v>
      </c>
      <c r="I490" s="13">
        <v>21.560870999999999</v>
      </c>
    </row>
    <row r="491" spans="1:9" ht="15" customHeight="1" x14ac:dyDescent="0.15">
      <c r="A491" s="3">
        <v>43553</v>
      </c>
      <c r="B491" s="10">
        <v>21.775099999999998</v>
      </c>
      <c r="C491" s="10">
        <v>21.785900000000002</v>
      </c>
      <c r="D491" s="10">
        <v>21.780483</v>
      </c>
      <c r="E491" s="11">
        <v>1.8287000000000799E-2</v>
      </c>
      <c r="F491" s="11">
        <v>8.4031041720233901E-2</v>
      </c>
      <c r="G491" s="11">
        <v>-0.11502568266403999</v>
      </c>
      <c r="H491" s="10">
        <v>21.780483</v>
      </c>
      <c r="I491" s="10">
        <v>21.780483</v>
      </c>
    </row>
    <row r="492" spans="1:9" ht="15" customHeight="1" x14ac:dyDescent="0.15">
      <c r="A492" s="12">
        <v>43552</v>
      </c>
      <c r="B492" s="13">
        <v>21.756499999999999</v>
      </c>
      <c r="C492" s="13">
        <v>21.767900000000001</v>
      </c>
      <c r="D492" s="13">
        <v>21.762195999999999</v>
      </c>
      <c r="E492" s="14">
        <v>-1.03110000000015E-2</v>
      </c>
      <c r="F492" s="14">
        <v>-4.7357890389021398E-2</v>
      </c>
      <c r="G492" s="14">
        <v>-0.19888959538540699</v>
      </c>
      <c r="H492" s="13">
        <v>21.762195999999999</v>
      </c>
      <c r="I492" s="13">
        <v>21.762195999999999</v>
      </c>
    </row>
    <row r="493" spans="1:9" ht="15" customHeight="1" x14ac:dyDescent="0.15">
      <c r="A493" s="3">
        <v>43551</v>
      </c>
      <c r="B493" s="10">
        <v>21.7684</v>
      </c>
      <c r="C493" s="10">
        <v>21.776599999999998</v>
      </c>
      <c r="D493" s="10">
        <v>21.772507000000001</v>
      </c>
      <c r="E493" s="11">
        <v>0.21490699999999999</v>
      </c>
      <c r="F493" s="11">
        <v>0.99689668608751103</v>
      </c>
      <c r="G493" s="11">
        <v>-0.15160350121631999</v>
      </c>
      <c r="H493" s="10">
        <v>21.772507000000001</v>
      </c>
      <c r="I493" s="10">
        <v>21.772507000000001</v>
      </c>
    </row>
    <row r="494" spans="1:9" ht="15" customHeight="1" x14ac:dyDescent="0.15">
      <c r="A494" s="12">
        <v>43550</v>
      </c>
      <c r="B494" s="13">
        <v>21.552700000000002</v>
      </c>
      <c r="C494" s="13">
        <v>21.5625</v>
      </c>
      <c r="D494" s="13">
        <v>21.557600000000001</v>
      </c>
      <c r="E494" s="14">
        <v>4.9096999999999703E-2</v>
      </c>
      <c r="F494" s="14">
        <v>0.228267862249631</v>
      </c>
      <c r="G494" s="14">
        <v>-1.13716383868063</v>
      </c>
      <c r="H494" s="13">
        <v>21.557600000000001</v>
      </c>
      <c r="I494" s="13">
        <v>21.557600000000001</v>
      </c>
    </row>
    <row r="495" spans="1:9" ht="15" customHeight="1" x14ac:dyDescent="0.15">
      <c r="A495" s="3">
        <v>43549</v>
      </c>
      <c r="B495" s="10">
        <v>21.503299999999999</v>
      </c>
      <c r="C495" s="10">
        <v>21.5137</v>
      </c>
      <c r="D495" s="10">
        <v>21.508503000000001</v>
      </c>
      <c r="E495" s="11">
        <v>-0.11085100000000001</v>
      </c>
      <c r="F495" s="11">
        <v>-0.51273964985263298</v>
      </c>
      <c r="G495" s="11">
        <v>-1.36232195772042</v>
      </c>
      <c r="H495" s="10">
        <v>21.508503000000001</v>
      </c>
      <c r="I495" s="10">
        <v>21.508503000000001</v>
      </c>
    </row>
    <row r="496" spans="1:9" ht="15" customHeight="1" x14ac:dyDescent="0.15">
      <c r="A496" s="12">
        <v>43546</v>
      </c>
      <c r="B496" s="13">
        <v>21.613600000000002</v>
      </c>
      <c r="C496" s="13">
        <v>21.6251</v>
      </c>
      <c r="D496" s="13">
        <v>21.619354000000001</v>
      </c>
      <c r="E496" s="14">
        <v>0.20481100000000199</v>
      </c>
      <c r="F496" s="14">
        <v>0.95641079055481804</v>
      </c>
      <c r="G496" s="14">
        <v>-0.85396090401693303</v>
      </c>
      <c r="H496" s="13">
        <v>21.619354000000001</v>
      </c>
      <c r="I496" s="13">
        <v>21.619354000000001</v>
      </c>
    </row>
    <row r="497" spans="1:9" ht="15" customHeight="1" x14ac:dyDescent="0.15">
      <c r="A497" s="3">
        <v>43545</v>
      </c>
      <c r="B497" s="10">
        <v>21.408000000000001</v>
      </c>
      <c r="C497" s="10">
        <v>21.421099999999999</v>
      </c>
      <c r="D497" s="10">
        <v>21.414542999999998</v>
      </c>
      <c r="E497" s="11">
        <v>-3.6480000000000901E-2</v>
      </c>
      <c r="F497" s="11">
        <v>-0.17006181942931201</v>
      </c>
      <c r="G497" s="11">
        <v>-1.79322113414627</v>
      </c>
      <c r="H497" s="10">
        <v>21.414542999999998</v>
      </c>
      <c r="I497" s="10">
        <v>21.414542999999998</v>
      </c>
    </row>
    <row r="498" spans="1:9" ht="15" customHeight="1" x14ac:dyDescent="0.15">
      <c r="A498" s="12">
        <v>43544</v>
      </c>
      <c r="B498" s="13">
        <v>21.445499999999999</v>
      </c>
      <c r="C498" s="13">
        <v>21.456600000000002</v>
      </c>
      <c r="D498" s="13">
        <v>21.451022999999999</v>
      </c>
      <c r="E498" s="14">
        <v>-0.100407</v>
      </c>
      <c r="F498" s="14">
        <v>-0.46589483853275399</v>
      </c>
      <c r="G498" s="14">
        <v>-1.6259243913193799</v>
      </c>
      <c r="H498" s="13">
        <v>21.451022999999999</v>
      </c>
      <c r="I498" s="13">
        <v>21.451022999999999</v>
      </c>
    </row>
    <row r="499" spans="1:9" ht="15" customHeight="1" x14ac:dyDescent="0.15">
      <c r="A499" s="3">
        <v>43543</v>
      </c>
      <c r="B499" s="10">
        <v>21.545000000000002</v>
      </c>
      <c r="C499" s="10">
        <v>21.5579</v>
      </c>
      <c r="D499" s="10">
        <v>21.55143</v>
      </c>
      <c r="E499" s="11">
        <v>-0.118786</v>
      </c>
      <c r="F499" s="11">
        <v>-0.54815328098252103</v>
      </c>
      <c r="G499" s="11">
        <v>-1.1654593678265199</v>
      </c>
      <c r="H499" s="10">
        <v>21.55143</v>
      </c>
      <c r="I499" s="10">
        <v>21.55143</v>
      </c>
    </row>
    <row r="500" spans="1:9" ht="15" customHeight="1" x14ac:dyDescent="0.15">
      <c r="A500" s="12">
        <v>43542</v>
      </c>
      <c r="B500" s="13">
        <v>21.663699999999999</v>
      </c>
      <c r="C500" s="13">
        <v>21.6768</v>
      </c>
      <c r="D500" s="13">
        <v>21.670216</v>
      </c>
      <c r="E500" s="14">
        <v>-9.2126000000000305E-2</v>
      </c>
      <c r="F500" s="14">
        <v>-0.42332759957545102</v>
      </c>
      <c r="G500" s="14">
        <v>-0.62070852096701601</v>
      </c>
      <c r="H500" s="13">
        <v>21.670216</v>
      </c>
      <c r="I500" s="13">
        <v>21.670216</v>
      </c>
    </row>
    <row r="501" spans="1:9" ht="15" customHeight="1" x14ac:dyDescent="0.15">
      <c r="A501" s="3">
        <v>43539</v>
      </c>
      <c r="B501" s="10">
        <v>21.754899999999999</v>
      </c>
      <c r="C501" s="10">
        <v>21.7698</v>
      </c>
      <c r="D501" s="10">
        <v>21.762342</v>
      </c>
      <c r="E501" s="11">
        <v>-5.6190999999998298E-2</v>
      </c>
      <c r="F501" s="11">
        <v>-0.257537938045593</v>
      </c>
      <c r="G501" s="11">
        <v>-0.19822004153527301</v>
      </c>
      <c r="H501" s="10">
        <v>21.762342</v>
      </c>
      <c r="I501" s="10">
        <v>21.762342</v>
      </c>
    </row>
    <row r="502" spans="1:9" ht="15" customHeight="1" x14ac:dyDescent="0.15">
      <c r="A502" s="12">
        <v>43538</v>
      </c>
      <c r="B502" s="13">
        <v>21.812000000000001</v>
      </c>
      <c r="C502" s="13">
        <v>21.825099999999999</v>
      </c>
      <c r="D502" s="13">
        <v>21.818532999999999</v>
      </c>
      <c r="E502" s="14">
        <v>-5.0363000000000803E-2</v>
      </c>
      <c r="F502" s="14">
        <v>-0.23029511869277999</v>
      </c>
      <c r="G502" s="14">
        <v>5.9471057044370099E-2</v>
      </c>
      <c r="H502" s="13">
        <v>21.818532999999999</v>
      </c>
      <c r="I502" s="13">
        <v>21.818532999999999</v>
      </c>
    </row>
    <row r="503" spans="1:9" ht="15" customHeight="1" x14ac:dyDescent="0.15">
      <c r="A503" s="3">
        <v>43537</v>
      </c>
      <c r="B503" s="10">
        <v>21.864100000000001</v>
      </c>
      <c r="C503" s="10">
        <v>21.873699999999999</v>
      </c>
      <c r="D503" s="10">
        <v>21.868895999999999</v>
      </c>
      <c r="E503" s="11">
        <v>0.10685600000000001</v>
      </c>
      <c r="F503" s="11">
        <v>0.49102014333215399</v>
      </c>
      <c r="G503" s="11">
        <v>0.290435033442142</v>
      </c>
      <c r="H503" s="10">
        <v>21.868895999999999</v>
      </c>
      <c r="I503" s="10">
        <v>21.868895999999999</v>
      </c>
    </row>
    <row r="504" spans="1:9" ht="15" customHeight="1" x14ac:dyDescent="0.15">
      <c r="A504" s="12">
        <v>43536</v>
      </c>
      <c r="B504" s="13">
        <v>21.757300000000001</v>
      </c>
      <c r="C504" s="13">
        <v>21.7667</v>
      </c>
      <c r="D504" s="13">
        <v>21.762039999999999</v>
      </c>
      <c r="E504" s="14">
        <v>-4.3103000000002098E-2</v>
      </c>
      <c r="F504" s="14">
        <v>-0.19767354885038499</v>
      </c>
      <c r="G504" s="14">
        <v>-0.19960500908828699</v>
      </c>
      <c r="H504" s="13">
        <v>21.762039999999999</v>
      </c>
      <c r="I504" s="13">
        <v>21.762039999999999</v>
      </c>
    </row>
    <row r="505" spans="1:9" ht="15" customHeight="1" x14ac:dyDescent="0.15">
      <c r="A505" s="3">
        <v>43535</v>
      </c>
      <c r="B505" s="10">
        <v>21.801500000000001</v>
      </c>
      <c r="C505" s="10">
        <v>21.808800000000002</v>
      </c>
      <c r="D505" s="10">
        <v>21.805143000000001</v>
      </c>
      <c r="E505" s="11">
        <v>-0.112244</v>
      </c>
      <c r="F505" s="11">
        <v>-0.51212309204560202</v>
      </c>
      <c r="G505" s="11">
        <v>-1.93528578599255E-3</v>
      </c>
      <c r="H505" s="10">
        <v>21.805143000000001</v>
      </c>
      <c r="I505" s="10">
        <v>21.805143000000001</v>
      </c>
    </row>
    <row r="506" spans="1:9" ht="15" customHeight="1" x14ac:dyDescent="0.15">
      <c r="A506" s="12">
        <v>43532</v>
      </c>
      <c r="B506" s="13">
        <v>21.910699999999999</v>
      </c>
      <c r="C506" s="13">
        <v>21.924099999999999</v>
      </c>
      <c r="D506" s="13">
        <v>21.917387000000002</v>
      </c>
      <c r="E506" s="14">
        <v>2.5509000000003099E-2</v>
      </c>
      <c r="F506" s="14">
        <v>0.116522666534146</v>
      </c>
      <c r="G506" s="14">
        <v>0.512814045405382</v>
      </c>
      <c r="H506" s="13">
        <v>21.917387000000002</v>
      </c>
      <c r="I506" s="13">
        <v>21.917387000000002</v>
      </c>
    </row>
    <row r="507" spans="1:9" ht="15" customHeight="1" x14ac:dyDescent="0.15">
      <c r="A507" s="3">
        <v>43531</v>
      </c>
      <c r="B507" s="10">
        <v>21.8873</v>
      </c>
      <c r="C507" s="10">
        <v>21.8965</v>
      </c>
      <c r="D507" s="10">
        <v>21.891877999999998</v>
      </c>
      <c r="E507" s="11">
        <v>-1.2800000000012801E-4</v>
      </c>
      <c r="F507" s="11">
        <v>-5.84688310423242E-4</v>
      </c>
      <c r="G507" s="11">
        <v>0.39583014702896702</v>
      </c>
      <c r="H507" s="10">
        <v>21.891877999999998</v>
      </c>
      <c r="I507" s="10">
        <v>21.891877999999998</v>
      </c>
    </row>
    <row r="508" spans="1:9" ht="15" customHeight="1" x14ac:dyDescent="0.15">
      <c r="A508" s="12">
        <v>43530</v>
      </c>
      <c r="B508" s="13">
        <v>21.885100000000001</v>
      </c>
      <c r="C508" s="13">
        <v>21.898900000000001</v>
      </c>
      <c r="D508" s="13">
        <v>21.892005999999999</v>
      </c>
      <c r="E508" s="14">
        <v>0.121003999999999</v>
      </c>
      <c r="F508" s="14">
        <v>0.55580354087514305</v>
      </c>
      <c r="G508" s="14">
        <v>0.39641715314414899</v>
      </c>
      <c r="H508" s="13">
        <v>21.892005999999999</v>
      </c>
      <c r="I508" s="13">
        <v>21.892005999999999</v>
      </c>
    </row>
    <row r="509" spans="1:9" ht="15" customHeight="1" x14ac:dyDescent="0.15">
      <c r="A509" s="3">
        <v>43529</v>
      </c>
      <c r="B509" s="10">
        <v>21.766400000000001</v>
      </c>
      <c r="C509" s="10">
        <v>21.775600000000001</v>
      </c>
      <c r="D509" s="10">
        <v>21.771001999999999</v>
      </c>
      <c r="E509" s="11">
        <v>-0.101456000000002</v>
      </c>
      <c r="F509" s="11">
        <v>-0.46385275948410598</v>
      </c>
      <c r="G509" s="11">
        <v>-0.158505409054991</v>
      </c>
      <c r="H509" s="10">
        <v>21.771001999999999</v>
      </c>
      <c r="I509" s="10">
        <v>21.771001999999999</v>
      </c>
    </row>
    <row r="510" spans="1:9" ht="15" customHeight="1" x14ac:dyDescent="0.15">
      <c r="A510" s="12">
        <v>43528</v>
      </c>
      <c r="B510" s="13">
        <v>21.867899999999999</v>
      </c>
      <c r="C510" s="13">
        <v>21.877099999999999</v>
      </c>
      <c r="D510" s="13">
        <v>21.872458000000002</v>
      </c>
      <c r="E510" s="14">
        <v>-9.6361999999999101E-2</v>
      </c>
      <c r="F510" s="14">
        <v>-0.43863075030884302</v>
      </c>
      <c r="G510" s="14">
        <v>0.306770312991203</v>
      </c>
      <c r="H510" s="13">
        <v>21.872458000000002</v>
      </c>
      <c r="I510" s="13">
        <v>21.872458000000002</v>
      </c>
    </row>
    <row r="511" spans="1:9" ht="15" customHeight="1" x14ac:dyDescent="0.15">
      <c r="A511" s="3">
        <v>43525</v>
      </c>
      <c r="B511" s="10">
        <v>21.9618</v>
      </c>
      <c r="C511" s="10">
        <v>21.975899999999999</v>
      </c>
      <c r="D511" s="10">
        <v>21.968820000000001</v>
      </c>
      <c r="E511" s="11">
        <v>2.6582000000001198E-2</v>
      </c>
      <c r="F511" s="11">
        <v>0.121145345338069</v>
      </c>
      <c r="G511" s="11">
        <v>0.74868502604724696</v>
      </c>
      <c r="H511" s="10">
        <v>21.968820000000001</v>
      </c>
      <c r="I511" s="10">
        <v>21.968820000000001</v>
      </c>
    </row>
    <row r="512" spans="1:9" ht="15" customHeight="1" x14ac:dyDescent="0.15">
      <c r="A512" s="12">
        <v>43524</v>
      </c>
      <c r="B512" s="13">
        <v>21.937999999999999</v>
      </c>
      <c r="C512" s="13">
        <v>21.9465</v>
      </c>
      <c r="D512" s="13">
        <v>21.942238</v>
      </c>
      <c r="E512" s="14">
        <v>5.56809999999998E-2</v>
      </c>
      <c r="F512" s="14">
        <v>0.254407305817894</v>
      </c>
      <c r="G512" s="14">
        <v>0.62678036547091598</v>
      </c>
      <c r="H512" s="13">
        <v>21.942238</v>
      </c>
      <c r="I512" s="13">
        <v>21.942238</v>
      </c>
    </row>
    <row r="513" spans="1:9" ht="15" customHeight="1" x14ac:dyDescent="0.15">
      <c r="A513" s="3">
        <v>43523</v>
      </c>
      <c r="B513" s="10">
        <v>21.881699999999999</v>
      </c>
      <c r="C513" s="10">
        <v>21.891400000000001</v>
      </c>
      <c r="D513" s="10">
        <v>21.886557</v>
      </c>
      <c r="E513" s="11">
        <v>6.8297000000001107E-2</v>
      </c>
      <c r="F513" s="11">
        <v>0.313026794987325</v>
      </c>
      <c r="G513" s="11">
        <v>0.37142811938144399</v>
      </c>
      <c r="H513" s="10">
        <v>21.886557</v>
      </c>
      <c r="I513" s="10">
        <v>21.886557</v>
      </c>
    </row>
    <row r="514" spans="1:9" ht="15" customHeight="1" x14ac:dyDescent="0.15">
      <c r="A514" s="12">
        <v>43522</v>
      </c>
      <c r="B514" s="13">
        <v>21.813500000000001</v>
      </c>
      <c r="C514" s="13">
        <v>21.823</v>
      </c>
      <c r="D514" s="13">
        <v>21.818259999999999</v>
      </c>
      <c r="E514" s="14">
        <v>0.15446499999999799</v>
      </c>
      <c r="F514" s="14">
        <v>0.71300988584870295</v>
      </c>
      <c r="G514" s="14">
        <v>5.8219083064333502E-2</v>
      </c>
      <c r="H514" s="13">
        <v>21.818259999999999</v>
      </c>
      <c r="I514" s="13">
        <v>21.818259999999999</v>
      </c>
    </row>
    <row r="515" spans="1:9" ht="15" customHeight="1" x14ac:dyDescent="0.15">
      <c r="A515" s="3">
        <v>43521</v>
      </c>
      <c r="B515" s="10">
        <v>21.6569</v>
      </c>
      <c r="C515" s="10">
        <v>21.6707</v>
      </c>
      <c r="D515" s="10">
        <v>21.663795</v>
      </c>
      <c r="E515" s="11">
        <v>-4.4259000000000201E-2</v>
      </c>
      <c r="F515" s="11">
        <v>-0.20388285380164001</v>
      </c>
      <c r="G515" s="11">
        <v>-0.65015513241689005</v>
      </c>
      <c r="H515" s="10">
        <v>21.663795</v>
      </c>
      <c r="I515" s="10">
        <v>21.663795</v>
      </c>
    </row>
    <row r="516" spans="1:9" ht="15" customHeight="1" x14ac:dyDescent="0.15">
      <c r="A516" s="12">
        <v>43518</v>
      </c>
      <c r="B516" s="13">
        <v>21.703399999999998</v>
      </c>
      <c r="C516" s="13">
        <v>21.712700000000002</v>
      </c>
      <c r="D516" s="13">
        <v>21.708054000000001</v>
      </c>
      <c r="E516" s="14">
        <v>-0.127940999999999</v>
      </c>
      <c r="F516" s="14">
        <v>-0.58591788466703099</v>
      </c>
      <c r="G516" s="14">
        <v>-0.44718401013686498</v>
      </c>
      <c r="H516" s="13">
        <v>21.708054000000001</v>
      </c>
      <c r="I516" s="13">
        <v>21.708054000000001</v>
      </c>
    </row>
    <row r="517" spans="1:9" ht="15" customHeight="1" x14ac:dyDescent="0.15">
      <c r="A517" s="3">
        <v>43517</v>
      </c>
      <c r="B517" s="10">
        <v>21.830500000000001</v>
      </c>
      <c r="C517" s="10">
        <v>21.8415</v>
      </c>
      <c r="D517" s="10">
        <v>21.835995</v>
      </c>
      <c r="E517" s="11">
        <v>4.6880999999999E-2</v>
      </c>
      <c r="F517" s="11">
        <v>0.21515789949053599</v>
      </c>
      <c r="G517" s="11">
        <v>0.13955153191398101</v>
      </c>
      <c r="H517" s="10">
        <v>21.835995</v>
      </c>
      <c r="I517" s="10">
        <v>21.835995</v>
      </c>
    </row>
    <row r="518" spans="1:9" ht="15" customHeight="1" x14ac:dyDescent="0.15">
      <c r="A518" s="12">
        <v>43516</v>
      </c>
      <c r="B518" s="13">
        <v>21.784400000000002</v>
      </c>
      <c r="C518" s="13">
        <v>21.793800000000001</v>
      </c>
      <c r="D518" s="13">
        <v>21.789114000000001</v>
      </c>
      <c r="E518" s="14">
        <v>5.20940000000003E-2</v>
      </c>
      <c r="F518" s="14">
        <v>0.239655665772042</v>
      </c>
      <c r="G518" s="14">
        <v>-7.54440437567198E-2</v>
      </c>
      <c r="H518" s="13">
        <v>21.789114000000001</v>
      </c>
      <c r="I518" s="13">
        <v>21.789114000000001</v>
      </c>
    </row>
    <row r="519" spans="1:9" ht="15" customHeight="1" x14ac:dyDescent="0.15">
      <c r="A519" s="3">
        <v>43515</v>
      </c>
      <c r="B519" s="10">
        <v>21.732199999999999</v>
      </c>
      <c r="C519" s="10">
        <v>21.741900000000001</v>
      </c>
      <c r="D519" s="10">
        <v>21.737020000000001</v>
      </c>
      <c r="E519" s="11">
        <v>-4.7893999999999402E-2</v>
      </c>
      <c r="F519" s="11">
        <v>-0.21984938751651301</v>
      </c>
      <c r="G519" s="11">
        <v>-0.314346360665271</v>
      </c>
      <c r="H519" s="10">
        <v>21.737020000000001</v>
      </c>
      <c r="I519" s="10">
        <v>21.737020000000001</v>
      </c>
    </row>
    <row r="520" spans="1:9" ht="15" customHeight="1" x14ac:dyDescent="0.15">
      <c r="A520" s="12">
        <v>43514</v>
      </c>
      <c r="B520" s="13">
        <v>21.779900000000001</v>
      </c>
      <c r="C520" s="13">
        <v>21.79</v>
      </c>
      <c r="D520" s="13">
        <v>21.784914000000001</v>
      </c>
      <c r="E520" s="14">
        <v>-2.3754000000000199E-2</v>
      </c>
      <c r="F520" s="14">
        <v>-0.108919994563627</v>
      </c>
      <c r="G520" s="14">
        <v>-9.4705181911135305E-2</v>
      </c>
      <c r="H520" s="13">
        <v>21.784914000000001</v>
      </c>
      <c r="I520" s="13">
        <v>21.784914000000001</v>
      </c>
    </row>
    <row r="521" spans="1:9" ht="15" customHeight="1" x14ac:dyDescent="0.15">
      <c r="A521" s="3">
        <v>43511</v>
      </c>
      <c r="B521" s="10">
        <v>21.803799999999999</v>
      </c>
      <c r="C521" s="10">
        <v>21.813500000000001</v>
      </c>
      <c r="D521" s="10">
        <v>21.808668000000001</v>
      </c>
      <c r="E521" s="11">
        <v>-6.0886999999997402E-2</v>
      </c>
      <c r="F521" s="11">
        <v>-0.278409871622886</v>
      </c>
      <c r="G521" s="11">
        <v>1.42303123078875E-2</v>
      </c>
      <c r="H521" s="10">
        <v>21.808668000000001</v>
      </c>
      <c r="I521" s="10">
        <v>21.808668000000001</v>
      </c>
    </row>
    <row r="522" spans="1:9" ht="15" customHeight="1" x14ac:dyDescent="0.15">
      <c r="A522" s="12">
        <v>43510</v>
      </c>
      <c r="B522" s="13">
        <v>21.861799999999999</v>
      </c>
      <c r="C522" s="13">
        <v>21.877300000000002</v>
      </c>
      <c r="D522" s="13">
        <v>21.869554999999998</v>
      </c>
      <c r="E522" s="14">
        <v>-5.3592000000001798E-2</v>
      </c>
      <c r="F522" s="14">
        <v>-0.24445395544718801</v>
      </c>
      <c r="G522" s="14">
        <v>0.293457197738269</v>
      </c>
      <c r="H522" s="13">
        <v>21.869554999999998</v>
      </c>
      <c r="I522" s="13">
        <v>21.869554999999998</v>
      </c>
    </row>
    <row r="523" spans="1:9" ht="15" customHeight="1" x14ac:dyDescent="0.15">
      <c r="A523" s="3">
        <v>43509</v>
      </c>
      <c r="B523" s="10">
        <v>21.9161</v>
      </c>
      <c r="C523" s="10">
        <v>21.930099999999999</v>
      </c>
      <c r="D523" s="10">
        <v>21.923147</v>
      </c>
      <c r="E523" s="11">
        <v>0.13375699999999899</v>
      </c>
      <c r="F523" s="11">
        <v>0.61386298560903696</v>
      </c>
      <c r="G523" s="11">
        <v>0.53922932058856798</v>
      </c>
      <c r="H523" s="10">
        <v>21.923147</v>
      </c>
      <c r="I523" s="10">
        <v>21.923147</v>
      </c>
    </row>
    <row r="524" spans="1:9" ht="15" customHeight="1" x14ac:dyDescent="0.15">
      <c r="A524" s="12">
        <v>43508</v>
      </c>
      <c r="B524" s="13">
        <v>21.784600000000001</v>
      </c>
      <c r="C524" s="13">
        <v>21.7942</v>
      </c>
      <c r="D524" s="13">
        <v>21.789390000000001</v>
      </c>
      <c r="E524" s="14">
        <v>8.3936000000001301E-2</v>
      </c>
      <c r="F524" s="14">
        <v>0.38670465036114698</v>
      </c>
      <c r="G524" s="14">
        <v>-7.4178311820860807E-2</v>
      </c>
      <c r="H524" s="13">
        <v>21.789390000000001</v>
      </c>
      <c r="I524" s="13">
        <v>21.789390000000001</v>
      </c>
    </row>
    <row r="525" spans="1:9" ht="15" customHeight="1" x14ac:dyDescent="0.15">
      <c r="A525" s="3">
        <v>43507</v>
      </c>
      <c r="B525" s="10">
        <v>21.700900000000001</v>
      </c>
      <c r="C525" s="10">
        <v>21.71</v>
      </c>
      <c r="D525" s="10">
        <v>21.705454</v>
      </c>
      <c r="E525" s="11">
        <v>0.103241</v>
      </c>
      <c r="F525" s="11">
        <v>0.47791862805908097</v>
      </c>
      <c r="G525" s="11">
        <v>-0.45910757185150503</v>
      </c>
      <c r="H525" s="10">
        <v>21.705454</v>
      </c>
      <c r="I525" s="10">
        <v>21.705454</v>
      </c>
    </row>
    <row r="526" spans="1:9" ht="15" customHeight="1" x14ac:dyDescent="0.15">
      <c r="A526" s="12">
        <v>43504</v>
      </c>
      <c r="B526" s="13">
        <v>21.596399999999999</v>
      </c>
      <c r="C526" s="13">
        <v>21.608000000000001</v>
      </c>
      <c r="D526" s="13">
        <v>21.602212999999999</v>
      </c>
      <c r="E526" s="14">
        <v>-4.2322000000002101E-2</v>
      </c>
      <c r="F526" s="14">
        <v>-0.19553203614678299</v>
      </c>
      <c r="G526" s="14">
        <v>-0.93256927761331698</v>
      </c>
      <c r="H526" s="13">
        <v>21.602212999999999</v>
      </c>
      <c r="I526" s="13">
        <v>21.602212999999999</v>
      </c>
    </row>
    <row r="527" spans="1:9" ht="15" customHeight="1" x14ac:dyDescent="0.15">
      <c r="A527" s="3">
        <v>43503</v>
      </c>
      <c r="B527" s="10">
        <v>21.6371</v>
      </c>
      <c r="C527" s="10">
        <v>21.652000000000001</v>
      </c>
      <c r="D527" s="10">
        <v>21.644535000000001</v>
      </c>
      <c r="E527" s="11">
        <v>-0.104499999999998</v>
      </c>
      <c r="F527" s="11">
        <v>-0.48048108801148598</v>
      </c>
      <c r="G527" s="11">
        <v>-0.73848120881068702</v>
      </c>
      <c r="H527" s="10">
        <v>21.644535000000001</v>
      </c>
      <c r="I527" s="10">
        <v>21.644535000000001</v>
      </c>
    </row>
    <row r="528" spans="1:9" ht="15" customHeight="1" x14ac:dyDescent="0.15">
      <c r="A528" s="12">
        <v>43502</v>
      </c>
      <c r="B528" s="13">
        <v>21.744399999999999</v>
      </c>
      <c r="C528" s="13">
        <v>21.753699999999998</v>
      </c>
      <c r="D528" s="13">
        <v>21.749034999999999</v>
      </c>
      <c r="E528" s="14">
        <v>-3.5610000000012498E-3</v>
      </c>
      <c r="F528" s="14">
        <v>-1.6370459875236699E-2</v>
      </c>
      <c r="G528" s="14">
        <v>-0.25924574758783903</v>
      </c>
      <c r="H528" s="13">
        <v>21.749034999999999</v>
      </c>
      <c r="I528" s="13">
        <v>21.749034999999999</v>
      </c>
    </row>
    <row r="529" spans="1:9" ht="15" customHeight="1" x14ac:dyDescent="0.15">
      <c r="A529" s="3">
        <v>43501</v>
      </c>
      <c r="B529" s="10">
        <v>21.744800000000001</v>
      </c>
      <c r="C529" s="10">
        <v>21.760400000000001</v>
      </c>
      <c r="D529" s="10">
        <v>21.752596</v>
      </c>
      <c r="E529" s="11">
        <v>-2.7436999999999E-2</v>
      </c>
      <c r="F529" s="11">
        <v>-0.12597317919582601</v>
      </c>
      <c r="G529" s="11">
        <v>-0.242915054024057</v>
      </c>
      <c r="H529" s="10">
        <v>21.752596</v>
      </c>
      <c r="I529" s="10">
        <v>21.752596</v>
      </c>
    </row>
    <row r="530" spans="1:9" ht="15" customHeight="1" x14ac:dyDescent="0.15">
      <c r="A530" s="12">
        <v>43500</v>
      </c>
      <c r="B530" s="13">
        <v>21.7727</v>
      </c>
      <c r="C530" s="13">
        <v>21.787400000000002</v>
      </c>
      <c r="D530" s="13">
        <v>21.780033</v>
      </c>
      <c r="E530" s="14">
        <v>-0.139044000000001</v>
      </c>
      <c r="F530" s="14">
        <v>-0.63435152857942401</v>
      </c>
      <c r="G530" s="14">
        <v>-0.11708937603773099</v>
      </c>
      <c r="H530" s="13">
        <v>21.780033</v>
      </c>
      <c r="I530" s="13">
        <v>21.780033</v>
      </c>
    </row>
    <row r="531" spans="1:9" ht="15" customHeight="1" x14ac:dyDescent="0.15">
      <c r="A531" s="3">
        <v>43497</v>
      </c>
      <c r="B531" s="10">
        <v>21.914899999999999</v>
      </c>
      <c r="C531" s="10">
        <v>21.923200000000001</v>
      </c>
      <c r="D531" s="10">
        <v>21.919077000000001</v>
      </c>
      <c r="E531" s="11">
        <v>8.5112000000002297E-2</v>
      </c>
      <c r="F531" s="11">
        <v>0.38981467635403799</v>
      </c>
      <c r="G531" s="11">
        <v>0.52056436051989496</v>
      </c>
      <c r="H531" s="10">
        <v>21.919077000000001</v>
      </c>
      <c r="I531" s="10">
        <v>21.919077000000001</v>
      </c>
    </row>
    <row r="532" spans="1:9" ht="15" customHeight="1" x14ac:dyDescent="0.15">
      <c r="A532" s="12">
        <v>43496</v>
      </c>
      <c r="B532" s="13">
        <v>21.828800000000001</v>
      </c>
      <c r="C532" s="13">
        <v>21.839200000000002</v>
      </c>
      <c r="D532" s="13">
        <v>21.833964999999999</v>
      </c>
      <c r="E532" s="14">
        <v>-3.23279999999996E-2</v>
      </c>
      <c r="F532" s="14">
        <v>-0.14784398983402799</v>
      </c>
      <c r="G532" s="14">
        <v>0.13024198180600999</v>
      </c>
      <c r="H532" s="13">
        <v>21.833964999999999</v>
      </c>
      <c r="I532" s="13">
        <v>21.833964999999999</v>
      </c>
    </row>
    <row r="533" spans="1:9" ht="15" customHeight="1" x14ac:dyDescent="0.15">
      <c r="A533" s="3">
        <v>43495</v>
      </c>
      <c r="B533" s="10">
        <v>21.8614</v>
      </c>
      <c r="C533" s="10">
        <v>21.871200000000002</v>
      </c>
      <c r="D533" s="10">
        <v>21.866292999999999</v>
      </c>
      <c r="E533" s="11">
        <v>0.17179900000000001</v>
      </c>
      <c r="F533" s="11">
        <v>0.79190139212281796</v>
      </c>
      <c r="G533" s="11">
        <v>0.27849771377167898</v>
      </c>
      <c r="H533" s="10">
        <v>21.866292999999999</v>
      </c>
      <c r="I533" s="10">
        <v>21.866292999999999</v>
      </c>
    </row>
    <row r="534" spans="1:9" ht="15" customHeight="1" x14ac:dyDescent="0.15">
      <c r="A534" s="12">
        <v>43494</v>
      </c>
      <c r="B534" s="13">
        <v>21.6907</v>
      </c>
      <c r="C534" s="13">
        <v>21.6983</v>
      </c>
      <c r="D534" s="13">
        <v>21.694493999999999</v>
      </c>
      <c r="E534" s="14">
        <v>-9.3277000000000498E-2</v>
      </c>
      <c r="F534" s="14">
        <v>-0.428116304325032</v>
      </c>
      <c r="G534" s="14">
        <v>-0.50936997046397303</v>
      </c>
      <c r="H534" s="13">
        <v>21.694493999999999</v>
      </c>
      <c r="I534" s="13">
        <v>21.694493999999999</v>
      </c>
    </row>
    <row r="535" spans="1:9" ht="15" customHeight="1" x14ac:dyDescent="0.15">
      <c r="A535" s="3">
        <v>43493</v>
      </c>
      <c r="B535" s="10">
        <v>21.783000000000001</v>
      </c>
      <c r="C535" s="10">
        <v>21.7925</v>
      </c>
      <c r="D535" s="10">
        <v>21.787770999999999</v>
      </c>
      <c r="E535" s="11">
        <v>0.207650999999998</v>
      </c>
      <c r="F535" s="11">
        <v>0.96223283281093797</v>
      </c>
      <c r="G535" s="11">
        <v>-8.1603021980866206E-2</v>
      </c>
      <c r="H535" s="10">
        <v>21.787770999999999</v>
      </c>
      <c r="I535" s="10">
        <v>21.787770999999999</v>
      </c>
    </row>
    <row r="536" spans="1:9" ht="15" customHeight="1" x14ac:dyDescent="0.15">
      <c r="A536" s="12">
        <v>43490</v>
      </c>
      <c r="B536" s="13">
        <v>21.573899999999998</v>
      </c>
      <c r="C536" s="13">
        <v>21.586400000000001</v>
      </c>
      <c r="D536" s="13">
        <v>21.580120000000001</v>
      </c>
      <c r="E536" s="14">
        <v>1.6985000000001801E-2</v>
      </c>
      <c r="F536" s="14">
        <v>7.87686948117816E-2</v>
      </c>
      <c r="G536" s="14">
        <v>-1.03388745029078</v>
      </c>
      <c r="H536" s="13">
        <v>21.580120000000001</v>
      </c>
      <c r="I536" s="13">
        <v>21.580120000000001</v>
      </c>
    </row>
    <row r="537" spans="1:9" ht="15" customHeight="1" x14ac:dyDescent="0.15">
      <c r="A537" s="3">
        <v>43489</v>
      </c>
      <c r="B537" s="10">
        <v>21.5579</v>
      </c>
      <c r="C537" s="10">
        <v>21.5684</v>
      </c>
      <c r="D537" s="10">
        <v>21.563134999999999</v>
      </c>
      <c r="E537" s="11">
        <v>-0.17302899999999899</v>
      </c>
      <c r="F537" s="11">
        <v>-0.79604202471051899</v>
      </c>
      <c r="G537" s="11">
        <v>-1.1117804101842901</v>
      </c>
      <c r="H537" s="10">
        <v>21.563134999999999</v>
      </c>
      <c r="I537" s="10">
        <v>21.563134999999999</v>
      </c>
    </row>
    <row r="538" spans="1:9" ht="15" customHeight="1" x14ac:dyDescent="0.15">
      <c r="A538" s="12">
        <v>43488</v>
      </c>
      <c r="B538" s="13">
        <v>21.732399999999998</v>
      </c>
      <c r="C538" s="13">
        <v>21.739899999999999</v>
      </c>
      <c r="D538" s="13">
        <v>21.736163999999999</v>
      </c>
      <c r="E538" s="14">
        <v>-1.4654000000000099E-2</v>
      </c>
      <c r="F538" s="14">
        <v>-6.73721788302383E-2</v>
      </c>
      <c r="G538" s="14">
        <v>-0.31827196406056302</v>
      </c>
      <c r="H538" s="13">
        <v>21.736163999999999</v>
      </c>
      <c r="I538" s="13">
        <v>21.736163999999999</v>
      </c>
    </row>
    <row r="539" spans="1:9" ht="15" customHeight="1" x14ac:dyDescent="0.15">
      <c r="A539" s="3">
        <v>43487</v>
      </c>
      <c r="B539" s="10">
        <v>21.745699999999999</v>
      </c>
      <c r="C539" s="10">
        <v>21.7559</v>
      </c>
      <c r="D539" s="10">
        <v>21.750817999999999</v>
      </c>
      <c r="E539" s="11">
        <v>-5.4747000000002502E-2</v>
      </c>
      <c r="F539" s="11">
        <v>-0.25106893584276802</v>
      </c>
      <c r="G539" s="11">
        <v>-0.25106893584276502</v>
      </c>
      <c r="H539" s="10">
        <v>21.750817999999999</v>
      </c>
      <c r="I539" s="10">
        <v>21.750817999999999</v>
      </c>
    </row>
    <row r="540" spans="1:9" ht="15" customHeight="1" x14ac:dyDescent="0.15">
      <c r="A540" s="12">
        <v>43486</v>
      </c>
      <c r="B540" s="13">
        <v>21.7974</v>
      </c>
      <c r="C540" s="13">
        <v>21.813700000000001</v>
      </c>
      <c r="D540" s="13">
        <v>21.805565000000001</v>
      </c>
      <c r="E540" s="14"/>
      <c r="F540" s="14"/>
      <c r="G540" s="14"/>
      <c r="H540" s="13">
        <v>21.805565000000001</v>
      </c>
      <c r="I540" s="13">
        <v>21.805565000000001</v>
      </c>
    </row>
  </sheetData>
  <pageMargins left="0.75" right="0.75" top="1" bottom="1" header="0.5" footer="0.5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" shapeId="2049" r:id="rId4">
          <objectPr defaultSize="0" autoPict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14</xdr:row>
                <xdr:rowOff>0</xdr:rowOff>
              </to>
            </anchor>
          </objectPr>
        </oleObject>
      </mc:Choice>
      <mc:Fallback>
        <oleObject progId="Package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48B3-9BBE-4499-ABFE-5E026E12FE11}">
  <sheetPr>
    <outlinePr summaryBelow="0" summaryRight="0"/>
  </sheetPr>
  <dimension ref="A1:I540"/>
  <sheetViews>
    <sheetView workbookViewId="0">
      <pane ySplit="16" topLeftCell="A502" activePane="bottomLeft" state="frozen"/>
      <selection pane="bottomLeft" activeCell="D17" sqref="D17:D540"/>
    </sheetView>
  </sheetViews>
  <sheetFormatPr baseColWidth="10" defaultColWidth="9.1640625" defaultRowHeight="15" customHeight="1" x14ac:dyDescent="0.15"/>
  <cols>
    <col min="1" max="1" width="8.5" customWidth="1"/>
    <col min="2" max="4" width="9.83203125" customWidth="1"/>
    <col min="5" max="5" width="8.33203125" customWidth="1"/>
    <col min="6" max="6" width="10.33203125" customWidth="1"/>
    <col min="7" max="7" width="21.1640625" customWidth="1"/>
    <col min="8" max="9" width="9.83203125" customWidth="1"/>
  </cols>
  <sheetData>
    <row r="1" spans="1:9" ht="15" customHeight="1" x14ac:dyDescent="0.15">
      <c r="A1" s="1" t="s">
        <v>0</v>
      </c>
    </row>
    <row r="3" spans="1:9" ht="15" customHeight="1" x14ac:dyDescent="0.15">
      <c r="A3" t="s">
        <v>10</v>
      </c>
    </row>
    <row r="16" spans="1:9" ht="15" customHeight="1" x14ac:dyDescent="0.15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8</v>
      </c>
      <c r="I16" s="2" t="s">
        <v>9</v>
      </c>
    </row>
    <row r="17" spans="1:9" ht="15" customHeight="1" x14ac:dyDescent="0.15">
      <c r="A17" s="4">
        <v>44217</v>
      </c>
      <c r="B17" s="5">
        <v>19.681000000000001</v>
      </c>
      <c r="C17" s="5">
        <v>19.687999999999999</v>
      </c>
      <c r="D17" s="5">
        <v>19.6845</v>
      </c>
      <c r="E17" s="6">
        <v>9.6499999999998906E-2</v>
      </c>
      <c r="F17" s="6">
        <v>0.49264856034305599</v>
      </c>
      <c r="G17" s="6">
        <v>2.5995856299597402</v>
      </c>
      <c r="H17" s="5"/>
      <c r="I17" s="5"/>
    </row>
    <row r="18" spans="1:9" ht="15" customHeight="1" x14ac:dyDescent="0.15">
      <c r="A18" s="7">
        <v>44216</v>
      </c>
      <c r="B18" s="8">
        <v>19.585100000000001</v>
      </c>
      <c r="C18" s="8">
        <v>19.590900000000001</v>
      </c>
      <c r="D18" s="8">
        <v>19.588000000000001</v>
      </c>
      <c r="E18" s="9">
        <v>-7.6999999999998098E-2</v>
      </c>
      <c r="F18" s="9">
        <v>-0.391558606661568</v>
      </c>
      <c r="G18" s="9">
        <v>2.0966081597018702</v>
      </c>
      <c r="H18" s="8">
        <v>19.588000000000001</v>
      </c>
      <c r="I18" s="8">
        <v>19.588000000000001</v>
      </c>
    </row>
    <row r="19" spans="1:9" ht="15" customHeight="1" x14ac:dyDescent="0.15">
      <c r="A19" s="4">
        <v>44215</v>
      </c>
      <c r="B19" s="5">
        <v>19.662400000000002</v>
      </c>
      <c r="C19" s="5">
        <v>19.6676</v>
      </c>
      <c r="D19" s="5">
        <v>19.664999999999999</v>
      </c>
      <c r="E19" s="6">
        <v>-5.4750000000001998E-2</v>
      </c>
      <c r="F19" s="6">
        <v>-0.27764043661811999</v>
      </c>
      <c r="G19" s="6">
        <v>2.4979476955552902</v>
      </c>
      <c r="H19" s="5">
        <v>19.664999999999999</v>
      </c>
      <c r="I19" s="5">
        <v>19.664999999999999</v>
      </c>
    </row>
    <row r="20" spans="1:9" ht="15" customHeight="1" x14ac:dyDescent="0.15">
      <c r="A20" s="7">
        <v>44214</v>
      </c>
      <c r="B20" s="8">
        <v>19.716100000000001</v>
      </c>
      <c r="C20" s="8">
        <v>19.723400000000002</v>
      </c>
      <c r="D20" s="8">
        <v>19.719750000000001</v>
      </c>
      <c r="E20" s="9">
        <v>-7.8999999999997003E-2</v>
      </c>
      <c r="F20" s="9">
        <v>-0.39901508933642899</v>
      </c>
      <c r="G20" s="9">
        <v>2.7833157421523902</v>
      </c>
      <c r="H20" s="8">
        <v>19.719750000000001</v>
      </c>
      <c r="I20" s="8">
        <v>19.719750000000001</v>
      </c>
    </row>
    <row r="21" spans="1:9" ht="15" customHeight="1" x14ac:dyDescent="0.15">
      <c r="A21" s="4">
        <v>44211</v>
      </c>
      <c r="B21" s="5">
        <v>19.7943</v>
      </c>
      <c r="C21" s="5">
        <v>19.8032</v>
      </c>
      <c r="D21" s="5">
        <v>19.798749999999998</v>
      </c>
      <c r="E21" s="6">
        <v>4.7499999999978098E-3</v>
      </c>
      <c r="F21" s="6">
        <v>2.3997170859835201E-2</v>
      </c>
      <c r="G21" s="6">
        <v>3.19507968153447</v>
      </c>
      <c r="H21" s="5">
        <v>19.798749999999998</v>
      </c>
      <c r="I21" s="5">
        <v>19.798749999999998</v>
      </c>
    </row>
    <row r="22" spans="1:9" ht="15" customHeight="1" x14ac:dyDescent="0.15">
      <c r="A22" s="7">
        <v>44210</v>
      </c>
      <c r="B22" s="8">
        <v>19.790299999999998</v>
      </c>
      <c r="C22" s="8">
        <v>19.797699999999999</v>
      </c>
      <c r="D22" s="8">
        <v>19.794</v>
      </c>
      <c r="E22" s="9">
        <v>3.125E-2</v>
      </c>
      <c r="F22" s="9">
        <v>0.15812576690996599</v>
      </c>
      <c r="G22" s="9">
        <v>3.17032172315391</v>
      </c>
      <c r="H22" s="8">
        <v>19.794</v>
      </c>
      <c r="I22" s="8">
        <v>19.794</v>
      </c>
    </row>
    <row r="23" spans="1:9" ht="15" customHeight="1" x14ac:dyDescent="0.15">
      <c r="A23" s="4">
        <v>44209</v>
      </c>
      <c r="B23" s="5">
        <v>19.7591</v>
      </c>
      <c r="C23" s="5">
        <v>19.766400000000001</v>
      </c>
      <c r="D23" s="5">
        <v>19.76275</v>
      </c>
      <c r="E23" s="6">
        <v>-0.182249999999999</v>
      </c>
      <c r="F23" s="6">
        <v>-0.91376284783153405</v>
      </c>
      <c r="G23" s="6">
        <v>3.0074404180185899</v>
      </c>
      <c r="H23" s="5">
        <v>19.76275</v>
      </c>
      <c r="I23" s="5">
        <v>19.76275</v>
      </c>
    </row>
    <row r="24" spans="1:9" ht="15" customHeight="1" x14ac:dyDescent="0.15">
      <c r="A24" s="7">
        <v>44208</v>
      </c>
      <c r="B24" s="8">
        <v>19.941800000000001</v>
      </c>
      <c r="C24" s="8">
        <v>19.9482</v>
      </c>
      <c r="D24" s="8">
        <v>19.945</v>
      </c>
      <c r="E24" s="9">
        <v>-0.16975000000000001</v>
      </c>
      <c r="F24" s="9">
        <v>-0.84390807740588603</v>
      </c>
      <c r="G24" s="9">
        <v>3.9573641895677798</v>
      </c>
      <c r="H24" s="8">
        <v>19.945</v>
      </c>
      <c r="I24" s="8">
        <v>19.945</v>
      </c>
    </row>
    <row r="25" spans="1:9" ht="15" customHeight="1" x14ac:dyDescent="0.15">
      <c r="A25" s="4">
        <v>44207</v>
      </c>
      <c r="B25" s="5">
        <v>20.111599999999999</v>
      </c>
      <c r="C25" s="5">
        <v>20.117899999999999</v>
      </c>
      <c r="D25" s="5">
        <v>20.114750000000001</v>
      </c>
      <c r="E25" s="6">
        <v>0.17424999999999999</v>
      </c>
      <c r="F25" s="6">
        <v>0.87384970286603603</v>
      </c>
      <c r="G25" s="6">
        <v>4.8421354390628499</v>
      </c>
      <c r="H25" s="5">
        <v>20.114750000000001</v>
      </c>
      <c r="I25" s="5">
        <v>20.114750000000001</v>
      </c>
    </row>
    <row r="26" spans="1:9" ht="15" customHeight="1" x14ac:dyDescent="0.15">
      <c r="A26" s="7">
        <v>44204</v>
      </c>
      <c r="B26" s="8">
        <v>19.9361</v>
      </c>
      <c r="C26" s="8">
        <v>19.944900000000001</v>
      </c>
      <c r="D26" s="8">
        <v>19.9405</v>
      </c>
      <c r="E26" s="9">
        <v>1.57500000000005E-2</v>
      </c>
      <c r="F26" s="9">
        <v>7.9047415902344598E-2</v>
      </c>
      <c r="G26" s="9">
        <v>3.9339092816282899</v>
      </c>
      <c r="H26" s="8">
        <v>19.9405</v>
      </c>
      <c r="I26" s="8">
        <v>19.9405</v>
      </c>
    </row>
    <row r="27" spans="1:9" ht="15" customHeight="1" x14ac:dyDescent="0.15">
      <c r="A27" s="4">
        <v>44203</v>
      </c>
      <c r="B27" s="5">
        <v>19.9206</v>
      </c>
      <c r="C27" s="5">
        <v>19.928899999999999</v>
      </c>
      <c r="D27" s="5">
        <v>19.92475</v>
      </c>
      <c r="E27" s="6">
        <v>0.16624999999999801</v>
      </c>
      <c r="F27" s="6">
        <v>0.84141002606472604</v>
      </c>
      <c r="G27" s="6">
        <v>3.8518171038400899</v>
      </c>
      <c r="H27" s="5">
        <v>19.92475</v>
      </c>
      <c r="I27" s="5">
        <v>19.92475</v>
      </c>
    </row>
    <row r="28" spans="1:9" ht="15" customHeight="1" x14ac:dyDescent="0.15">
      <c r="A28" s="7">
        <v>44202</v>
      </c>
      <c r="B28" s="8">
        <v>19.755700000000001</v>
      </c>
      <c r="C28" s="8">
        <v>19.761299999999999</v>
      </c>
      <c r="D28" s="8">
        <v>19.758500000000002</v>
      </c>
      <c r="E28" s="9">
        <v>-0.158999999999998</v>
      </c>
      <c r="F28" s="9">
        <v>-0.79829295845361603</v>
      </c>
      <c r="G28" s="9">
        <v>2.98528856052019</v>
      </c>
      <c r="H28" s="8">
        <v>19.758500000000002</v>
      </c>
      <c r="I28" s="8">
        <v>19.758500000000002</v>
      </c>
    </row>
    <row r="29" spans="1:9" ht="15" customHeight="1" x14ac:dyDescent="0.15">
      <c r="A29" s="4">
        <v>44201</v>
      </c>
      <c r="B29" s="5">
        <v>19.9145</v>
      </c>
      <c r="C29" s="5">
        <v>19.920500000000001</v>
      </c>
      <c r="D29" s="5">
        <v>19.9175</v>
      </c>
      <c r="E29" s="6">
        <v>5.6750000000000897E-2</v>
      </c>
      <c r="F29" s="6">
        <v>0.285739460997191</v>
      </c>
      <c r="G29" s="6">
        <v>3.8140286410486999</v>
      </c>
      <c r="H29" s="5">
        <v>19.9175</v>
      </c>
      <c r="I29" s="5">
        <v>19.9175</v>
      </c>
    </row>
    <row r="30" spans="1:9" ht="15" customHeight="1" x14ac:dyDescent="0.15">
      <c r="A30" s="7">
        <v>44200</v>
      </c>
      <c r="B30" s="8">
        <v>19.857700000000001</v>
      </c>
      <c r="C30" s="8">
        <v>19.863800000000001</v>
      </c>
      <c r="D30" s="8">
        <v>19.860749999999999</v>
      </c>
      <c r="E30" s="9">
        <v>-6.4778000000000405E-2</v>
      </c>
      <c r="F30" s="9">
        <v>-0.32510054438708003</v>
      </c>
      <c r="G30" s="9">
        <v>3.5182361909229498</v>
      </c>
      <c r="H30" s="8">
        <v>19.860749999999999</v>
      </c>
      <c r="I30" s="8">
        <v>19.860749999999999</v>
      </c>
    </row>
    <row r="31" spans="1:9" ht="15" customHeight="1" x14ac:dyDescent="0.15">
      <c r="A31" s="4">
        <v>44197</v>
      </c>
      <c r="B31" s="5">
        <v>19.922699999999999</v>
      </c>
      <c r="C31" s="5">
        <v>19.9283</v>
      </c>
      <c r="D31" s="5">
        <v>19.925528</v>
      </c>
      <c r="E31" s="6">
        <v>2.8000000000361002E-5</v>
      </c>
      <c r="F31" s="6">
        <v>1.40523449854157E-4</v>
      </c>
      <c r="G31" s="6">
        <v>3.8558721968127401</v>
      </c>
      <c r="H31" s="5">
        <v>19.925528</v>
      </c>
      <c r="I31" s="5">
        <v>19.925528</v>
      </c>
    </row>
    <row r="32" spans="1:9" ht="15" customHeight="1" x14ac:dyDescent="0.15">
      <c r="A32" s="7">
        <v>44196</v>
      </c>
      <c r="B32" s="8">
        <v>19.922699999999999</v>
      </c>
      <c r="C32" s="8">
        <v>19.9283</v>
      </c>
      <c r="D32" s="8">
        <v>19.9255</v>
      </c>
      <c r="E32" s="9">
        <v>2.1999999999998399E-2</v>
      </c>
      <c r="F32" s="9">
        <v>0.11053332328483299</v>
      </c>
      <c r="G32" s="9">
        <v>3.85572625516334</v>
      </c>
      <c r="H32" s="8">
        <v>19.9255</v>
      </c>
      <c r="I32" s="8">
        <v>19.9255</v>
      </c>
    </row>
    <row r="33" spans="1:9" ht="15" customHeight="1" x14ac:dyDescent="0.15">
      <c r="A33" s="4">
        <v>44195</v>
      </c>
      <c r="B33" s="5">
        <v>19.899000000000001</v>
      </c>
      <c r="C33" s="5">
        <v>19.908000000000001</v>
      </c>
      <c r="D33" s="5">
        <v>19.903500000000001</v>
      </c>
      <c r="E33" s="6">
        <v>5.0000000000238699E-4</v>
      </c>
      <c r="F33" s="6">
        <v>2.5121840928621301E-3</v>
      </c>
      <c r="G33" s="6">
        <v>3.7410578163480799</v>
      </c>
      <c r="H33" s="5">
        <v>19.903500000000001</v>
      </c>
      <c r="I33" s="5">
        <v>19.903500000000001</v>
      </c>
    </row>
    <row r="34" spans="1:9" ht="15" customHeight="1" x14ac:dyDescent="0.15">
      <c r="A34" s="7">
        <v>44194</v>
      </c>
      <c r="B34" s="8">
        <v>19.8995</v>
      </c>
      <c r="C34" s="8">
        <v>19.906500000000001</v>
      </c>
      <c r="D34" s="8">
        <v>19.902999999999999</v>
      </c>
      <c r="E34" s="9">
        <v>-0.19600000000000101</v>
      </c>
      <c r="F34" s="9">
        <v>-0.975172894173848</v>
      </c>
      <c r="G34" s="9">
        <v>3.7384517154658998</v>
      </c>
      <c r="H34" s="8">
        <v>19.902999999999999</v>
      </c>
      <c r="I34" s="8">
        <v>19.902999999999999</v>
      </c>
    </row>
    <row r="35" spans="1:9" ht="15" customHeight="1" x14ac:dyDescent="0.15">
      <c r="A35" s="4">
        <v>44193</v>
      </c>
      <c r="B35" s="5">
        <v>20.096</v>
      </c>
      <c r="C35" s="5">
        <v>20.102</v>
      </c>
      <c r="D35" s="5">
        <v>20.099</v>
      </c>
      <c r="E35" s="6">
        <v>0.240505999999999</v>
      </c>
      <c r="F35" s="6">
        <v>1.2110988879619999</v>
      </c>
      <c r="G35" s="6">
        <v>4.7600432612746504</v>
      </c>
      <c r="H35" s="5">
        <v>20.099</v>
      </c>
      <c r="I35" s="5">
        <v>20.099</v>
      </c>
    </row>
    <row r="36" spans="1:9" ht="15" customHeight="1" x14ac:dyDescent="0.15">
      <c r="A36" s="7">
        <v>44190</v>
      </c>
      <c r="B36" s="8">
        <v>19.8552</v>
      </c>
      <c r="C36" s="8">
        <v>19.861799999999999</v>
      </c>
      <c r="D36" s="8">
        <v>19.858494</v>
      </c>
      <c r="E36" s="9">
        <v>-5.9999999990623101E-6</v>
      </c>
      <c r="F36" s="9">
        <v>-3.0213762358677299E-5</v>
      </c>
      <c r="G36" s="9">
        <v>3.5064774637426299</v>
      </c>
      <c r="H36" s="8">
        <v>19.858494</v>
      </c>
      <c r="I36" s="8">
        <v>19.858494</v>
      </c>
    </row>
    <row r="37" spans="1:9" ht="15" customHeight="1" x14ac:dyDescent="0.15">
      <c r="A37" s="4">
        <v>44189</v>
      </c>
      <c r="B37" s="5">
        <v>19.8552</v>
      </c>
      <c r="C37" s="5">
        <v>19.861799999999999</v>
      </c>
      <c r="D37" s="5">
        <v>19.858499999999999</v>
      </c>
      <c r="E37" s="6">
        <v>-0.278750000000002</v>
      </c>
      <c r="F37" s="6">
        <v>-1.3842505803920599</v>
      </c>
      <c r="G37" s="6">
        <v>3.5065087369532102</v>
      </c>
      <c r="H37" s="5">
        <v>19.858499999999999</v>
      </c>
      <c r="I37" s="5">
        <v>19.858499999999999</v>
      </c>
    </row>
    <row r="38" spans="1:9" ht="15" customHeight="1" x14ac:dyDescent="0.15">
      <c r="A38" s="7">
        <v>44188</v>
      </c>
      <c r="B38" s="8">
        <v>20.133400000000002</v>
      </c>
      <c r="C38" s="8">
        <v>20.141100000000002</v>
      </c>
      <c r="D38" s="8">
        <v>20.137250000000002</v>
      </c>
      <c r="E38" s="9">
        <v>5.6250000000002097E-2</v>
      </c>
      <c r="F38" s="9">
        <v>0.280115532095015</v>
      </c>
      <c r="G38" s="9">
        <v>4.9594099787602897</v>
      </c>
      <c r="H38" s="8">
        <v>20.137250000000002</v>
      </c>
      <c r="I38" s="8">
        <v>20.137250000000002</v>
      </c>
    </row>
    <row r="39" spans="1:9" ht="15" customHeight="1" x14ac:dyDescent="0.15">
      <c r="A39" s="4">
        <v>44187</v>
      </c>
      <c r="B39" s="5">
        <v>20.0776</v>
      </c>
      <c r="C39" s="5">
        <v>20.084399999999999</v>
      </c>
      <c r="D39" s="5">
        <v>20.081</v>
      </c>
      <c r="E39" s="6">
        <v>-8.2250000000001905E-2</v>
      </c>
      <c r="F39" s="6">
        <v>-0.40792035014197697</v>
      </c>
      <c r="G39" s="6">
        <v>4.6662236295166997</v>
      </c>
      <c r="H39" s="5">
        <v>20.081</v>
      </c>
      <c r="I39" s="5">
        <v>20.081</v>
      </c>
    </row>
    <row r="40" spans="1:9" ht="15" customHeight="1" x14ac:dyDescent="0.15">
      <c r="A40" s="7">
        <v>44186</v>
      </c>
      <c r="B40" s="8">
        <v>20.160399999999999</v>
      </c>
      <c r="C40" s="8">
        <v>20.1661</v>
      </c>
      <c r="D40" s="8">
        <v>20.163250000000001</v>
      </c>
      <c r="E40" s="9">
        <v>0.19625000000000201</v>
      </c>
      <c r="F40" s="9">
        <v>0.98287173836832897</v>
      </c>
      <c r="G40" s="9">
        <v>5.0949272246328796</v>
      </c>
      <c r="H40" s="8">
        <v>20.163250000000001</v>
      </c>
      <c r="I40" s="8">
        <v>20.163250000000001</v>
      </c>
    </row>
    <row r="41" spans="1:9" ht="15" customHeight="1" x14ac:dyDescent="0.15">
      <c r="A41" s="4">
        <v>44183</v>
      </c>
      <c r="B41" s="5">
        <v>19.9634</v>
      </c>
      <c r="C41" s="5">
        <v>19.970600000000001</v>
      </c>
      <c r="D41" s="5">
        <v>19.966999999999999</v>
      </c>
      <c r="E41" s="6">
        <v>0.1295</v>
      </c>
      <c r="F41" s="6">
        <v>0.65280403276621801</v>
      </c>
      <c r="G41" s="6">
        <v>4.0720326283830399</v>
      </c>
      <c r="H41" s="5">
        <v>19.966999999999999</v>
      </c>
      <c r="I41" s="5">
        <v>19.966999999999999</v>
      </c>
    </row>
    <row r="42" spans="1:9" ht="15" customHeight="1" x14ac:dyDescent="0.15">
      <c r="A42" s="7">
        <v>44182</v>
      </c>
      <c r="B42" s="8">
        <v>19.8355</v>
      </c>
      <c r="C42" s="8">
        <v>19.839500000000001</v>
      </c>
      <c r="D42" s="8">
        <v>19.837499999999999</v>
      </c>
      <c r="E42" s="9">
        <v>-0.121249999999999</v>
      </c>
      <c r="F42" s="9">
        <v>-0.60750297488569804</v>
      </c>
      <c r="G42" s="9">
        <v>3.3970524999022702</v>
      </c>
      <c r="H42" s="8">
        <v>19.837499999999999</v>
      </c>
      <c r="I42" s="8">
        <v>19.837499999999999</v>
      </c>
    </row>
    <row r="43" spans="1:9" ht="15" customHeight="1" x14ac:dyDescent="0.15">
      <c r="A43" s="4">
        <v>44181</v>
      </c>
      <c r="B43" s="5">
        <v>19.9559</v>
      </c>
      <c r="C43" s="5">
        <v>19.961600000000001</v>
      </c>
      <c r="D43" s="5">
        <v>19.958749999999998</v>
      </c>
      <c r="E43" s="6">
        <v>-0.154250000000001</v>
      </c>
      <c r="F43" s="6">
        <v>-0.76691691940536899</v>
      </c>
      <c r="G43" s="6">
        <v>4.0290319638273102</v>
      </c>
      <c r="H43" s="5">
        <v>19.958749999999998</v>
      </c>
      <c r="I43" s="5">
        <v>19.958749999999998</v>
      </c>
    </row>
    <row r="44" spans="1:9" ht="15" customHeight="1" x14ac:dyDescent="0.15">
      <c r="A44" s="7">
        <v>44180</v>
      </c>
      <c r="B44" s="8">
        <v>20.110399999999998</v>
      </c>
      <c r="C44" s="8">
        <v>20.115600000000001</v>
      </c>
      <c r="D44" s="8">
        <v>20.113</v>
      </c>
      <c r="E44" s="9">
        <v>-4.8750000000001799E-2</v>
      </c>
      <c r="F44" s="9">
        <v>-0.24179448708570001</v>
      </c>
      <c r="G44" s="9">
        <v>4.8330140859752699</v>
      </c>
      <c r="H44" s="8">
        <v>20.113</v>
      </c>
      <c r="I44" s="8">
        <v>20.113</v>
      </c>
    </row>
    <row r="45" spans="1:9" ht="15" customHeight="1" x14ac:dyDescent="0.15">
      <c r="A45" s="4">
        <v>44179</v>
      </c>
      <c r="B45" s="5">
        <v>20.158999999999999</v>
      </c>
      <c r="C45" s="5">
        <v>20.1645</v>
      </c>
      <c r="D45" s="5">
        <v>20.161750000000001</v>
      </c>
      <c r="E45" s="6">
        <v>4.4750000000000498E-2</v>
      </c>
      <c r="F45" s="6">
        <v>0.22244867524978601</v>
      </c>
      <c r="G45" s="6">
        <v>5.0871089219863803</v>
      </c>
      <c r="H45" s="5">
        <v>20.161750000000001</v>
      </c>
      <c r="I45" s="5">
        <v>20.161750000000001</v>
      </c>
    </row>
    <row r="46" spans="1:9" ht="15" customHeight="1" x14ac:dyDescent="0.15">
      <c r="A46" s="7">
        <v>44176</v>
      </c>
      <c r="B46" s="8">
        <v>20.113700000000001</v>
      </c>
      <c r="C46" s="8">
        <v>20.1203</v>
      </c>
      <c r="D46" s="8">
        <v>20.117000000000001</v>
      </c>
      <c r="E46" s="9">
        <v>0.185000000000002</v>
      </c>
      <c r="F46" s="9">
        <v>0.92815572948024005</v>
      </c>
      <c r="G46" s="9">
        <v>4.8538628930326002</v>
      </c>
      <c r="H46" s="8">
        <v>20.117000000000001</v>
      </c>
      <c r="I46" s="8">
        <v>20.117000000000001</v>
      </c>
    </row>
    <row r="47" spans="1:9" ht="15" customHeight="1" x14ac:dyDescent="0.15">
      <c r="A47" s="4">
        <v>44175</v>
      </c>
      <c r="B47" s="5">
        <v>19.928899999999999</v>
      </c>
      <c r="C47" s="5">
        <v>19.935099999999998</v>
      </c>
      <c r="D47" s="5">
        <v>19.931999999999999</v>
      </c>
      <c r="E47" s="6">
        <v>0.13199999999999701</v>
      </c>
      <c r="F47" s="6">
        <v>0.66666666666665897</v>
      </c>
      <c r="G47" s="6">
        <v>3.8896055666314799</v>
      </c>
      <c r="H47" s="5">
        <v>19.931999999999999</v>
      </c>
      <c r="I47" s="5">
        <v>19.931999999999999</v>
      </c>
    </row>
    <row r="48" spans="1:9" ht="15" customHeight="1" x14ac:dyDescent="0.15">
      <c r="A48" s="7">
        <v>44174</v>
      </c>
      <c r="B48" s="8">
        <v>19.797599999999999</v>
      </c>
      <c r="C48" s="8">
        <v>19.802399999999999</v>
      </c>
      <c r="D48" s="8">
        <v>19.8</v>
      </c>
      <c r="E48" s="9">
        <v>4.2500000000000399E-2</v>
      </c>
      <c r="F48" s="9">
        <v>0.21510818676451199</v>
      </c>
      <c r="G48" s="9">
        <v>3.2015949337398899</v>
      </c>
      <c r="H48" s="8">
        <v>19.8</v>
      </c>
      <c r="I48" s="8">
        <v>19.8</v>
      </c>
    </row>
    <row r="49" spans="1:9" ht="15" customHeight="1" x14ac:dyDescent="0.15">
      <c r="A49" s="4">
        <v>44173</v>
      </c>
      <c r="B49" s="5">
        <v>19.754799999999999</v>
      </c>
      <c r="C49" s="5">
        <v>19.760200000000001</v>
      </c>
      <c r="D49" s="5">
        <v>19.7575</v>
      </c>
      <c r="E49" s="6">
        <v>-6.7499999999999005E-2</v>
      </c>
      <c r="F49" s="6">
        <v>-0.340479192938203</v>
      </c>
      <c r="G49" s="6">
        <v>2.9800763587558499</v>
      </c>
      <c r="H49" s="5">
        <v>19.7575</v>
      </c>
      <c r="I49" s="5">
        <v>19.7575</v>
      </c>
    </row>
    <row r="50" spans="1:9" ht="15" customHeight="1" x14ac:dyDescent="0.15">
      <c r="A50" s="7">
        <v>44172</v>
      </c>
      <c r="B50" s="8">
        <v>19.822299999999998</v>
      </c>
      <c r="C50" s="8">
        <v>19.8277</v>
      </c>
      <c r="D50" s="8">
        <v>19.824999999999999</v>
      </c>
      <c r="E50" s="9">
        <v>4.1999999999997997E-2</v>
      </c>
      <c r="F50" s="9">
        <v>0.21230349289793601</v>
      </c>
      <c r="G50" s="9">
        <v>3.3318999778481402</v>
      </c>
      <c r="H50" s="8">
        <v>19.824999999999999</v>
      </c>
      <c r="I50" s="8">
        <v>19.824999999999999</v>
      </c>
    </row>
    <row r="51" spans="1:9" ht="15" customHeight="1" x14ac:dyDescent="0.15">
      <c r="A51" s="4">
        <v>44169</v>
      </c>
      <c r="B51" s="5">
        <v>19.779900000000001</v>
      </c>
      <c r="C51" s="5">
        <v>19.786100000000001</v>
      </c>
      <c r="D51" s="5">
        <v>19.783000000000001</v>
      </c>
      <c r="E51" s="6">
        <v>-0.101499999999997</v>
      </c>
      <c r="F51" s="6">
        <v>-0.51044783625435697</v>
      </c>
      <c r="G51" s="6">
        <v>3.1129875037462802</v>
      </c>
      <c r="H51" s="5">
        <v>19.783000000000001</v>
      </c>
      <c r="I51" s="5">
        <v>19.783000000000001</v>
      </c>
    </row>
    <row r="52" spans="1:9" ht="15" customHeight="1" x14ac:dyDescent="0.15">
      <c r="A52" s="7">
        <v>44168</v>
      </c>
      <c r="B52" s="8">
        <v>19.881399999999999</v>
      </c>
      <c r="C52" s="8">
        <v>19.887599999999999</v>
      </c>
      <c r="D52" s="8">
        <v>19.884499999999999</v>
      </c>
      <c r="E52" s="9">
        <v>-0.17600000000000099</v>
      </c>
      <c r="F52" s="9">
        <v>-0.87734602826451402</v>
      </c>
      <c r="G52" s="9">
        <v>3.6420259828257899</v>
      </c>
      <c r="H52" s="8">
        <v>19.884499999999999</v>
      </c>
      <c r="I52" s="8">
        <v>19.884499999999999</v>
      </c>
    </row>
    <row r="53" spans="1:9" ht="15" customHeight="1" x14ac:dyDescent="0.15">
      <c r="A53" s="4">
        <v>44167</v>
      </c>
      <c r="B53" s="5">
        <v>20.057700000000001</v>
      </c>
      <c r="C53" s="5">
        <v>20.063300000000002</v>
      </c>
      <c r="D53" s="5">
        <v>20.060500000000001</v>
      </c>
      <c r="E53" s="6">
        <v>-3.4999999999989402E-3</v>
      </c>
      <c r="F53" s="6">
        <v>-1.74441786283785E-2</v>
      </c>
      <c r="G53" s="6">
        <v>4.5593734933479402</v>
      </c>
      <c r="H53" s="5">
        <v>20.060500000000001</v>
      </c>
      <c r="I53" s="5">
        <v>20.060500000000001</v>
      </c>
    </row>
    <row r="54" spans="1:9" ht="15" customHeight="1" x14ac:dyDescent="0.15">
      <c r="A54" s="7">
        <v>44166</v>
      </c>
      <c r="B54" s="8">
        <v>20.0609</v>
      </c>
      <c r="C54" s="8">
        <v>20.0671</v>
      </c>
      <c r="D54" s="8">
        <v>20.064</v>
      </c>
      <c r="E54" s="9">
        <v>-9.2500000000001095E-2</v>
      </c>
      <c r="F54" s="9">
        <v>-0.45890903678714701</v>
      </c>
      <c r="G54" s="9">
        <v>4.5776161995230904</v>
      </c>
      <c r="H54" s="8">
        <v>20.064</v>
      </c>
      <c r="I54" s="8">
        <v>20.064</v>
      </c>
    </row>
    <row r="55" spans="1:9" ht="15" customHeight="1" x14ac:dyDescent="0.15">
      <c r="A55" s="4">
        <v>44165</v>
      </c>
      <c r="B55" s="5">
        <v>20.1541</v>
      </c>
      <c r="C55" s="5">
        <v>20.158899999999999</v>
      </c>
      <c r="D55" s="5">
        <v>20.156500000000001</v>
      </c>
      <c r="E55" s="6">
        <v>7.4500000000000399E-2</v>
      </c>
      <c r="F55" s="6">
        <v>0.370978986156766</v>
      </c>
      <c r="G55" s="6">
        <v>5.0597448627236403</v>
      </c>
      <c r="H55" s="5">
        <v>20.156500000000001</v>
      </c>
      <c r="I55" s="5">
        <v>20.156500000000001</v>
      </c>
    </row>
    <row r="56" spans="1:9" ht="15" customHeight="1" x14ac:dyDescent="0.15">
      <c r="A56" s="7">
        <v>44162</v>
      </c>
      <c r="B56" s="8">
        <v>20.0791</v>
      </c>
      <c r="C56" s="8">
        <v>20.084900000000001</v>
      </c>
      <c r="D56" s="8">
        <v>20.082000000000001</v>
      </c>
      <c r="E56" s="9">
        <v>4.7000000000000597E-2</v>
      </c>
      <c r="F56" s="9">
        <v>0.234589468430246</v>
      </c>
      <c r="G56" s="9">
        <v>4.6714358312810296</v>
      </c>
      <c r="H56" s="8">
        <v>20.082000000000001</v>
      </c>
      <c r="I56" s="8">
        <v>20.082000000000001</v>
      </c>
    </row>
    <row r="57" spans="1:9" ht="15" customHeight="1" x14ac:dyDescent="0.15">
      <c r="A57" s="4">
        <v>44161</v>
      </c>
      <c r="B57" s="5">
        <v>20.031199999999998</v>
      </c>
      <c r="C57" s="5">
        <v>20.038799999999998</v>
      </c>
      <c r="D57" s="5">
        <v>20.035</v>
      </c>
      <c r="E57" s="6">
        <v>-3.45000000000013E-2</v>
      </c>
      <c r="F57" s="6">
        <v>-0.1719026383318</v>
      </c>
      <c r="G57" s="6">
        <v>4.4264623483575098</v>
      </c>
      <c r="H57" s="5">
        <v>20.035</v>
      </c>
      <c r="I57" s="5">
        <v>20.035</v>
      </c>
    </row>
    <row r="58" spans="1:9" ht="15" customHeight="1" x14ac:dyDescent="0.15">
      <c r="A58" s="7">
        <v>44160</v>
      </c>
      <c r="B58" s="8">
        <v>20.066600000000001</v>
      </c>
      <c r="C58" s="8">
        <v>20.072399999999998</v>
      </c>
      <c r="D58" s="8">
        <v>20.069500000000001</v>
      </c>
      <c r="E58" s="9">
        <v>8.5000000000014994E-3</v>
      </c>
      <c r="F58" s="9">
        <v>4.2370769154098598E-2</v>
      </c>
      <c r="G58" s="9">
        <v>4.6062833092269102</v>
      </c>
      <c r="H58" s="8">
        <v>20.069500000000001</v>
      </c>
      <c r="I58" s="8">
        <v>20.069500000000001</v>
      </c>
    </row>
    <row r="59" spans="1:9" ht="15" customHeight="1" x14ac:dyDescent="0.15">
      <c r="A59" s="4">
        <v>44159</v>
      </c>
      <c r="B59" s="5">
        <v>20.058700000000002</v>
      </c>
      <c r="C59" s="5">
        <v>20.063300000000002</v>
      </c>
      <c r="D59" s="5">
        <v>20.061</v>
      </c>
      <c r="E59" s="6">
        <v>-3.75000000000014E-2</v>
      </c>
      <c r="F59" s="6">
        <v>-0.18658108814091301</v>
      </c>
      <c r="G59" s="6">
        <v>4.56197959423009</v>
      </c>
      <c r="H59" s="5">
        <v>20.061</v>
      </c>
      <c r="I59" s="5">
        <v>20.061</v>
      </c>
    </row>
    <row r="60" spans="1:9" ht="15" customHeight="1" x14ac:dyDescent="0.15">
      <c r="A60" s="7">
        <v>44158</v>
      </c>
      <c r="B60" s="8">
        <v>20.0947</v>
      </c>
      <c r="C60" s="8">
        <v>20.1023</v>
      </c>
      <c r="D60" s="8">
        <v>20.098500000000001</v>
      </c>
      <c r="E60" s="9">
        <v>-2.0749999999999599E-2</v>
      </c>
      <c r="F60" s="9">
        <v>-0.103135057221315</v>
      </c>
      <c r="G60" s="9">
        <v>4.7574371603924899</v>
      </c>
      <c r="H60" s="8">
        <v>20.098500000000001</v>
      </c>
      <c r="I60" s="8">
        <v>20.098500000000001</v>
      </c>
    </row>
    <row r="61" spans="1:9" ht="15" customHeight="1" x14ac:dyDescent="0.15">
      <c r="A61" s="4">
        <v>44155</v>
      </c>
      <c r="B61" s="5">
        <v>20.116</v>
      </c>
      <c r="C61" s="5">
        <v>20.122499999999999</v>
      </c>
      <c r="D61" s="5">
        <v>20.119250000000001</v>
      </c>
      <c r="E61" s="6">
        <v>-6.8249999999999006E-2</v>
      </c>
      <c r="F61" s="6">
        <v>-0.33808049535603002</v>
      </c>
      <c r="G61" s="6">
        <v>4.8655903470023398</v>
      </c>
      <c r="H61" s="5">
        <v>20.119250000000001</v>
      </c>
      <c r="I61" s="5">
        <v>20.119250000000001</v>
      </c>
    </row>
    <row r="62" spans="1:9" ht="15" customHeight="1" x14ac:dyDescent="0.15">
      <c r="A62" s="7">
        <v>44154</v>
      </c>
      <c r="B62" s="8">
        <v>20.1846</v>
      </c>
      <c r="C62" s="8">
        <v>20.1904</v>
      </c>
      <c r="D62" s="8">
        <v>20.1875</v>
      </c>
      <c r="E62" s="9">
        <v>-2.5999999999999801E-2</v>
      </c>
      <c r="F62" s="9">
        <v>-0.12862690775966501</v>
      </c>
      <c r="G62" s="9">
        <v>5.2213231174178798</v>
      </c>
      <c r="H62" s="8">
        <v>20.1875</v>
      </c>
      <c r="I62" s="8">
        <v>20.1875</v>
      </c>
    </row>
    <row r="63" spans="1:9" ht="15" customHeight="1" x14ac:dyDescent="0.15">
      <c r="A63" s="4">
        <v>44153</v>
      </c>
      <c r="B63" s="5">
        <v>20.210899999999999</v>
      </c>
      <c r="C63" s="5">
        <v>20.216100000000001</v>
      </c>
      <c r="D63" s="5">
        <v>20.2135</v>
      </c>
      <c r="E63" s="6">
        <v>-0.11499999999999801</v>
      </c>
      <c r="F63" s="6">
        <v>-0.56570824212311899</v>
      </c>
      <c r="G63" s="6">
        <v>5.35684036329046</v>
      </c>
      <c r="H63" s="5">
        <v>20.2135</v>
      </c>
      <c r="I63" s="5">
        <v>20.2135</v>
      </c>
    </row>
    <row r="64" spans="1:9" ht="15" customHeight="1" x14ac:dyDescent="0.15">
      <c r="A64" s="7">
        <v>44152</v>
      </c>
      <c r="B64" s="8">
        <v>20.325600000000001</v>
      </c>
      <c r="C64" s="8">
        <v>20.331399999999999</v>
      </c>
      <c r="D64" s="8">
        <v>20.328499999999998</v>
      </c>
      <c r="E64" s="9">
        <v>5.8999999999997499E-2</v>
      </c>
      <c r="F64" s="9">
        <v>0.29107772762031398</v>
      </c>
      <c r="G64" s="9">
        <v>5.9562435661884399</v>
      </c>
      <c r="H64" s="8">
        <v>20.328499999999998</v>
      </c>
      <c r="I64" s="8">
        <v>20.328499999999998</v>
      </c>
    </row>
    <row r="65" spans="1:9" ht="15" customHeight="1" x14ac:dyDescent="0.15">
      <c r="A65" s="4">
        <v>44151</v>
      </c>
      <c r="B65" s="5">
        <v>20.265899999999998</v>
      </c>
      <c r="C65" s="5">
        <v>20.273099999999999</v>
      </c>
      <c r="D65" s="5">
        <v>20.269500000000001</v>
      </c>
      <c r="E65" s="6">
        <v>-0.26200000000000001</v>
      </c>
      <c r="F65" s="6">
        <v>-1.2760879623992401</v>
      </c>
      <c r="G65" s="6">
        <v>5.6487236620929702</v>
      </c>
      <c r="H65" s="5">
        <v>20.269500000000001</v>
      </c>
      <c r="I65" s="5">
        <v>20.269500000000001</v>
      </c>
    </row>
    <row r="66" spans="1:9" ht="15" customHeight="1" x14ac:dyDescent="0.15">
      <c r="A66" s="7">
        <v>44148</v>
      </c>
      <c r="B66" s="8">
        <v>20.528400000000001</v>
      </c>
      <c r="C66" s="8">
        <v>20.534600000000001</v>
      </c>
      <c r="D66" s="8">
        <v>20.531500000000001</v>
      </c>
      <c r="E66" s="9">
        <v>2.5750000000002101E-2</v>
      </c>
      <c r="F66" s="9">
        <v>0.12557453397219401</v>
      </c>
      <c r="G66" s="9">
        <v>7.01432052434751</v>
      </c>
      <c r="H66" s="8">
        <v>20.531500000000001</v>
      </c>
      <c r="I66" s="8">
        <v>20.531500000000001</v>
      </c>
    </row>
    <row r="67" spans="1:9" ht="15" customHeight="1" x14ac:dyDescent="0.15">
      <c r="A67" s="4">
        <v>44147</v>
      </c>
      <c r="B67" s="5">
        <v>20.502300000000002</v>
      </c>
      <c r="C67" s="5">
        <v>20.5092</v>
      </c>
      <c r="D67" s="5">
        <v>20.505749999999999</v>
      </c>
      <c r="E67" s="6">
        <v>-6.5750000000001294E-2</v>
      </c>
      <c r="F67" s="6">
        <v>-0.319616945774503</v>
      </c>
      <c r="G67" s="6">
        <v>6.8801063289159901</v>
      </c>
      <c r="H67" s="5">
        <v>20.505749999999999</v>
      </c>
      <c r="I67" s="5">
        <v>20.505749999999999</v>
      </c>
    </row>
    <row r="68" spans="1:9" ht="15" customHeight="1" x14ac:dyDescent="0.15">
      <c r="A68" s="7">
        <v>44146</v>
      </c>
      <c r="B68" s="8">
        <v>20.568000000000001</v>
      </c>
      <c r="C68" s="8">
        <v>20.574999999999999</v>
      </c>
      <c r="D68" s="8">
        <v>20.5715</v>
      </c>
      <c r="E68" s="9">
        <v>0.14899999999999999</v>
      </c>
      <c r="F68" s="9">
        <v>0.72958746480598002</v>
      </c>
      <c r="G68" s="9">
        <v>7.2228085949207097</v>
      </c>
      <c r="H68" s="8">
        <v>20.5715</v>
      </c>
      <c r="I68" s="8">
        <v>20.5715</v>
      </c>
    </row>
    <row r="69" spans="1:9" ht="15" customHeight="1" x14ac:dyDescent="0.15">
      <c r="A69" s="4">
        <v>44145</v>
      </c>
      <c r="B69" s="5">
        <v>20.419499999999999</v>
      </c>
      <c r="C69" s="5">
        <v>20.4255</v>
      </c>
      <c r="D69" s="5">
        <v>20.422499999999999</v>
      </c>
      <c r="E69" s="6">
        <v>0.111999999999998</v>
      </c>
      <c r="F69" s="6">
        <v>0.55143891090814101</v>
      </c>
      <c r="G69" s="6">
        <v>6.44619053203549</v>
      </c>
      <c r="H69" s="5">
        <v>20.422499999999999</v>
      </c>
      <c r="I69" s="5">
        <v>20.422499999999999</v>
      </c>
    </row>
    <row r="70" spans="1:9" ht="15" customHeight="1" x14ac:dyDescent="0.15">
      <c r="A70" s="7">
        <v>44144</v>
      </c>
      <c r="B70" s="8">
        <v>20.306799999999999</v>
      </c>
      <c r="C70" s="8">
        <v>20.3142</v>
      </c>
      <c r="D70" s="8">
        <v>20.310500000000001</v>
      </c>
      <c r="E70" s="9">
        <v>-0.26749999999999802</v>
      </c>
      <c r="F70" s="9">
        <v>-1.29993196617745</v>
      </c>
      <c r="G70" s="9">
        <v>5.8624239344305096</v>
      </c>
      <c r="H70" s="8">
        <v>20.310500000000001</v>
      </c>
      <c r="I70" s="8">
        <v>20.310500000000001</v>
      </c>
    </row>
    <row r="71" spans="1:9" ht="15" customHeight="1" x14ac:dyDescent="0.15">
      <c r="A71" s="4">
        <v>44141</v>
      </c>
      <c r="B71" s="5">
        <v>20.573699999999999</v>
      </c>
      <c r="C71" s="5">
        <v>20.5823</v>
      </c>
      <c r="D71" s="5">
        <v>20.577999999999999</v>
      </c>
      <c r="E71" s="6">
        <v>-0.153750000000002</v>
      </c>
      <c r="F71" s="6">
        <v>-0.74161612020211498</v>
      </c>
      <c r="G71" s="6">
        <v>7.2566879063888603</v>
      </c>
      <c r="H71" s="5">
        <v>20.577999999999999</v>
      </c>
      <c r="I71" s="5">
        <v>20.577999999999999</v>
      </c>
    </row>
    <row r="72" spans="1:9" ht="15" customHeight="1" x14ac:dyDescent="0.15">
      <c r="A72" s="7">
        <v>44140</v>
      </c>
      <c r="B72" s="8">
        <v>20.728899999999999</v>
      </c>
      <c r="C72" s="8">
        <v>20.7346</v>
      </c>
      <c r="D72" s="8">
        <v>20.731750000000002</v>
      </c>
      <c r="E72" s="9">
        <v>-0.36524999999999902</v>
      </c>
      <c r="F72" s="9">
        <v>-1.73128880883537</v>
      </c>
      <c r="G72" s="9">
        <v>8.0580639276546506</v>
      </c>
      <c r="H72" s="8">
        <v>20.731750000000002</v>
      </c>
      <c r="I72" s="8">
        <v>20.731750000000002</v>
      </c>
    </row>
    <row r="73" spans="1:9" ht="15" customHeight="1" x14ac:dyDescent="0.15">
      <c r="A73" s="4">
        <v>44139</v>
      </c>
      <c r="B73" s="5">
        <v>21.090399999999999</v>
      </c>
      <c r="C73" s="5">
        <v>21.1036</v>
      </c>
      <c r="D73" s="5">
        <v>21.097000000000001</v>
      </c>
      <c r="E73" s="6">
        <v>-3.6749999999997798E-2</v>
      </c>
      <c r="F73" s="6">
        <v>-0.17389247057431001</v>
      </c>
      <c r="G73" s="6">
        <v>9.9618206220762904</v>
      </c>
      <c r="H73" s="5">
        <v>21.097000000000001</v>
      </c>
      <c r="I73" s="5">
        <v>21.097000000000001</v>
      </c>
    </row>
    <row r="74" spans="1:9" ht="15" customHeight="1" x14ac:dyDescent="0.15">
      <c r="A74" s="7">
        <v>44138</v>
      </c>
      <c r="B74" s="8">
        <v>21.130700000000001</v>
      </c>
      <c r="C74" s="8">
        <v>21.136800000000001</v>
      </c>
      <c r="D74" s="8">
        <v>21.133749999999999</v>
      </c>
      <c r="E74" s="9">
        <v>-0.28450000000000097</v>
      </c>
      <c r="F74" s="9">
        <v>-1.3283064676152301</v>
      </c>
      <c r="G74" s="9">
        <v>10.1533690369154</v>
      </c>
      <c r="H74" s="8">
        <v>21.133749999999999</v>
      </c>
      <c r="I74" s="8">
        <v>21.133749999999999</v>
      </c>
    </row>
    <row r="75" spans="1:9" ht="15" customHeight="1" x14ac:dyDescent="0.15">
      <c r="A75" s="4">
        <v>44137</v>
      </c>
      <c r="B75" s="5">
        <v>21.414899999999999</v>
      </c>
      <c r="C75" s="5">
        <v>21.421600000000002</v>
      </c>
      <c r="D75" s="5">
        <v>21.41825</v>
      </c>
      <c r="E75" s="6">
        <v>0.14074999999999999</v>
      </c>
      <c r="F75" s="6">
        <v>0.66149688638232895</v>
      </c>
      <c r="G75" s="6">
        <v>11.636240438867301</v>
      </c>
      <c r="H75" s="5">
        <v>21.41825</v>
      </c>
      <c r="I75" s="5">
        <v>21.41825</v>
      </c>
    </row>
    <row r="76" spans="1:9" ht="15" customHeight="1" x14ac:dyDescent="0.15">
      <c r="A76" s="7">
        <v>44134</v>
      </c>
      <c r="B76" s="8">
        <v>21.275200000000002</v>
      </c>
      <c r="C76" s="8">
        <v>21.279800000000002</v>
      </c>
      <c r="D76" s="8">
        <v>21.2775</v>
      </c>
      <c r="E76" s="9">
        <v>-0.106000000000001</v>
      </c>
      <c r="F76" s="9">
        <v>-0.49570930857904999</v>
      </c>
      <c r="G76" s="9">
        <v>10.9026230405379</v>
      </c>
      <c r="H76" s="8">
        <v>21.2775</v>
      </c>
      <c r="I76" s="8">
        <v>21.2775</v>
      </c>
    </row>
    <row r="77" spans="1:9" ht="15" customHeight="1" x14ac:dyDescent="0.15">
      <c r="A77" s="4">
        <v>44133</v>
      </c>
      <c r="B77" s="5">
        <v>21.379799999999999</v>
      </c>
      <c r="C77" s="5">
        <v>21.3872</v>
      </c>
      <c r="D77" s="5">
        <v>21.383500000000002</v>
      </c>
      <c r="E77" s="6">
        <v>0.223500000000001</v>
      </c>
      <c r="F77" s="6">
        <v>1.0562381852551901</v>
      </c>
      <c r="G77" s="6">
        <v>11.4551164275569</v>
      </c>
      <c r="H77" s="5">
        <v>21.383500000000002</v>
      </c>
      <c r="I77" s="5">
        <v>21.383500000000002</v>
      </c>
    </row>
    <row r="78" spans="1:9" ht="15" customHeight="1" x14ac:dyDescent="0.15">
      <c r="A78" s="7">
        <v>44132</v>
      </c>
      <c r="B78" s="8">
        <v>21.1571</v>
      </c>
      <c r="C78" s="8">
        <v>21.1629</v>
      </c>
      <c r="D78" s="8">
        <v>21.16</v>
      </c>
      <c r="E78" s="9">
        <v>0.28825000000000101</v>
      </c>
      <c r="F78" s="9">
        <v>1.38105333764539</v>
      </c>
      <c r="G78" s="9">
        <v>10.290189333229</v>
      </c>
      <c r="H78" s="8">
        <v>21.16</v>
      </c>
      <c r="I78" s="8">
        <v>21.16</v>
      </c>
    </row>
    <row r="79" spans="1:9" ht="15" customHeight="1" x14ac:dyDescent="0.15">
      <c r="A79" s="4">
        <v>44131</v>
      </c>
      <c r="B79" s="5">
        <v>20.868200000000002</v>
      </c>
      <c r="C79" s="5">
        <v>20.875299999999999</v>
      </c>
      <c r="D79" s="5">
        <v>20.871749999999999</v>
      </c>
      <c r="E79" s="6">
        <v>-8.8750000000000995E-2</v>
      </c>
      <c r="F79" s="6">
        <v>-0.42341547195916501</v>
      </c>
      <c r="G79" s="6">
        <v>8.7877721746608799</v>
      </c>
      <c r="H79" s="5">
        <v>20.871749999999999</v>
      </c>
      <c r="I79" s="5">
        <v>20.871749999999999</v>
      </c>
    </row>
    <row r="80" spans="1:9" ht="15" customHeight="1" x14ac:dyDescent="0.15">
      <c r="A80" s="7">
        <v>44130</v>
      </c>
      <c r="B80" s="8">
        <v>20.957000000000001</v>
      </c>
      <c r="C80" s="8">
        <v>20.963999999999999</v>
      </c>
      <c r="D80" s="8">
        <v>20.9605</v>
      </c>
      <c r="E80" s="9">
        <v>6.7000000000000101E-2</v>
      </c>
      <c r="F80" s="9">
        <v>0.32067389379473099</v>
      </c>
      <c r="G80" s="9">
        <v>9.2503550812451998</v>
      </c>
      <c r="H80" s="8">
        <v>20.9605</v>
      </c>
      <c r="I80" s="8">
        <v>20.9605</v>
      </c>
    </row>
    <row r="81" spans="1:9" ht="15" customHeight="1" x14ac:dyDescent="0.15">
      <c r="A81" s="4">
        <v>44127</v>
      </c>
      <c r="B81" s="5">
        <v>20.889700000000001</v>
      </c>
      <c r="C81" s="5">
        <v>20.897300000000001</v>
      </c>
      <c r="D81" s="5">
        <v>20.8935</v>
      </c>
      <c r="E81" s="6">
        <v>-0.10150000000000101</v>
      </c>
      <c r="F81" s="6">
        <v>-0.48344844010479399</v>
      </c>
      <c r="G81" s="6">
        <v>8.9011375630350695</v>
      </c>
      <c r="H81" s="5">
        <v>20.8935</v>
      </c>
      <c r="I81" s="5">
        <v>20.8935</v>
      </c>
    </row>
    <row r="82" spans="1:9" ht="15" customHeight="1" x14ac:dyDescent="0.15">
      <c r="A82" s="7">
        <v>44126</v>
      </c>
      <c r="B82" s="8">
        <v>20.992100000000001</v>
      </c>
      <c r="C82" s="8">
        <v>20.997900000000001</v>
      </c>
      <c r="D82" s="8">
        <v>20.995000000000001</v>
      </c>
      <c r="E82" s="9">
        <v>-8.9999999999999802E-2</v>
      </c>
      <c r="F82" s="9">
        <v>-0.426843727768555</v>
      </c>
      <c r="G82" s="9">
        <v>9.4301760421145993</v>
      </c>
      <c r="H82" s="8">
        <v>20.995000000000001</v>
      </c>
      <c r="I82" s="8">
        <v>20.995000000000001</v>
      </c>
    </row>
    <row r="83" spans="1:9" ht="15" customHeight="1" x14ac:dyDescent="0.15">
      <c r="A83" s="4">
        <v>44125</v>
      </c>
      <c r="B83" s="5">
        <v>21.081499999999998</v>
      </c>
      <c r="C83" s="5">
        <v>21.0885</v>
      </c>
      <c r="D83" s="5">
        <v>21.085000000000001</v>
      </c>
      <c r="E83" s="6">
        <v>-1.3999999999999299E-2</v>
      </c>
      <c r="F83" s="6">
        <v>-6.6353855632961201E-2</v>
      </c>
      <c r="G83" s="6">
        <v>9.8992742009043209</v>
      </c>
      <c r="H83" s="5">
        <v>21.085000000000001</v>
      </c>
      <c r="I83" s="5">
        <v>21.085000000000001</v>
      </c>
    </row>
    <row r="84" spans="1:9" ht="15" customHeight="1" x14ac:dyDescent="0.15">
      <c r="A84" s="7">
        <v>44124</v>
      </c>
      <c r="B84" s="8">
        <v>21.094799999999999</v>
      </c>
      <c r="C84" s="8">
        <v>21.103200000000001</v>
      </c>
      <c r="D84" s="8">
        <v>21.099</v>
      </c>
      <c r="E84" s="9">
        <v>-1.2499999999999199E-2</v>
      </c>
      <c r="F84" s="9">
        <v>-5.9209435615659098E-2</v>
      </c>
      <c r="G84" s="9">
        <v>9.9722450256049502</v>
      </c>
      <c r="H84" s="8">
        <v>21.099</v>
      </c>
      <c r="I84" s="8">
        <v>21.099</v>
      </c>
    </row>
    <row r="85" spans="1:9" ht="15" customHeight="1" x14ac:dyDescent="0.15">
      <c r="A85" s="4">
        <v>44123</v>
      </c>
      <c r="B85" s="5">
        <v>21.108799999999999</v>
      </c>
      <c r="C85" s="5">
        <v>21.1142</v>
      </c>
      <c r="D85" s="5">
        <v>21.111499999999999</v>
      </c>
      <c r="E85" s="6">
        <v>-6.4250000000001195E-2</v>
      </c>
      <c r="F85" s="6">
        <v>-0.303413102251404</v>
      </c>
      <c r="G85" s="6">
        <v>10.037397547658999</v>
      </c>
      <c r="H85" s="5">
        <v>21.111499999999999</v>
      </c>
      <c r="I85" s="5">
        <v>21.111499999999999</v>
      </c>
    </row>
    <row r="86" spans="1:9" ht="15" customHeight="1" x14ac:dyDescent="0.15">
      <c r="A86" s="7">
        <v>44120</v>
      </c>
      <c r="B86" s="8">
        <v>21.172799999999999</v>
      </c>
      <c r="C86" s="8">
        <v>21.178699999999999</v>
      </c>
      <c r="D86" s="8">
        <v>21.175750000000001</v>
      </c>
      <c r="E86" s="9">
        <v>-0.22925000000000001</v>
      </c>
      <c r="F86" s="9">
        <v>-1.07101144592385</v>
      </c>
      <c r="G86" s="9">
        <v>10.372281511017301</v>
      </c>
      <c r="H86" s="8">
        <v>21.175750000000001</v>
      </c>
      <c r="I86" s="8">
        <v>21.175750000000001</v>
      </c>
    </row>
    <row r="87" spans="1:9" ht="15" customHeight="1" x14ac:dyDescent="0.15">
      <c r="A87" s="4">
        <v>44119</v>
      </c>
      <c r="B87" s="5">
        <v>21.4009</v>
      </c>
      <c r="C87" s="5">
        <v>21.409099999999999</v>
      </c>
      <c r="D87" s="5">
        <v>21.405000000000001</v>
      </c>
      <c r="E87" s="6">
        <v>0.124000000000002</v>
      </c>
      <c r="F87" s="6">
        <v>0.58267938536724595</v>
      </c>
      <c r="G87" s="6">
        <v>11.56717876549</v>
      </c>
      <c r="H87" s="5">
        <v>21.405000000000001</v>
      </c>
      <c r="I87" s="5">
        <v>21.405000000000001</v>
      </c>
    </row>
    <row r="88" spans="1:9" ht="15" customHeight="1" x14ac:dyDescent="0.15">
      <c r="A88" s="7">
        <v>44118</v>
      </c>
      <c r="B88" s="8">
        <v>21.276800000000001</v>
      </c>
      <c r="C88" s="8">
        <v>21.2852</v>
      </c>
      <c r="D88" s="8">
        <v>21.280999999999999</v>
      </c>
      <c r="E88" s="9">
        <v>-0.11550000000000001</v>
      </c>
      <c r="F88" s="9">
        <v>-0.53980791250906002</v>
      </c>
      <c r="G88" s="9">
        <v>10.920865746713</v>
      </c>
      <c r="H88" s="8">
        <v>21.280999999999999</v>
      </c>
      <c r="I88" s="8">
        <v>21.280999999999999</v>
      </c>
    </row>
    <row r="89" spans="1:9" ht="15" customHeight="1" x14ac:dyDescent="0.15">
      <c r="A89" s="4">
        <v>44117</v>
      </c>
      <c r="B89" s="5">
        <v>21.392600000000002</v>
      </c>
      <c r="C89" s="5">
        <v>21.400400000000001</v>
      </c>
      <c r="D89" s="5">
        <v>21.3965</v>
      </c>
      <c r="E89" s="6">
        <v>0.18250000000000099</v>
      </c>
      <c r="F89" s="6">
        <v>0.86028094654473297</v>
      </c>
      <c r="G89" s="6">
        <v>11.5228750504932</v>
      </c>
      <c r="H89" s="5">
        <v>21.3965</v>
      </c>
      <c r="I89" s="5">
        <v>21.3965</v>
      </c>
    </row>
    <row r="90" spans="1:9" ht="15" customHeight="1" x14ac:dyDescent="0.15">
      <c r="A90" s="7">
        <v>44116</v>
      </c>
      <c r="B90" s="8">
        <v>21.2105</v>
      </c>
      <c r="C90" s="8">
        <v>21.217500000000001</v>
      </c>
      <c r="D90" s="8">
        <v>21.213999999999999</v>
      </c>
      <c r="E90" s="9">
        <v>2.0499999999998401E-2</v>
      </c>
      <c r="F90" s="9">
        <v>9.6727770306936897E-2</v>
      </c>
      <c r="G90" s="9">
        <v>10.5716482285029</v>
      </c>
      <c r="H90" s="8">
        <v>21.213999999999999</v>
      </c>
      <c r="I90" s="8">
        <v>21.213999999999999</v>
      </c>
    </row>
    <row r="91" spans="1:9" ht="15" customHeight="1" x14ac:dyDescent="0.15">
      <c r="A91" s="4">
        <v>44113</v>
      </c>
      <c r="B91" s="5">
        <v>21.190200000000001</v>
      </c>
      <c r="C91" s="5">
        <v>21.1968</v>
      </c>
      <c r="D91" s="5">
        <v>21.1935</v>
      </c>
      <c r="E91" s="6">
        <v>-0.244499999999998</v>
      </c>
      <c r="F91" s="6">
        <v>-1.14049818080044</v>
      </c>
      <c r="G91" s="6">
        <v>10.4647980923341</v>
      </c>
      <c r="H91" s="5">
        <v>21.1935</v>
      </c>
      <c r="I91" s="5">
        <v>21.1935</v>
      </c>
    </row>
    <row r="92" spans="1:9" ht="15" customHeight="1" x14ac:dyDescent="0.15">
      <c r="A92" s="7">
        <v>44112</v>
      </c>
      <c r="B92" s="8">
        <v>21.4346</v>
      </c>
      <c r="C92" s="8">
        <v>21.441400000000002</v>
      </c>
      <c r="D92" s="8">
        <v>21.437999999999999</v>
      </c>
      <c r="E92" s="9">
        <v>-6.4250000000001195E-2</v>
      </c>
      <c r="F92" s="9">
        <v>-0.29880593891337098</v>
      </c>
      <c r="G92" s="9">
        <v>11.7391814237129</v>
      </c>
      <c r="H92" s="8">
        <v>21.437999999999999</v>
      </c>
      <c r="I92" s="8">
        <v>21.437999999999999</v>
      </c>
    </row>
    <row r="93" spans="1:9" ht="15" customHeight="1" x14ac:dyDescent="0.15">
      <c r="A93" s="4">
        <v>44111</v>
      </c>
      <c r="B93" s="5">
        <v>21.497900000000001</v>
      </c>
      <c r="C93" s="5">
        <v>21.506599999999999</v>
      </c>
      <c r="D93" s="5">
        <v>21.50225</v>
      </c>
      <c r="E93" s="6">
        <v>7.0750000000000299E-2</v>
      </c>
      <c r="F93" s="6">
        <v>0.33012155005482902</v>
      </c>
      <c r="G93" s="6">
        <v>12.0740653870711</v>
      </c>
      <c r="H93" s="5">
        <v>21.50225</v>
      </c>
      <c r="I93" s="5">
        <v>21.50225</v>
      </c>
    </row>
    <row r="94" spans="1:9" ht="15" customHeight="1" x14ac:dyDescent="0.15">
      <c r="A94" s="7">
        <v>44110</v>
      </c>
      <c r="B94" s="8">
        <v>21.427</v>
      </c>
      <c r="C94" s="8">
        <v>21.436</v>
      </c>
      <c r="D94" s="8">
        <v>21.4315</v>
      </c>
      <c r="E94" s="9">
        <v>0.107499999999998</v>
      </c>
      <c r="F94" s="9">
        <v>0.50412680547737798</v>
      </c>
      <c r="G94" s="9">
        <v>11.7053021122447</v>
      </c>
      <c r="H94" s="8">
        <v>21.4315</v>
      </c>
      <c r="I94" s="8">
        <v>21.4315</v>
      </c>
    </row>
    <row r="95" spans="1:9" ht="15" customHeight="1" x14ac:dyDescent="0.15">
      <c r="A95" s="4">
        <v>44109</v>
      </c>
      <c r="B95" s="5">
        <v>21.319800000000001</v>
      </c>
      <c r="C95" s="5">
        <v>21.328199999999999</v>
      </c>
      <c r="D95" s="5">
        <v>21.324000000000002</v>
      </c>
      <c r="E95" s="6">
        <v>-0.40899999999999798</v>
      </c>
      <c r="F95" s="6">
        <v>-1.88193070445865</v>
      </c>
      <c r="G95" s="6">
        <v>11.1449904225792</v>
      </c>
      <c r="H95" s="5">
        <v>21.324000000000002</v>
      </c>
      <c r="I95" s="5">
        <v>21.324000000000002</v>
      </c>
    </row>
    <row r="96" spans="1:9" ht="15" customHeight="1" x14ac:dyDescent="0.15">
      <c r="A96" s="7">
        <v>44106</v>
      </c>
      <c r="B96" s="8">
        <v>21.728899999999999</v>
      </c>
      <c r="C96" s="8">
        <v>21.737100000000002</v>
      </c>
      <c r="D96" s="8">
        <v>21.733000000000001</v>
      </c>
      <c r="E96" s="9">
        <v>-0.22274999999999701</v>
      </c>
      <c r="F96" s="9">
        <v>-1.0145406100907399</v>
      </c>
      <c r="G96" s="9">
        <v>13.2767809441903</v>
      </c>
      <c r="H96" s="8">
        <v>21.733000000000001</v>
      </c>
      <c r="I96" s="8">
        <v>21.733000000000001</v>
      </c>
    </row>
    <row r="97" spans="1:9" ht="15" customHeight="1" x14ac:dyDescent="0.15">
      <c r="A97" s="4">
        <v>44105</v>
      </c>
      <c r="B97" s="5">
        <v>21.9512</v>
      </c>
      <c r="C97" s="5">
        <v>21.9603</v>
      </c>
      <c r="D97" s="5">
        <v>21.955749999999998</v>
      </c>
      <c r="E97" s="6">
        <v>-0.12000000000000099</v>
      </c>
      <c r="F97" s="6">
        <v>-0.54358289072852195</v>
      </c>
      <c r="G97" s="6">
        <v>14.4377988871949</v>
      </c>
      <c r="H97" s="5">
        <v>21.955749999999998</v>
      </c>
      <c r="I97" s="5">
        <v>21.955749999999998</v>
      </c>
    </row>
    <row r="98" spans="1:9" ht="15" customHeight="1" x14ac:dyDescent="0.15">
      <c r="A98" s="7">
        <v>44104</v>
      </c>
      <c r="B98" s="8">
        <v>22.0718</v>
      </c>
      <c r="C98" s="8">
        <v>22.079699999999999</v>
      </c>
      <c r="D98" s="8">
        <v>22.075749999999999</v>
      </c>
      <c r="E98" s="9">
        <v>-0.29125000000000101</v>
      </c>
      <c r="F98" s="9">
        <v>-1.3021415478159799</v>
      </c>
      <c r="G98" s="9">
        <v>15.063263098914501</v>
      </c>
      <c r="H98" s="8">
        <v>22.075749999999999</v>
      </c>
      <c r="I98" s="8">
        <v>22.075749999999999</v>
      </c>
    </row>
    <row r="99" spans="1:9" ht="15" customHeight="1" x14ac:dyDescent="0.15">
      <c r="A99" s="4">
        <v>44103</v>
      </c>
      <c r="B99" s="5">
        <v>22.362200000000001</v>
      </c>
      <c r="C99" s="5">
        <v>22.3718</v>
      </c>
      <c r="D99" s="5">
        <v>22.367000000000001</v>
      </c>
      <c r="E99" s="6">
        <v>-0.14174999999999799</v>
      </c>
      <c r="F99" s="6">
        <v>-0.62975509524073603</v>
      </c>
      <c r="G99" s="6">
        <v>16.581316862775701</v>
      </c>
      <c r="H99" s="5">
        <v>22.367000000000001</v>
      </c>
      <c r="I99" s="5">
        <v>22.367000000000001</v>
      </c>
    </row>
    <row r="100" spans="1:9" ht="15" customHeight="1" x14ac:dyDescent="0.15">
      <c r="A100" s="7">
        <v>44102</v>
      </c>
      <c r="B100" s="8">
        <v>22.504300000000001</v>
      </c>
      <c r="C100" s="8">
        <v>22.513200000000001</v>
      </c>
      <c r="D100" s="8">
        <v>22.508749999999999</v>
      </c>
      <c r="E100" s="9">
        <v>0.103999999999999</v>
      </c>
      <c r="F100" s="9">
        <v>0.4641872817148</v>
      </c>
      <c r="G100" s="9">
        <v>17.320146462869499</v>
      </c>
      <c r="H100" s="8">
        <v>22.508749999999999</v>
      </c>
      <c r="I100" s="8">
        <v>22.508749999999999</v>
      </c>
    </row>
    <row r="101" spans="1:9" ht="15" customHeight="1" x14ac:dyDescent="0.15">
      <c r="A101" s="4">
        <v>44099</v>
      </c>
      <c r="B101" s="5">
        <v>22.399799999999999</v>
      </c>
      <c r="C101" s="5">
        <v>22.409700000000001</v>
      </c>
      <c r="D101" s="5">
        <v>22.40475</v>
      </c>
      <c r="E101" s="6">
        <v>-9.4000000000001194E-2</v>
      </c>
      <c r="F101" s="6">
        <v>-0.41780098894383899</v>
      </c>
      <c r="G101" s="6">
        <v>16.778077479379199</v>
      </c>
      <c r="H101" s="5">
        <v>22.40475</v>
      </c>
      <c r="I101" s="5">
        <v>22.40475</v>
      </c>
    </row>
    <row r="102" spans="1:9" ht="15" customHeight="1" x14ac:dyDescent="0.15">
      <c r="A102" s="7">
        <v>44098</v>
      </c>
      <c r="B102" s="8">
        <v>22.494499999999999</v>
      </c>
      <c r="C102" s="8">
        <v>22.503</v>
      </c>
      <c r="D102" s="8">
        <v>22.498750000000001</v>
      </c>
      <c r="E102" s="9">
        <v>0.350250000000002</v>
      </c>
      <c r="F102" s="9">
        <v>1.5813711989525401</v>
      </c>
      <c r="G102" s="9">
        <v>17.2680244452262</v>
      </c>
      <c r="H102" s="8">
        <v>22.498750000000001</v>
      </c>
      <c r="I102" s="8">
        <v>22.498750000000001</v>
      </c>
    </row>
    <row r="103" spans="1:9" ht="15" customHeight="1" x14ac:dyDescent="0.15">
      <c r="A103" s="4">
        <v>44097</v>
      </c>
      <c r="B103" s="5">
        <v>22.145900000000001</v>
      </c>
      <c r="C103" s="5">
        <v>22.1511</v>
      </c>
      <c r="D103" s="5">
        <v>22.148499999999999</v>
      </c>
      <c r="E103" s="6">
        <v>0.625</v>
      </c>
      <c r="F103" s="6">
        <v>2.9038028201733002</v>
      </c>
      <c r="G103" s="6">
        <v>15.442450777269499</v>
      </c>
      <c r="H103" s="5">
        <v>22.148499999999999</v>
      </c>
      <c r="I103" s="5">
        <v>22.148499999999999</v>
      </c>
    </row>
    <row r="104" spans="1:9" ht="15" customHeight="1" x14ac:dyDescent="0.15">
      <c r="A104" s="7">
        <v>44096</v>
      </c>
      <c r="B104" s="8">
        <v>21.520499999999998</v>
      </c>
      <c r="C104" s="8">
        <v>21.526499999999999</v>
      </c>
      <c r="D104" s="8">
        <v>21.523499999999999</v>
      </c>
      <c r="E104" s="9">
        <v>-5.0500000000003098E-2</v>
      </c>
      <c r="F104" s="9">
        <v>-0.234078056920383</v>
      </c>
      <c r="G104" s="9">
        <v>12.184824674563099</v>
      </c>
      <c r="H104" s="8">
        <v>21.523499999999999</v>
      </c>
      <c r="I104" s="8">
        <v>21.523499999999999</v>
      </c>
    </row>
    <row r="105" spans="1:9" ht="15" customHeight="1" x14ac:dyDescent="0.15">
      <c r="A105" s="4">
        <v>44095</v>
      </c>
      <c r="B105" s="5">
        <v>21.570599999999999</v>
      </c>
      <c r="C105" s="5">
        <v>21.577400000000001</v>
      </c>
      <c r="D105" s="5">
        <v>21.574000000000002</v>
      </c>
      <c r="E105" s="6">
        <v>0.58150000000000102</v>
      </c>
      <c r="F105" s="6">
        <v>2.7700369179469</v>
      </c>
      <c r="G105" s="6">
        <v>12.448040863661801</v>
      </c>
      <c r="H105" s="5">
        <v>21.574000000000002</v>
      </c>
      <c r="I105" s="5">
        <v>21.574000000000002</v>
      </c>
    </row>
    <row r="106" spans="1:9" ht="15" customHeight="1" x14ac:dyDescent="0.15">
      <c r="A106" s="7">
        <v>44092</v>
      </c>
      <c r="B106" s="8">
        <v>20.990300000000001</v>
      </c>
      <c r="C106" s="8">
        <v>20.994700000000002</v>
      </c>
      <c r="D106" s="8">
        <v>20.9925</v>
      </c>
      <c r="E106" s="9">
        <v>-1.2499999999999199E-2</v>
      </c>
      <c r="F106" s="9">
        <v>-5.9509640561772298E-2</v>
      </c>
      <c r="G106" s="9">
        <v>9.4171455377037692</v>
      </c>
      <c r="H106" s="8">
        <v>20.9925</v>
      </c>
      <c r="I106" s="8">
        <v>20.9925</v>
      </c>
    </row>
    <row r="107" spans="1:9" ht="15" customHeight="1" x14ac:dyDescent="0.15">
      <c r="A107" s="4">
        <v>44091</v>
      </c>
      <c r="B107" s="5">
        <v>21.002500000000001</v>
      </c>
      <c r="C107" s="5">
        <v>21.0075</v>
      </c>
      <c r="D107" s="5">
        <v>21.004999999999999</v>
      </c>
      <c r="E107" s="6">
        <v>-4.5000000000001697E-3</v>
      </c>
      <c r="F107" s="6">
        <v>-2.1418881934365201E-2</v>
      </c>
      <c r="G107" s="6">
        <v>9.4822980597578894</v>
      </c>
      <c r="H107" s="5">
        <v>21.004999999999999</v>
      </c>
      <c r="I107" s="5">
        <v>21.004999999999999</v>
      </c>
    </row>
    <row r="108" spans="1:9" ht="15" customHeight="1" x14ac:dyDescent="0.15">
      <c r="A108" s="7">
        <v>44090</v>
      </c>
      <c r="B108" s="8">
        <v>21.006900000000002</v>
      </c>
      <c r="C108" s="8">
        <v>21.0121</v>
      </c>
      <c r="D108" s="8">
        <v>21.009499999999999</v>
      </c>
      <c r="E108" s="9">
        <v>-5.8749999999999802E-2</v>
      </c>
      <c r="F108" s="9">
        <v>-0.27885562398395303</v>
      </c>
      <c r="G108" s="9">
        <v>9.5057529676973793</v>
      </c>
      <c r="H108" s="8">
        <v>21.009499999999999</v>
      </c>
      <c r="I108" s="8">
        <v>21.009499999999999</v>
      </c>
    </row>
    <row r="109" spans="1:9" ht="15" customHeight="1" x14ac:dyDescent="0.15">
      <c r="A109" s="4">
        <v>44089</v>
      </c>
      <c r="B109" s="5">
        <v>21.0656</v>
      </c>
      <c r="C109" s="5">
        <v>21.070900000000002</v>
      </c>
      <c r="D109" s="5">
        <v>21.068249999999999</v>
      </c>
      <c r="E109" s="6">
        <v>9.2499999999979803E-3</v>
      </c>
      <c r="F109" s="6">
        <v>4.3924212925583399E-2</v>
      </c>
      <c r="G109" s="6">
        <v>9.8119698213517808</v>
      </c>
      <c r="H109" s="5">
        <v>21.068249999999999</v>
      </c>
      <c r="I109" s="5">
        <v>21.068249999999999</v>
      </c>
    </row>
    <row r="110" spans="1:9" ht="15" customHeight="1" x14ac:dyDescent="0.15">
      <c r="A110" s="7">
        <v>44088</v>
      </c>
      <c r="B110" s="8">
        <v>21.0566</v>
      </c>
      <c r="C110" s="8">
        <v>21.061399999999999</v>
      </c>
      <c r="D110" s="8">
        <v>21.059000000000001</v>
      </c>
      <c r="E110" s="9">
        <v>-0.22550000000000001</v>
      </c>
      <c r="F110" s="9">
        <v>-1.0594564119429599</v>
      </c>
      <c r="G110" s="9">
        <v>9.7637569550317398</v>
      </c>
      <c r="H110" s="8">
        <v>21.059000000000001</v>
      </c>
      <c r="I110" s="8">
        <v>21.059000000000001</v>
      </c>
    </row>
    <row r="111" spans="1:9" ht="15" customHeight="1" x14ac:dyDescent="0.15">
      <c r="A111" s="4">
        <v>44085</v>
      </c>
      <c r="B111" s="5">
        <v>21.281300000000002</v>
      </c>
      <c r="C111" s="5">
        <v>21.287700000000001</v>
      </c>
      <c r="D111" s="5">
        <v>21.284500000000001</v>
      </c>
      <c r="E111" s="6">
        <v>1.9500000000000701E-2</v>
      </c>
      <c r="F111" s="6">
        <v>9.1699976487191706E-2</v>
      </c>
      <c r="G111" s="6">
        <v>10.939108452888201</v>
      </c>
      <c r="H111" s="5">
        <v>21.284500000000001</v>
      </c>
      <c r="I111" s="5">
        <v>21.284500000000001</v>
      </c>
    </row>
    <row r="112" spans="1:9" ht="15" customHeight="1" x14ac:dyDescent="0.15">
      <c r="A112" s="7">
        <v>44084</v>
      </c>
      <c r="B112" s="8">
        <v>21.2621</v>
      </c>
      <c r="C112" s="8">
        <v>21.267900000000001</v>
      </c>
      <c r="D112" s="8">
        <v>21.265000000000001</v>
      </c>
      <c r="E112" s="9">
        <v>-0.246500000000001</v>
      </c>
      <c r="F112" s="9">
        <v>-1.14589870534366</v>
      </c>
      <c r="G112" s="9">
        <v>10.8374705184837</v>
      </c>
      <c r="H112" s="8">
        <v>21.265000000000001</v>
      </c>
      <c r="I112" s="8">
        <v>21.265000000000001</v>
      </c>
    </row>
    <row r="113" spans="1:9" ht="15" customHeight="1" x14ac:dyDescent="0.15">
      <c r="A113" s="4">
        <v>44083</v>
      </c>
      <c r="B113" s="5">
        <v>21.509399999999999</v>
      </c>
      <c r="C113" s="5">
        <v>21.5136</v>
      </c>
      <c r="D113" s="5">
        <v>21.511500000000002</v>
      </c>
      <c r="E113" s="6">
        <v>-0.22274999999999701</v>
      </c>
      <c r="F113" s="6">
        <v>-1.0248800855792</v>
      </c>
      <c r="G113" s="6">
        <v>12.122278253391199</v>
      </c>
      <c r="H113" s="5">
        <v>21.511500000000002</v>
      </c>
      <c r="I113" s="5">
        <v>21.511500000000002</v>
      </c>
    </row>
    <row r="114" spans="1:9" ht="15" customHeight="1" x14ac:dyDescent="0.15">
      <c r="A114" s="7">
        <v>44082</v>
      </c>
      <c r="B114" s="8">
        <v>21.731200000000001</v>
      </c>
      <c r="C114" s="8">
        <v>21.737300000000001</v>
      </c>
      <c r="D114" s="8">
        <v>21.734249999999999</v>
      </c>
      <c r="E114" s="9">
        <v>0.15925</v>
      </c>
      <c r="F114" s="9">
        <v>0.73812282734646495</v>
      </c>
      <c r="G114" s="9">
        <v>13.2832961963957</v>
      </c>
      <c r="H114" s="8">
        <v>21.734249999999999</v>
      </c>
      <c r="I114" s="8">
        <v>21.734249999999999</v>
      </c>
    </row>
    <row r="115" spans="1:9" ht="15" customHeight="1" x14ac:dyDescent="0.15">
      <c r="A115" s="4">
        <v>44081</v>
      </c>
      <c r="B115" s="5">
        <v>21.571000000000002</v>
      </c>
      <c r="C115" s="5">
        <v>21.579000000000001</v>
      </c>
      <c r="D115" s="5">
        <v>21.574999999999999</v>
      </c>
      <c r="E115" s="6">
        <v>-1.2000000000000399E-2</v>
      </c>
      <c r="F115" s="6">
        <v>-5.5589011905310397E-2</v>
      </c>
      <c r="G115" s="6">
        <v>12.4532530654261</v>
      </c>
      <c r="H115" s="5">
        <v>21.574999999999999</v>
      </c>
      <c r="I115" s="5">
        <v>21.574999999999999</v>
      </c>
    </row>
    <row r="116" spans="1:9" ht="15" customHeight="1" x14ac:dyDescent="0.15">
      <c r="A116" s="7">
        <v>44078</v>
      </c>
      <c r="B116" s="8">
        <v>21.584499999999998</v>
      </c>
      <c r="C116" s="8">
        <v>21.589500000000001</v>
      </c>
      <c r="D116" s="8">
        <v>21.587</v>
      </c>
      <c r="E116" s="9">
        <v>-2.0500000000001899E-2</v>
      </c>
      <c r="F116" s="9">
        <v>-9.4874464884886406E-2</v>
      </c>
      <c r="G116" s="9">
        <v>12.5157994865981</v>
      </c>
      <c r="H116" s="8">
        <v>21.587</v>
      </c>
      <c r="I116" s="8">
        <v>21.587</v>
      </c>
    </row>
    <row r="117" spans="1:9" ht="15" customHeight="1" x14ac:dyDescent="0.15">
      <c r="A117" s="4">
        <v>44077</v>
      </c>
      <c r="B117" s="5">
        <v>21.604800000000001</v>
      </c>
      <c r="C117" s="5">
        <v>21.610199999999999</v>
      </c>
      <c r="D117" s="5">
        <v>21.607500000000002</v>
      </c>
      <c r="E117" s="6">
        <v>-0.22524999999999901</v>
      </c>
      <c r="F117" s="6">
        <v>-1.0317069540025801</v>
      </c>
      <c r="G117" s="6">
        <v>12.6226496227669</v>
      </c>
      <c r="H117" s="5">
        <v>21.607500000000002</v>
      </c>
      <c r="I117" s="5">
        <v>21.607500000000002</v>
      </c>
    </row>
    <row r="118" spans="1:9" ht="15" customHeight="1" x14ac:dyDescent="0.15">
      <c r="A118" s="7">
        <v>44076</v>
      </c>
      <c r="B118" s="8">
        <v>21.8293</v>
      </c>
      <c r="C118" s="8">
        <v>21.836200000000002</v>
      </c>
      <c r="D118" s="8">
        <v>21.832750000000001</v>
      </c>
      <c r="E118" s="9">
        <v>8.8750000000000995E-2</v>
      </c>
      <c r="F118" s="9">
        <v>0.40815857247977699</v>
      </c>
      <c r="G118" s="9">
        <v>13.7966980701823</v>
      </c>
      <c r="H118" s="8">
        <v>21.832750000000001</v>
      </c>
      <c r="I118" s="8">
        <v>21.832750000000001</v>
      </c>
    </row>
    <row r="119" spans="1:9" ht="15" customHeight="1" x14ac:dyDescent="0.15">
      <c r="A119" s="4">
        <v>44075</v>
      </c>
      <c r="B119" s="5">
        <v>21.741399999999999</v>
      </c>
      <c r="C119" s="5">
        <v>21.746600000000001</v>
      </c>
      <c r="D119" s="5">
        <v>21.744</v>
      </c>
      <c r="E119" s="6">
        <v>-0.14199999999999899</v>
      </c>
      <c r="F119" s="6">
        <v>-0.648816595083612</v>
      </c>
      <c r="G119" s="6">
        <v>13.3341151635979</v>
      </c>
      <c r="H119" s="5">
        <v>21.744</v>
      </c>
      <c r="I119" s="5">
        <v>21.744</v>
      </c>
    </row>
    <row r="120" spans="1:9" ht="15" customHeight="1" x14ac:dyDescent="0.15">
      <c r="A120" s="7">
        <v>44074</v>
      </c>
      <c r="B120" s="8">
        <v>21.883099999999999</v>
      </c>
      <c r="C120" s="8">
        <v>21.8889</v>
      </c>
      <c r="D120" s="8">
        <v>21.885999999999999</v>
      </c>
      <c r="E120" s="9">
        <v>3.0499999999999899E-2</v>
      </c>
      <c r="F120" s="9">
        <v>0.139552972935863</v>
      </c>
      <c r="G120" s="9">
        <v>14.0742478141328</v>
      </c>
      <c r="H120" s="8">
        <v>21.885999999999999</v>
      </c>
      <c r="I120" s="8">
        <v>21.885999999999999</v>
      </c>
    </row>
    <row r="121" spans="1:9" ht="15" customHeight="1" x14ac:dyDescent="0.15">
      <c r="A121" s="4">
        <v>44071</v>
      </c>
      <c r="B121" s="5">
        <v>21.8523</v>
      </c>
      <c r="C121" s="5">
        <v>21.858699999999999</v>
      </c>
      <c r="D121" s="5">
        <v>21.855499999999999</v>
      </c>
      <c r="E121" s="6">
        <v>-0.191000000000002</v>
      </c>
      <c r="F121" s="6">
        <v>-0.86635066790647897</v>
      </c>
      <c r="G121" s="6">
        <v>13.9152756603208</v>
      </c>
      <c r="H121" s="5">
        <v>21.855499999999999</v>
      </c>
      <c r="I121" s="5">
        <v>21.855499999999999</v>
      </c>
    </row>
    <row r="122" spans="1:9" ht="15" customHeight="1" x14ac:dyDescent="0.15">
      <c r="A122" s="7">
        <v>44070</v>
      </c>
      <c r="B122" s="8">
        <v>22.043099999999999</v>
      </c>
      <c r="C122" s="8">
        <v>22.049900000000001</v>
      </c>
      <c r="D122" s="8">
        <v>22.046500000000002</v>
      </c>
      <c r="E122" s="9">
        <v>0.11900000000000301</v>
      </c>
      <c r="F122" s="9">
        <v>0.54269752593776299</v>
      </c>
      <c r="G122" s="9">
        <v>14.910806197307901</v>
      </c>
      <c r="H122" s="8">
        <v>22.046500000000002</v>
      </c>
      <c r="I122" s="8">
        <v>22.046500000000002</v>
      </c>
    </row>
    <row r="123" spans="1:9" ht="15" customHeight="1" x14ac:dyDescent="0.15">
      <c r="A123" s="4">
        <v>44069</v>
      </c>
      <c r="B123" s="5">
        <v>21.924499999999998</v>
      </c>
      <c r="C123" s="5">
        <v>21.930499999999999</v>
      </c>
      <c r="D123" s="5">
        <v>21.927499999999998</v>
      </c>
      <c r="E123" s="6">
        <v>-3.50000000000001E-2</v>
      </c>
      <c r="F123" s="6">
        <v>-0.159362549800801</v>
      </c>
      <c r="G123" s="6">
        <v>14.2905541873525</v>
      </c>
      <c r="H123" s="5">
        <v>21.927499999999998</v>
      </c>
      <c r="I123" s="5">
        <v>21.927499999999998</v>
      </c>
    </row>
    <row r="124" spans="1:9" ht="15" customHeight="1" x14ac:dyDescent="0.15">
      <c r="A124" s="7">
        <v>44068</v>
      </c>
      <c r="B124" s="8">
        <v>21.960599999999999</v>
      </c>
      <c r="C124" s="8">
        <v>21.964400000000001</v>
      </c>
      <c r="D124" s="8">
        <v>21.962499999999999</v>
      </c>
      <c r="E124" s="9">
        <v>-3.5500000000002502E-2</v>
      </c>
      <c r="F124" s="9">
        <v>-0.16137830711884199</v>
      </c>
      <c r="G124" s="9">
        <v>14.4729812491041</v>
      </c>
      <c r="H124" s="8">
        <v>21.962499999999999</v>
      </c>
      <c r="I124" s="8">
        <v>21.962499999999999</v>
      </c>
    </row>
    <row r="125" spans="1:9" ht="15" customHeight="1" x14ac:dyDescent="0.15">
      <c r="A125" s="4">
        <v>44067</v>
      </c>
      <c r="B125" s="5">
        <v>21.995699999999999</v>
      </c>
      <c r="C125" s="5">
        <v>22.000299999999999</v>
      </c>
      <c r="D125" s="5">
        <v>21.998000000000001</v>
      </c>
      <c r="E125" s="6">
        <v>-1.4499999999998099E-2</v>
      </c>
      <c r="F125" s="6">
        <v>-6.5871663827365895E-2</v>
      </c>
      <c r="G125" s="6">
        <v>14.658014411737801</v>
      </c>
      <c r="H125" s="5">
        <v>21.998000000000001</v>
      </c>
      <c r="I125" s="5">
        <v>21.998000000000001</v>
      </c>
    </row>
    <row r="126" spans="1:9" ht="15" customHeight="1" x14ac:dyDescent="0.15">
      <c r="A126" s="7">
        <v>44064</v>
      </c>
      <c r="B126" s="8">
        <v>22.0093</v>
      </c>
      <c r="C126" s="8">
        <v>22.015699999999999</v>
      </c>
      <c r="D126" s="8">
        <v>22.012499999999999</v>
      </c>
      <c r="E126" s="9">
        <v>-0.18250000000000099</v>
      </c>
      <c r="F126" s="9">
        <v>-0.82225726514981701</v>
      </c>
      <c r="G126" s="9">
        <v>14.7335913373206</v>
      </c>
      <c r="H126" s="8">
        <v>22.012499999999999</v>
      </c>
      <c r="I126" s="8">
        <v>22.012499999999999</v>
      </c>
    </row>
    <row r="127" spans="1:9" ht="15" customHeight="1" x14ac:dyDescent="0.15">
      <c r="A127" s="4">
        <v>44063</v>
      </c>
      <c r="B127" s="5">
        <v>22.192299999999999</v>
      </c>
      <c r="C127" s="5">
        <v>22.197700000000001</v>
      </c>
      <c r="D127" s="5">
        <v>22.195</v>
      </c>
      <c r="E127" s="6">
        <v>0.154499999999998</v>
      </c>
      <c r="F127" s="6">
        <v>0.70098228261607998</v>
      </c>
      <c r="G127" s="6">
        <v>15.6848181593109</v>
      </c>
      <c r="H127" s="5">
        <v>22.195</v>
      </c>
      <c r="I127" s="5">
        <v>22.195</v>
      </c>
    </row>
    <row r="128" spans="1:9" ht="15" customHeight="1" x14ac:dyDescent="0.15">
      <c r="A128" s="7">
        <v>44062</v>
      </c>
      <c r="B128" s="8">
        <v>22.0379</v>
      </c>
      <c r="C128" s="8">
        <v>22.043099999999999</v>
      </c>
      <c r="D128" s="8">
        <v>22.040500000000002</v>
      </c>
      <c r="E128" s="9">
        <v>-0.102999999999997</v>
      </c>
      <c r="F128" s="9">
        <v>-0.46514778603200502</v>
      </c>
      <c r="G128" s="9">
        <v>14.8795329867219</v>
      </c>
      <c r="H128" s="8">
        <v>22.040500000000002</v>
      </c>
      <c r="I128" s="8">
        <v>22.040500000000002</v>
      </c>
    </row>
    <row r="129" spans="1:9" ht="15" customHeight="1" x14ac:dyDescent="0.15">
      <c r="A129" s="4">
        <v>44061</v>
      </c>
      <c r="B129" s="5">
        <v>22.140799999999999</v>
      </c>
      <c r="C129" s="5">
        <v>22.1462</v>
      </c>
      <c r="D129" s="5">
        <v>22.1435</v>
      </c>
      <c r="E129" s="6">
        <v>9.1999999999998694E-2</v>
      </c>
      <c r="F129" s="6">
        <v>0.41720517878602797</v>
      </c>
      <c r="G129" s="6">
        <v>15.4163897684479</v>
      </c>
      <c r="H129" s="5">
        <v>22.1435</v>
      </c>
      <c r="I129" s="5">
        <v>22.1435</v>
      </c>
    </row>
    <row r="130" spans="1:9" ht="15" customHeight="1" x14ac:dyDescent="0.15">
      <c r="A130" s="7">
        <v>44060</v>
      </c>
      <c r="B130" s="8">
        <v>22.0486</v>
      </c>
      <c r="C130" s="8">
        <v>22.054400000000001</v>
      </c>
      <c r="D130" s="8">
        <v>22.051500000000001</v>
      </c>
      <c r="E130" s="9">
        <v>2.0500000000001899E-2</v>
      </c>
      <c r="F130" s="9">
        <v>9.3050701284558196E-2</v>
      </c>
      <c r="G130" s="9">
        <v>14.9368672061295</v>
      </c>
      <c r="H130" s="8">
        <v>22.051500000000001</v>
      </c>
      <c r="I130" s="8">
        <v>22.051500000000001</v>
      </c>
    </row>
    <row r="131" spans="1:9" ht="15" customHeight="1" x14ac:dyDescent="0.15">
      <c r="A131" s="4">
        <v>44057</v>
      </c>
      <c r="B131" s="5">
        <v>22.028099999999998</v>
      </c>
      <c r="C131" s="5">
        <v>22.033899999999999</v>
      </c>
      <c r="D131" s="5">
        <v>22.030999999999999</v>
      </c>
      <c r="E131" s="6">
        <v>-0.27100000000000002</v>
      </c>
      <c r="F131" s="6">
        <v>-1.2151376558156199</v>
      </c>
      <c r="G131" s="6">
        <v>14.8300170699607</v>
      </c>
      <c r="H131" s="5">
        <v>22.030999999999999</v>
      </c>
      <c r="I131" s="5">
        <v>22.030999999999999</v>
      </c>
    </row>
    <row r="132" spans="1:9" ht="15" customHeight="1" x14ac:dyDescent="0.15">
      <c r="A132" s="7">
        <v>44056</v>
      </c>
      <c r="B132" s="8">
        <v>22.299499999999998</v>
      </c>
      <c r="C132" s="8">
        <v>22.304500000000001</v>
      </c>
      <c r="D132" s="8">
        <v>22.302</v>
      </c>
      <c r="E132" s="9">
        <v>-2.42500000000021E-2</v>
      </c>
      <c r="F132" s="9">
        <v>-0.108616538827621</v>
      </c>
      <c r="G132" s="9">
        <v>16.2425237480942</v>
      </c>
      <c r="H132" s="8">
        <v>22.302</v>
      </c>
      <c r="I132" s="8">
        <v>22.302</v>
      </c>
    </row>
    <row r="133" spans="1:9" ht="15" customHeight="1" x14ac:dyDescent="0.15">
      <c r="A133" s="4">
        <v>44055</v>
      </c>
      <c r="B133" s="5">
        <v>22.322700000000001</v>
      </c>
      <c r="C133" s="5">
        <v>22.329799999999999</v>
      </c>
      <c r="D133" s="5">
        <v>22.326250000000002</v>
      </c>
      <c r="E133" s="6">
        <v>-6.0249999999999901E-2</v>
      </c>
      <c r="F133" s="6">
        <v>-0.26913541643400701</v>
      </c>
      <c r="G133" s="6">
        <v>16.368919640879302</v>
      </c>
      <c r="H133" s="5">
        <v>22.326250000000002</v>
      </c>
      <c r="I133" s="5">
        <v>22.326250000000002</v>
      </c>
    </row>
    <row r="134" spans="1:9" ht="15" customHeight="1" x14ac:dyDescent="0.15">
      <c r="A134" s="7">
        <v>44054</v>
      </c>
      <c r="B134" s="8">
        <v>22.384</v>
      </c>
      <c r="C134" s="8">
        <v>22.388999999999999</v>
      </c>
      <c r="D134" s="8">
        <v>22.386500000000002</v>
      </c>
      <c r="E134" s="9">
        <v>-0.12899999999999701</v>
      </c>
      <c r="F134" s="9">
        <v>-0.57293864226864999</v>
      </c>
      <c r="G134" s="9">
        <v>16.682954797180201</v>
      </c>
      <c r="H134" s="8">
        <v>22.386500000000002</v>
      </c>
      <c r="I134" s="8">
        <v>22.386500000000002</v>
      </c>
    </row>
    <row r="135" spans="1:9" ht="15" customHeight="1" x14ac:dyDescent="0.15">
      <c r="A135" s="4">
        <v>44053</v>
      </c>
      <c r="B135" s="5">
        <v>22.5123</v>
      </c>
      <c r="C135" s="5">
        <v>22.518699999999999</v>
      </c>
      <c r="D135" s="5">
        <v>22.515499999999999</v>
      </c>
      <c r="E135" s="6">
        <v>6.0000000000002196E-3</v>
      </c>
      <c r="F135" s="6">
        <v>2.6655412159315401E-2</v>
      </c>
      <c r="G135" s="6">
        <v>17.355328824778798</v>
      </c>
      <c r="H135" s="5">
        <v>22.515499999999999</v>
      </c>
      <c r="I135" s="5">
        <v>22.515499999999999</v>
      </c>
    </row>
    <row r="136" spans="1:9" ht="15" customHeight="1" x14ac:dyDescent="0.15">
      <c r="A136" s="7">
        <v>44050</v>
      </c>
      <c r="B136" s="8">
        <v>22.5045</v>
      </c>
      <c r="C136" s="8">
        <v>22.514500000000002</v>
      </c>
      <c r="D136" s="8">
        <v>22.509499999999999</v>
      </c>
      <c r="E136" s="9">
        <v>0.12725</v>
      </c>
      <c r="F136" s="9">
        <v>0.568530867093342</v>
      </c>
      <c r="G136" s="9">
        <v>17.324055614192801</v>
      </c>
      <c r="H136" s="8">
        <v>22.509499999999999</v>
      </c>
      <c r="I136" s="8">
        <v>22.509499999999999</v>
      </c>
    </row>
    <row r="137" spans="1:9" ht="15" customHeight="1" x14ac:dyDescent="0.15">
      <c r="A137" s="4">
        <v>44049</v>
      </c>
      <c r="B137" s="5">
        <v>22.3794</v>
      </c>
      <c r="C137" s="5">
        <v>22.385100000000001</v>
      </c>
      <c r="D137" s="5">
        <v>22.382249999999999</v>
      </c>
      <c r="E137" s="6">
        <v>-4.2249999999999198E-2</v>
      </c>
      <c r="F137" s="6">
        <v>-0.18840999799326599</v>
      </c>
      <c r="G137" s="6">
        <v>16.660802939681702</v>
      </c>
      <c r="H137" s="5">
        <v>22.382249999999999</v>
      </c>
      <c r="I137" s="5">
        <v>22.382249999999999</v>
      </c>
    </row>
    <row r="138" spans="1:9" ht="15" customHeight="1" x14ac:dyDescent="0.15">
      <c r="A138" s="7">
        <v>44048</v>
      </c>
      <c r="B138" s="8">
        <v>22.421199999999999</v>
      </c>
      <c r="C138" s="8">
        <v>22.427800000000001</v>
      </c>
      <c r="D138" s="8">
        <v>22.424499999999998</v>
      </c>
      <c r="E138" s="9">
        <v>-0.36249999999999999</v>
      </c>
      <c r="F138" s="9">
        <v>-1.59081932680914</v>
      </c>
      <c r="G138" s="9">
        <v>16.881018464224699</v>
      </c>
      <c r="H138" s="8">
        <v>22.424499999999998</v>
      </c>
      <c r="I138" s="8">
        <v>22.424499999999998</v>
      </c>
    </row>
    <row r="139" spans="1:9" ht="15" customHeight="1" x14ac:dyDescent="0.15">
      <c r="A139" s="4">
        <v>44047</v>
      </c>
      <c r="B139" s="5">
        <v>22.7849</v>
      </c>
      <c r="C139" s="5">
        <v>22.789100000000001</v>
      </c>
      <c r="D139" s="5">
        <v>22.786999999999999</v>
      </c>
      <c r="E139" s="6">
        <v>0.17899999999999799</v>
      </c>
      <c r="F139" s="6">
        <v>0.79175513092710703</v>
      </c>
      <c r="G139" s="6">
        <v>18.770441603794399</v>
      </c>
      <c r="H139" s="5">
        <v>22.786999999999999</v>
      </c>
      <c r="I139" s="5">
        <v>22.786999999999999</v>
      </c>
    </row>
    <row r="140" spans="1:9" ht="15" customHeight="1" x14ac:dyDescent="0.15">
      <c r="A140" s="7">
        <v>44046</v>
      </c>
      <c r="B140" s="8">
        <v>22.604600000000001</v>
      </c>
      <c r="C140" s="8">
        <v>22.6114</v>
      </c>
      <c r="D140" s="8">
        <v>22.608000000000001</v>
      </c>
      <c r="E140" s="9">
        <v>0.41599999999999998</v>
      </c>
      <c r="F140" s="9">
        <v>1.87454938716655</v>
      </c>
      <c r="G140" s="9">
        <v>17.8374574879793</v>
      </c>
      <c r="H140" s="8">
        <v>22.608000000000001</v>
      </c>
      <c r="I140" s="8">
        <v>22.608000000000001</v>
      </c>
    </row>
    <row r="141" spans="1:9" ht="15" customHeight="1" x14ac:dyDescent="0.15">
      <c r="A141" s="4">
        <v>44043</v>
      </c>
      <c r="B141" s="5">
        <v>22.189599999999999</v>
      </c>
      <c r="C141" s="5">
        <v>22.194400000000002</v>
      </c>
      <c r="D141" s="5">
        <v>22.192</v>
      </c>
      <c r="E141" s="6">
        <v>1.3999999999999299E-2</v>
      </c>
      <c r="F141" s="6">
        <v>6.3125619983761497E-2</v>
      </c>
      <c r="G141" s="6">
        <v>15.6691815540179</v>
      </c>
      <c r="H141" s="5">
        <v>22.192</v>
      </c>
      <c r="I141" s="5">
        <v>22.192</v>
      </c>
    </row>
    <row r="142" spans="1:9" ht="15" customHeight="1" x14ac:dyDescent="0.15">
      <c r="A142" s="7">
        <v>44042</v>
      </c>
      <c r="B142" s="8">
        <v>22.1739</v>
      </c>
      <c r="C142" s="8">
        <v>22.182099999999998</v>
      </c>
      <c r="D142" s="8">
        <v>22.178000000000001</v>
      </c>
      <c r="E142" s="9">
        <v>0.186250000000001</v>
      </c>
      <c r="F142" s="9">
        <v>0.84690849977833105</v>
      </c>
      <c r="G142" s="9">
        <v>15.596210729317299</v>
      </c>
      <c r="H142" s="8">
        <v>22.178000000000001</v>
      </c>
      <c r="I142" s="8">
        <v>22.178000000000001</v>
      </c>
    </row>
    <row r="143" spans="1:9" ht="15" customHeight="1" x14ac:dyDescent="0.15">
      <c r="A143" s="4">
        <v>44041</v>
      </c>
      <c r="B143" s="5">
        <v>21.988800000000001</v>
      </c>
      <c r="C143" s="5">
        <v>21.994700000000002</v>
      </c>
      <c r="D143" s="5">
        <v>21.99175</v>
      </c>
      <c r="E143" s="6">
        <v>4.7249999999998203E-2</v>
      </c>
      <c r="F143" s="6">
        <v>0.215315910592628</v>
      </c>
      <c r="G143" s="6">
        <v>14.625438150710799</v>
      </c>
      <c r="H143" s="5">
        <v>21.99175</v>
      </c>
      <c r="I143" s="5">
        <v>21.99175</v>
      </c>
    </row>
    <row r="144" spans="1:9" ht="15" customHeight="1" x14ac:dyDescent="0.15">
      <c r="A144" s="7">
        <v>44040</v>
      </c>
      <c r="B144" s="8">
        <v>21.941600000000001</v>
      </c>
      <c r="C144" s="8">
        <v>21.947399999999998</v>
      </c>
      <c r="D144" s="8">
        <v>21.944500000000001</v>
      </c>
      <c r="E144" s="9">
        <v>-3.2999999999997698E-2</v>
      </c>
      <c r="F144" s="9">
        <v>-0.150153566147182</v>
      </c>
      <c r="G144" s="9">
        <v>14.379161617346201</v>
      </c>
      <c r="H144" s="8">
        <v>21.944500000000001</v>
      </c>
      <c r="I144" s="8">
        <v>21.944500000000001</v>
      </c>
    </row>
    <row r="145" spans="1:9" ht="15" customHeight="1" x14ac:dyDescent="0.15">
      <c r="A145" s="4">
        <v>44039</v>
      </c>
      <c r="B145" s="5">
        <v>21.974599999999999</v>
      </c>
      <c r="C145" s="5">
        <v>21.980399999999999</v>
      </c>
      <c r="D145" s="5">
        <v>21.977499999999999</v>
      </c>
      <c r="E145" s="6">
        <v>-0.39600000000000002</v>
      </c>
      <c r="F145" s="6">
        <v>-1.7699510581714999</v>
      </c>
      <c r="G145" s="6">
        <v>14.5511642755691</v>
      </c>
      <c r="H145" s="5">
        <v>21.977499999999999</v>
      </c>
      <c r="I145" s="5">
        <v>21.977499999999999</v>
      </c>
    </row>
    <row r="146" spans="1:9" ht="15" customHeight="1" x14ac:dyDescent="0.15">
      <c r="A146" s="7">
        <v>44036</v>
      </c>
      <c r="B146" s="8">
        <v>22.370200000000001</v>
      </c>
      <c r="C146" s="8">
        <v>22.376799999999999</v>
      </c>
      <c r="D146" s="8">
        <v>22.3735</v>
      </c>
      <c r="E146" s="9">
        <v>4.5000000000001697E-3</v>
      </c>
      <c r="F146" s="9">
        <v>2.0117126380259E-2</v>
      </c>
      <c r="G146" s="9">
        <v>16.615196174243898</v>
      </c>
      <c r="H146" s="8">
        <v>22.3735</v>
      </c>
      <c r="I146" s="8">
        <v>22.3735</v>
      </c>
    </row>
    <row r="147" spans="1:9" ht="15" customHeight="1" x14ac:dyDescent="0.15">
      <c r="A147" s="4">
        <v>44035</v>
      </c>
      <c r="B147" s="5">
        <v>22.365400000000001</v>
      </c>
      <c r="C147" s="5">
        <v>22.372599999999998</v>
      </c>
      <c r="D147" s="5">
        <v>22.369</v>
      </c>
      <c r="E147" s="6">
        <v>0.1615</v>
      </c>
      <c r="F147" s="6">
        <v>0.72723179106157698</v>
      </c>
      <c r="G147" s="6">
        <v>16.5917412663044</v>
      </c>
      <c r="H147" s="5">
        <v>22.369</v>
      </c>
      <c r="I147" s="5">
        <v>22.369</v>
      </c>
    </row>
    <row r="148" spans="1:9" ht="15" customHeight="1" x14ac:dyDescent="0.15">
      <c r="A148" s="7">
        <v>44034</v>
      </c>
      <c r="B148" s="8">
        <v>22.204999999999998</v>
      </c>
      <c r="C148" s="8">
        <v>22.21</v>
      </c>
      <c r="D148" s="8">
        <v>22.2075</v>
      </c>
      <c r="E148" s="9">
        <v>-0.161000000000001</v>
      </c>
      <c r="F148" s="9">
        <v>-0.71976216554530104</v>
      </c>
      <c r="G148" s="9">
        <v>15.749970681364999</v>
      </c>
      <c r="H148" s="8">
        <v>22.2075</v>
      </c>
      <c r="I148" s="8">
        <v>22.2075</v>
      </c>
    </row>
    <row r="149" spans="1:9" ht="15" customHeight="1" x14ac:dyDescent="0.15">
      <c r="A149" s="4">
        <v>44033</v>
      </c>
      <c r="B149" s="5">
        <v>22.3659</v>
      </c>
      <c r="C149" s="5">
        <v>22.371099999999998</v>
      </c>
      <c r="D149" s="5">
        <v>22.368500000000001</v>
      </c>
      <c r="E149" s="6">
        <v>-0.28099999999999797</v>
      </c>
      <c r="F149" s="6">
        <v>-1.24064548886287</v>
      </c>
      <c r="G149" s="6">
        <v>16.589135165422199</v>
      </c>
      <c r="H149" s="5">
        <v>22.368500000000001</v>
      </c>
      <c r="I149" s="5">
        <v>22.368500000000001</v>
      </c>
    </row>
    <row r="150" spans="1:9" ht="15" customHeight="1" x14ac:dyDescent="0.15">
      <c r="A150" s="7">
        <v>44032</v>
      </c>
      <c r="B150" s="8">
        <v>22.646000000000001</v>
      </c>
      <c r="C150" s="8">
        <v>22.652999999999999</v>
      </c>
      <c r="D150" s="8">
        <v>22.6495</v>
      </c>
      <c r="E150" s="9">
        <v>0.150749999999998</v>
      </c>
      <c r="F150" s="9">
        <v>0.67003722429024304</v>
      </c>
      <c r="G150" s="9">
        <v>18.053763861198998</v>
      </c>
      <c r="H150" s="8">
        <v>22.6495</v>
      </c>
      <c r="I150" s="8">
        <v>22.6495</v>
      </c>
    </row>
    <row r="151" spans="1:9" ht="15" customHeight="1" x14ac:dyDescent="0.15">
      <c r="A151" s="4">
        <v>44029</v>
      </c>
      <c r="B151" s="5">
        <v>22.4954</v>
      </c>
      <c r="C151" s="5">
        <v>22.502099999999999</v>
      </c>
      <c r="D151" s="5">
        <v>22.498750000000001</v>
      </c>
      <c r="E151" s="6">
        <v>0.194750000000002</v>
      </c>
      <c r="F151" s="6">
        <v>0.87316176470588702</v>
      </c>
      <c r="G151" s="6">
        <v>17.2680244452262</v>
      </c>
      <c r="H151" s="5">
        <v>22.498750000000001</v>
      </c>
      <c r="I151" s="5">
        <v>22.498750000000001</v>
      </c>
    </row>
    <row r="152" spans="1:9" ht="15" customHeight="1" x14ac:dyDescent="0.15">
      <c r="A152" s="7">
        <v>44028</v>
      </c>
      <c r="B152" s="8">
        <v>22.3001</v>
      </c>
      <c r="C152" s="8">
        <v>22.3079</v>
      </c>
      <c r="D152" s="8">
        <v>22.303999999999998</v>
      </c>
      <c r="E152" s="9">
        <v>2.3999999999997301E-2</v>
      </c>
      <c r="F152" s="9">
        <v>0.1077199281867</v>
      </c>
      <c r="G152" s="9">
        <v>16.252948151622899</v>
      </c>
      <c r="H152" s="8">
        <v>22.303999999999998</v>
      </c>
      <c r="I152" s="8">
        <v>22.303999999999998</v>
      </c>
    </row>
    <row r="153" spans="1:9" ht="15" customHeight="1" x14ac:dyDescent="0.15">
      <c r="A153" s="4">
        <v>44027</v>
      </c>
      <c r="B153" s="5">
        <v>22.276900000000001</v>
      </c>
      <c r="C153" s="5">
        <v>22.283100000000001</v>
      </c>
      <c r="D153" s="5">
        <v>22.28</v>
      </c>
      <c r="E153" s="6">
        <v>-0.35974999999999802</v>
      </c>
      <c r="F153" s="6">
        <v>-1.5890193133757999</v>
      </c>
      <c r="G153" s="6">
        <v>16.127855309278999</v>
      </c>
      <c r="H153" s="5">
        <v>22.28</v>
      </c>
      <c r="I153" s="5">
        <v>22.28</v>
      </c>
    </row>
    <row r="154" spans="1:9" ht="15" customHeight="1" x14ac:dyDescent="0.15">
      <c r="A154" s="7">
        <v>44026</v>
      </c>
      <c r="B154" s="8">
        <v>22.636099999999999</v>
      </c>
      <c r="C154" s="8">
        <v>22.6434</v>
      </c>
      <c r="D154" s="8">
        <v>22.639749999999999</v>
      </c>
      <c r="E154" s="9">
        <v>0.20374999999999899</v>
      </c>
      <c r="F154" s="9">
        <v>0.90813870565162802</v>
      </c>
      <c r="G154" s="9">
        <v>18.002944893996801</v>
      </c>
      <c r="H154" s="8">
        <v>22.639749999999999</v>
      </c>
      <c r="I154" s="8">
        <v>22.639749999999999</v>
      </c>
    </row>
    <row r="155" spans="1:9" ht="15" customHeight="1" x14ac:dyDescent="0.15">
      <c r="A155" s="4">
        <v>44025</v>
      </c>
      <c r="B155" s="5">
        <v>22.433599999999998</v>
      </c>
      <c r="C155" s="5">
        <v>22.438400000000001</v>
      </c>
      <c r="D155" s="5">
        <v>22.436</v>
      </c>
      <c r="E155" s="6">
        <v>-0.106999999999999</v>
      </c>
      <c r="F155" s="6">
        <v>-0.47464844962958802</v>
      </c>
      <c r="G155" s="6">
        <v>16.9409587845145</v>
      </c>
      <c r="H155" s="5">
        <v>22.436</v>
      </c>
      <c r="I155" s="5">
        <v>22.436</v>
      </c>
    </row>
    <row r="156" spans="1:9" ht="15" customHeight="1" x14ac:dyDescent="0.15">
      <c r="A156" s="7">
        <v>44022</v>
      </c>
      <c r="B156" s="8">
        <v>22.5397</v>
      </c>
      <c r="C156" s="8">
        <v>22.546299999999999</v>
      </c>
      <c r="D156" s="8">
        <v>22.542999999999999</v>
      </c>
      <c r="E156" s="9">
        <v>-0.150999999999999</v>
      </c>
      <c r="F156" s="9">
        <v>-0.66537410769366101</v>
      </c>
      <c r="G156" s="9">
        <v>17.4986643732978</v>
      </c>
      <c r="H156" s="8">
        <v>22.542999999999999</v>
      </c>
      <c r="I156" s="8">
        <v>22.542999999999999</v>
      </c>
    </row>
    <row r="157" spans="1:9" ht="15" customHeight="1" x14ac:dyDescent="0.15">
      <c r="A157" s="4">
        <v>44021</v>
      </c>
      <c r="B157" s="5">
        <v>22.689499999999999</v>
      </c>
      <c r="C157" s="5">
        <v>22.698499999999999</v>
      </c>
      <c r="D157" s="5">
        <v>22.693999999999999</v>
      </c>
      <c r="E157" s="6">
        <v>-0.1095</v>
      </c>
      <c r="F157" s="6">
        <v>-0.48018944460280699</v>
      </c>
      <c r="G157" s="6">
        <v>18.2857068397117</v>
      </c>
      <c r="H157" s="5">
        <v>22.693999999999999</v>
      </c>
      <c r="I157" s="5">
        <v>22.693999999999999</v>
      </c>
    </row>
    <row r="158" spans="1:9" ht="15" customHeight="1" x14ac:dyDescent="0.15">
      <c r="A158" s="7">
        <v>44020</v>
      </c>
      <c r="B158" s="8">
        <v>22.799700000000001</v>
      </c>
      <c r="C158" s="8">
        <v>22.807300000000001</v>
      </c>
      <c r="D158" s="8">
        <v>22.8035</v>
      </c>
      <c r="E158" s="9">
        <v>0.17399999999999899</v>
      </c>
      <c r="F158" s="9">
        <v>0.76890784153427205</v>
      </c>
      <c r="G158" s="9">
        <v>18.8564429329059</v>
      </c>
      <c r="H158" s="8">
        <v>22.8035</v>
      </c>
      <c r="I158" s="8">
        <v>22.8035</v>
      </c>
    </row>
    <row r="159" spans="1:9" ht="15" customHeight="1" x14ac:dyDescent="0.15">
      <c r="A159" s="4">
        <v>44019</v>
      </c>
      <c r="B159" s="5">
        <v>22.626999999999999</v>
      </c>
      <c r="C159" s="5">
        <v>22.632000000000001</v>
      </c>
      <c r="D159" s="5">
        <v>22.6295</v>
      </c>
      <c r="E159" s="6">
        <v>0.36350000000000099</v>
      </c>
      <c r="F159" s="6">
        <v>1.6325339082008601</v>
      </c>
      <c r="G159" s="6">
        <v>17.9495198259124</v>
      </c>
      <c r="H159" s="5">
        <v>22.6295</v>
      </c>
      <c r="I159" s="5">
        <v>22.6295</v>
      </c>
    </row>
    <row r="160" spans="1:9" ht="15" customHeight="1" x14ac:dyDescent="0.15">
      <c r="A160" s="7">
        <v>44018</v>
      </c>
      <c r="B160" s="8">
        <v>22.2624</v>
      </c>
      <c r="C160" s="8">
        <v>22.269600000000001</v>
      </c>
      <c r="D160" s="8">
        <v>22.265999999999998</v>
      </c>
      <c r="E160" s="9">
        <v>-0.17750000000000199</v>
      </c>
      <c r="F160" s="9">
        <v>-0.79087486354624204</v>
      </c>
      <c r="G160" s="9">
        <v>16.054884484578398</v>
      </c>
      <c r="H160" s="8">
        <v>22.265999999999998</v>
      </c>
      <c r="I160" s="8">
        <v>22.265999999999998</v>
      </c>
    </row>
    <row r="161" spans="1:9" ht="15" customHeight="1" x14ac:dyDescent="0.15">
      <c r="A161" s="4">
        <v>44015</v>
      </c>
      <c r="B161" s="5">
        <v>22.44</v>
      </c>
      <c r="C161" s="5">
        <v>22.446999999999999</v>
      </c>
      <c r="D161" s="5">
        <v>22.4435</v>
      </c>
      <c r="E161" s="6">
        <v>-0.103999999999999</v>
      </c>
      <c r="F161" s="6">
        <v>-0.461248475440734</v>
      </c>
      <c r="G161" s="6">
        <v>16.980050297746999</v>
      </c>
      <c r="H161" s="5">
        <v>22.4435</v>
      </c>
      <c r="I161" s="5">
        <v>22.4435</v>
      </c>
    </row>
    <row r="162" spans="1:9" ht="15" customHeight="1" x14ac:dyDescent="0.15">
      <c r="A162" s="7">
        <v>44014</v>
      </c>
      <c r="B162" s="8">
        <v>22.5442</v>
      </c>
      <c r="C162" s="8">
        <v>22.550799999999999</v>
      </c>
      <c r="D162" s="8">
        <v>22.547499999999999</v>
      </c>
      <c r="E162" s="9">
        <v>-0.23325000000000101</v>
      </c>
      <c r="F162" s="9">
        <v>-1.02389078498293</v>
      </c>
      <c r="G162" s="9">
        <v>17.522119281237298</v>
      </c>
      <c r="H162" s="8">
        <v>22.547499999999999</v>
      </c>
      <c r="I162" s="8">
        <v>22.547499999999999</v>
      </c>
    </row>
    <row r="163" spans="1:9" ht="15" customHeight="1" x14ac:dyDescent="0.15">
      <c r="A163" s="4">
        <v>44013</v>
      </c>
      <c r="B163" s="5">
        <v>22.7776</v>
      </c>
      <c r="C163" s="5">
        <v>22.783899999999999</v>
      </c>
      <c r="D163" s="5">
        <v>22.780750000000001</v>
      </c>
      <c r="E163" s="6">
        <v>-0.32624999999999799</v>
      </c>
      <c r="F163" s="6">
        <v>-1.4119098108798001</v>
      </c>
      <c r="G163" s="6">
        <v>18.7378653427674</v>
      </c>
      <c r="H163" s="5">
        <v>22.780750000000001</v>
      </c>
      <c r="I163" s="5">
        <v>22.780750000000001</v>
      </c>
    </row>
    <row r="164" spans="1:9" ht="15" customHeight="1" x14ac:dyDescent="0.15">
      <c r="A164" s="7">
        <v>44012</v>
      </c>
      <c r="B164" s="8">
        <v>23.102599999999999</v>
      </c>
      <c r="C164" s="8">
        <v>23.1114</v>
      </c>
      <c r="D164" s="8">
        <v>23.106999999999999</v>
      </c>
      <c r="E164" s="9">
        <v>-3.9000000000001402E-2</v>
      </c>
      <c r="F164" s="9">
        <v>-0.16849563639505999</v>
      </c>
      <c r="G164" s="9">
        <v>20.4383461683801</v>
      </c>
      <c r="H164" s="8">
        <v>23.106999999999999</v>
      </c>
      <c r="I164" s="8">
        <v>23.106999999999999</v>
      </c>
    </row>
    <row r="165" spans="1:9" ht="15" customHeight="1" x14ac:dyDescent="0.15">
      <c r="A165" s="4">
        <v>44011</v>
      </c>
      <c r="B165" s="5">
        <v>23.141300000000001</v>
      </c>
      <c r="C165" s="5">
        <v>23.150700000000001</v>
      </c>
      <c r="D165" s="5">
        <v>23.146000000000001</v>
      </c>
      <c r="E165" s="6">
        <v>0.159500000000001</v>
      </c>
      <c r="F165" s="6">
        <v>0.69388554151350501</v>
      </c>
      <c r="G165" s="6">
        <v>20.641622037188998</v>
      </c>
      <c r="H165" s="5">
        <v>23.146000000000001</v>
      </c>
      <c r="I165" s="5">
        <v>23.146000000000001</v>
      </c>
    </row>
    <row r="166" spans="1:9" ht="15" customHeight="1" x14ac:dyDescent="0.15">
      <c r="A166" s="7">
        <v>44008</v>
      </c>
      <c r="B166" s="8">
        <v>22.9819</v>
      </c>
      <c r="C166" s="8">
        <v>22.991099999999999</v>
      </c>
      <c r="D166" s="8">
        <v>22.986499999999999</v>
      </c>
      <c r="E166" s="9">
        <v>0.14899999999999999</v>
      </c>
      <c r="F166" s="9">
        <v>0.65243568691844001</v>
      </c>
      <c r="G166" s="9">
        <v>19.810275855778301</v>
      </c>
      <c r="H166" s="8">
        <v>22.986499999999999</v>
      </c>
      <c r="I166" s="8">
        <v>22.986499999999999</v>
      </c>
    </row>
    <row r="167" spans="1:9" ht="15" customHeight="1" x14ac:dyDescent="0.15">
      <c r="A167" s="4">
        <v>44007</v>
      </c>
      <c r="B167" s="5">
        <v>22.832899999999999</v>
      </c>
      <c r="C167" s="5">
        <v>22.842099999999999</v>
      </c>
      <c r="D167" s="5">
        <v>22.837499999999999</v>
      </c>
      <c r="E167" s="6">
        <v>0.26124999999999599</v>
      </c>
      <c r="F167" s="6">
        <v>1.15718952438954</v>
      </c>
      <c r="G167" s="6">
        <v>19.033657792893099</v>
      </c>
      <c r="H167" s="5">
        <v>22.837499999999999</v>
      </c>
      <c r="I167" s="5">
        <v>22.837499999999999</v>
      </c>
    </row>
    <row r="168" spans="1:9" ht="15" customHeight="1" x14ac:dyDescent="0.15">
      <c r="A168" s="7">
        <v>44006</v>
      </c>
      <c r="B168" s="8">
        <v>22.571899999999999</v>
      </c>
      <c r="C168" s="8">
        <v>22.5806</v>
      </c>
      <c r="D168" s="8">
        <v>22.576250000000002</v>
      </c>
      <c r="E168" s="9">
        <v>0.188750000000002</v>
      </c>
      <c r="F168" s="9">
        <v>0.84310441094361799</v>
      </c>
      <c r="G168" s="9">
        <v>17.671970081961799</v>
      </c>
      <c r="H168" s="8">
        <v>22.576250000000002</v>
      </c>
      <c r="I168" s="8">
        <v>22.576250000000002</v>
      </c>
    </row>
    <row r="169" spans="1:9" ht="15" customHeight="1" x14ac:dyDescent="0.15">
      <c r="A169" s="4">
        <v>44005</v>
      </c>
      <c r="B169" s="5">
        <v>22.383800000000001</v>
      </c>
      <c r="C169" s="5">
        <v>22.391200000000001</v>
      </c>
      <c r="D169" s="5">
        <v>22.387499999999999</v>
      </c>
      <c r="E169" s="6">
        <v>-5.4750000000001998E-2</v>
      </c>
      <c r="F169" s="6">
        <v>-0.24395949603984701</v>
      </c>
      <c r="G169" s="6">
        <v>16.688166998944499</v>
      </c>
      <c r="H169" s="5">
        <v>22.387499999999999</v>
      </c>
      <c r="I169" s="5">
        <v>22.387499999999999</v>
      </c>
    </row>
    <row r="170" spans="1:9" ht="15" customHeight="1" x14ac:dyDescent="0.15">
      <c r="A170" s="7">
        <v>44004</v>
      </c>
      <c r="B170" s="8">
        <v>22.437999999999999</v>
      </c>
      <c r="C170" s="8">
        <v>22.4465</v>
      </c>
      <c r="D170" s="8">
        <v>22.442250000000001</v>
      </c>
      <c r="E170" s="9">
        <v>-0.14724999999999899</v>
      </c>
      <c r="F170" s="9">
        <v>-0.65185152393810697</v>
      </c>
      <c r="G170" s="9">
        <v>16.973535045541599</v>
      </c>
      <c r="H170" s="8">
        <v>22.442250000000001</v>
      </c>
      <c r="I170" s="8">
        <v>22.442250000000001</v>
      </c>
    </row>
    <row r="171" spans="1:9" ht="15" customHeight="1" x14ac:dyDescent="0.15">
      <c r="A171" s="4">
        <v>44001</v>
      </c>
      <c r="B171" s="5">
        <v>22.586300000000001</v>
      </c>
      <c r="C171" s="5">
        <v>22.592700000000001</v>
      </c>
      <c r="D171" s="5">
        <v>22.589500000000001</v>
      </c>
      <c r="E171" s="6">
        <v>3.3000000000001202E-2</v>
      </c>
      <c r="F171" s="6">
        <v>0.14629929288676399</v>
      </c>
      <c r="G171" s="6">
        <v>17.741031755339201</v>
      </c>
      <c r="H171" s="5">
        <v>22.589500000000001</v>
      </c>
      <c r="I171" s="5">
        <v>22.589500000000001</v>
      </c>
    </row>
    <row r="172" spans="1:9" ht="15" customHeight="1" x14ac:dyDescent="0.15">
      <c r="A172" s="7">
        <v>44000</v>
      </c>
      <c r="B172" s="8">
        <v>22.5534</v>
      </c>
      <c r="C172" s="8">
        <v>22.5596</v>
      </c>
      <c r="D172" s="8">
        <v>22.5565</v>
      </c>
      <c r="E172" s="9">
        <v>0.26599999999999802</v>
      </c>
      <c r="F172" s="9">
        <v>1.19333348287387</v>
      </c>
      <c r="G172" s="9">
        <v>17.569029097116299</v>
      </c>
      <c r="H172" s="8">
        <v>22.5565</v>
      </c>
      <c r="I172" s="8">
        <v>22.5565</v>
      </c>
    </row>
    <row r="173" spans="1:9" ht="15" customHeight="1" x14ac:dyDescent="0.15">
      <c r="A173" s="4">
        <v>43999</v>
      </c>
      <c r="B173" s="5">
        <v>22.2866</v>
      </c>
      <c r="C173" s="5">
        <v>22.2944</v>
      </c>
      <c r="D173" s="5">
        <v>22.290500000000002</v>
      </c>
      <c r="E173" s="6">
        <v>-8.7499999999991404E-3</v>
      </c>
      <c r="F173" s="6">
        <v>-3.9238987858336502E-2</v>
      </c>
      <c r="G173" s="6">
        <v>16.182583427804499</v>
      </c>
      <c r="H173" s="5">
        <v>22.290500000000002</v>
      </c>
      <c r="I173" s="5">
        <v>22.290500000000002</v>
      </c>
    </row>
    <row r="174" spans="1:9" ht="15" customHeight="1" x14ac:dyDescent="0.15">
      <c r="A174" s="7">
        <v>43998</v>
      </c>
      <c r="B174" s="8">
        <v>22.294499999999999</v>
      </c>
      <c r="C174" s="8">
        <v>22.303999999999998</v>
      </c>
      <c r="D174" s="8">
        <v>22.299250000000001</v>
      </c>
      <c r="E174" s="9">
        <v>-0.3155</v>
      </c>
      <c r="F174" s="9">
        <v>-1.3951071756265301</v>
      </c>
      <c r="G174" s="9">
        <v>16.228190193242298</v>
      </c>
      <c r="H174" s="8">
        <v>22.299250000000001</v>
      </c>
      <c r="I174" s="8">
        <v>22.299250000000001</v>
      </c>
    </row>
    <row r="175" spans="1:9" ht="15" customHeight="1" x14ac:dyDescent="0.15">
      <c r="A175" s="4">
        <v>43997</v>
      </c>
      <c r="B175" s="5">
        <v>22.610499999999998</v>
      </c>
      <c r="C175" s="5">
        <v>22.619</v>
      </c>
      <c r="D175" s="5">
        <v>22.614750000000001</v>
      </c>
      <c r="E175" s="6">
        <v>0.17399999999999899</v>
      </c>
      <c r="F175" s="6">
        <v>0.77537515457370898</v>
      </c>
      <c r="G175" s="6">
        <v>17.8726398498886</v>
      </c>
      <c r="H175" s="5">
        <v>22.614750000000001</v>
      </c>
      <c r="I175" s="5">
        <v>22.614750000000001</v>
      </c>
    </row>
    <row r="176" spans="1:9" ht="15" customHeight="1" x14ac:dyDescent="0.15">
      <c r="A176" s="7">
        <v>43994</v>
      </c>
      <c r="B176" s="8">
        <v>22.437200000000001</v>
      </c>
      <c r="C176" s="8">
        <v>22.444299999999998</v>
      </c>
      <c r="D176" s="8">
        <v>22.440750000000001</v>
      </c>
      <c r="E176" s="9">
        <v>4.35000000000016E-2</v>
      </c>
      <c r="F176" s="9">
        <v>0.194220272578116</v>
      </c>
      <c r="G176" s="9">
        <v>16.965716742895101</v>
      </c>
      <c r="H176" s="8">
        <v>22.440750000000001</v>
      </c>
      <c r="I176" s="8">
        <v>22.440750000000001</v>
      </c>
    </row>
    <row r="177" spans="1:9" ht="15" customHeight="1" x14ac:dyDescent="0.15">
      <c r="A177" s="4">
        <v>43993</v>
      </c>
      <c r="B177" s="5">
        <v>22.391999999999999</v>
      </c>
      <c r="C177" s="5">
        <v>22.4025</v>
      </c>
      <c r="D177" s="5">
        <v>22.39725</v>
      </c>
      <c r="E177" s="6">
        <v>0.41</v>
      </c>
      <c r="F177" s="6">
        <v>1.86471705192783</v>
      </c>
      <c r="G177" s="6">
        <v>16.7389859661467</v>
      </c>
      <c r="H177" s="5">
        <v>22.39725</v>
      </c>
      <c r="I177" s="5">
        <v>22.39725</v>
      </c>
    </row>
    <row r="178" spans="1:9" ht="15" customHeight="1" x14ac:dyDescent="0.15">
      <c r="A178" s="7">
        <v>43992</v>
      </c>
      <c r="B178" s="8">
        <v>21.983599999999999</v>
      </c>
      <c r="C178" s="8">
        <v>21.9909</v>
      </c>
      <c r="D178" s="8">
        <v>21.98725</v>
      </c>
      <c r="E178" s="9">
        <v>0.32724999999999899</v>
      </c>
      <c r="F178" s="9">
        <v>1.5108494921514299</v>
      </c>
      <c r="G178" s="9">
        <v>14.601983242771301</v>
      </c>
      <c r="H178" s="8">
        <v>21.98725</v>
      </c>
      <c r="I178" s="8">
        <v>21.98725</v>
      </c>
    </row>
    <row r="179" spans="1:9" ht="15" customHeight="1" x14ac:dyDescent="0.15">
      <c r="A179" s="4">
        <v>43991</v>
      </c>
      <c r="B179" s="5">
        <v>21.6557</v>
      </c>
      <c r="C179" s="5">
        <v>21.664300000000001</v>
      </c>
      <c r="D179" s="5">
        <v>21.66</v>
      </c>
      <c r="E179" s="6">
        <v>-3.6750000000001302E-2</v>
      </c>
      <c r="F179" s="6">
        <v>-0.16938020671298701</v>
      </c>
      <c r="G179" s="6">
        <v>12.896290215394201</v>
      </c>
      <c r="H179" s="5">
        <v>21.66</v>
      </c>
      <c r="I179" s="5">
        <v>21.66</v>
      </c>
    </row>
    <row r="180" spans="1:9" ht="15" customHeight="1" x14ac:dyDescent="0.15">
      <c r="A180" s="7">
        <v>43990</v>
      </c>
      <c r="B180" s="8">
        <v>21.691700000000001</v>
      </c>
      <c r="C180" s="8">
        <v>21.701799999999999</v>
      </c>
      <c r="D180" s="8">
        <v>21.696750000000002</v>
      </c>
      <c r="E180" s="9">
        <v>9.5750000000002403E-2</v>
      </c>
      <c r="F180" s="9">
        <v>0.443266515439111</v>
      </c>
      <c r="G180" s="9">
        <v>13.0878386302333</v>
      </c>
      <c r="H180" s="8">
        <v>21.696750000000002</v>
      </c>
      <c r="I180" s="8">
        <v>21.696750000000002</v>
      </c>
    </row>
    <row r="181" spans="1:9" ht="15" customHeight="1" x14ac:dyDescent="0.15">
      <c r="A181" s="4">
        <v>43987</v>
      </c>
      <c r="B181" s="5">
        <v>21.598199999999999</v>
      </c>
      <c r="C181" s="5">
        <v>21.6038</v>
      </c>
      <c r="D181" s="5">
        <v>21.600999999999999</v>
      </c>
      <c r="E181" s="6">
        <v>-0.14874999999999899</v>
      </c>
      <c r="F181" s="6">
        <v>-0.68391590707939098</v>
      </c>
      <c r="G181" s="6">
        <v>12.588770311298701</v>
      </c>
      <c r="H181" s="5">
        <v>21.600999999999999</v>
      </c>
      <c r="I181" s="5">
        <v>21.600999999999999</v>
      </c>
    </row>
    <row r="182" spans="1:9" ht="15" customHeight="1" x14ac:dyDescent="0.15">
      <c r="A182" s="7">
        <v>43986</v>
      </c>
      <c r="B182" s="8">
        <v>21.744599999999998</v>
      </c>
      <c r="C182" s="8">
        <v>21.754899999999999</v>
      </c>
      <c r="D182" s="8">
        <v>21.749749999999999</v>
      </c>
      <c r="E182" s="9">
        <v>0.154749999999999</v>
      </c>
      <c r="F182" s="9">
        <v>0.71660106506135002</v>
      </c>
      <c r="G182" s="9">
        <v>13.364085323742801</v>
      </c>
      <c r="H182" s="8">
        <v>21.749749999999999</v>
      </c>
      <c r="I182" s="8">
        <v>21.749749999999999</v>
      </c>
    </row>
    <row r="183" spans="1:9" ht="15" customHeight="1" x14ac:dyDescent="0.15">
      <c r="A183" s="4">
        <v>43985</v>
      </c>
      <c r="B183" s="5">
        <v>21.5901</v>
      </c>
      <c r="C183" s="5">
        <v>21.599900000000002</v>
      </c>
      <c r="D183" s="5">
        <v>21.594999999999999</v>
      </c>
      <c r="E183" s="6">
        <v>-3.80000000000002E-2</v>
      </c>
      <c r="F183" s="6">
        <v>-0.17565756020894099</v>
      </c>
      <c r="G183" s="6">
        <v>12.5574971007127</v>
      </c>
      <c r="H183" s="5">
        <v>21.594999999999999</v>
      </c>
      <c r="I183" s="5">
        <v>21.594999999999999</v>
      </c>
    </row>
    <row r="184" spans="1:9" ht="15" customHeight="1" x14ac:dyDescent="0.15">
      <c r="A184" s="7">
        <v>43984</v>
      </c>
      <c r="B184" s="8">
        <v>21.629100000000001</v>
      </c>
      <c r="C184" s="8">
        <v>21.636900000000001</v>
      </c>
      <c r="D184" s="8">
        <v>21.632999999999999</v>
      </c>
      <c r="E184" s="9">
        <v>-0.33200000000000002</v>
      </c>
      <c r="F184" s="9">
        <v>-1.5114955611199601</v>
      </c>
      <c r="G184" s="9">
        <v>12.7555607677573</v>
      </c>
      <c r="H184" s="8">
        <v>21.632999999999999</v>
      </c>
      <c r="I184" s="8">
        <v>21.632999999999999</v>
      </c>
    </row>
    <row r="185" spans="1:9" ht="15" customHeight="1" x14ac:dyDescent="0.15">
      <c r="A185" s="4">
        <v>43983</v>
      </c>
      <c r="B185" s="5">
        <v>21.960799999999999</v>
      </c>
      <c r="C185" s="5">
        <v>21.969200000000001</v>
      </c>
      <c r="D185" s="5">
        <v>21.965</v>
      </c>
      <c r="E185" s="6">
        <v>-0.16475000000000101</v>
      </c>
      <c r="F185" s="6">
        <v>-0.74447293801331804</v>
      </c>
      <c r="G185" s="6">
        <v>14.4860117535149</v>
      </c>
      <c r="H185" s="5">
        <v>21.965</v>
      </c>
      <c r="I185" s="5">
        <v>21.965</v>
      </c>
    </row>
    <row r="186" spans="1:9" ht="15" customHeight="1" x14ac:dyDescent="0.15">
      <c r="A186" s="7">
        <v>43980</v>
      </c>
      <c r="B186" s="8">
        <v>22.1233</v>
      </c>
      <c r="C186" s="8">
        <v>22.136199999999999</v>
      </c>
      <c r="D186" s="8">
        <v>22.129750000000001</v>
      </c>
      <c r="E186" s="9">
        <v>-7.5249999999996903E-2</v>
      </c>
      <c r="F186" s="9">
        <v>-0.33888763791937099</v>
      </c>
      <c r="G186" s="9">
        <v>15.344721994188401</v>
      </c>
      <c r="H186" s="8">
        <v>22.129750000000001</v>
      </c>
      <c r="I186" s="8">
        <v>22.129750000000001</v>
      </c>
    </row>
    <row r="187" spans="1:9" ht="15" customHeight="1" x14ac:dyDescent="0.15">
      <c r="A187" s="4">
        <v>43979</v>
      </c>
      <c r="B187" s="5">
        <v>22.1997</v>
      </c>
      <c r="C187" s="5">
        <v>22.2103</v>
      </c>
      <c r="D187" s="5">
        <v>22.204999999999998</v>
      </c>
      <c r="E187" s="6">
        <v>-0.23650000000000301</v>
      </c>
      <c r="F187" s="6">
        <v>-1.0538511240336099</v>
      </c>
      <c r="G187" s="6">
        <v>15.736940176954199</v>
      </c>
      <c r="H187" s="5">
        <v>22.204999999999998</v>
      </c>
      <c r="I187" s="5">
        <v>22.204999999999998</v>
      </c>
    </row>
    <row r="188" spans="1:9" ht="15" customHeight="1" x14ac:dyDescent="0.15">
      <c r="A188" s="7">
        <v>43978</v>
      </c>
      <c r="B188" s="8">
        <v>22.435700000000001</v>
      </c>
      <c r="C188" s="8">
        <v>22.447299999999998</v>
      </c>
      <c r="D188" s="8">
        <v>22.441500000000001</v>
      </c>
      <c r="E188" s="9">
        <v>0.192500000000002</v>
      </c>
      <c r="F188" s="9">
        <v>0.86520742505282699</v>
      </c>
      <c r="G188" s="9">
        <v>16.9696258942183</v>
      </c>
      <c r="H188" s="8">
        <v>22.441500000000001</v>
      </c>
      <c r="I188" s="8">
        <v>22.441500000000001</v>
      </c>
    </row>
    <row r="189" spans="1:9" ht="15" customHeight="1" x14ac:dyDescent="0.15">
      <c r="A189" s="4">
        <v>43977</v>
      </c>
      <c r="B189" s="5">
        <v>22.2455</v>
      </c>
      <c r="C189" s="5">
        <v>22.252500000000001</v>
      </c>
      <c r="D189" s="5">
        <v>22.248999999999999</v>
      </c>
      <c r="E189" s="6">
        <v>-0.29950000000000099</v>
      </c>
      <c r="F189" s="6">
        <v>-1.3282479987582301</v>
      </c>
      <c r="G189" s="6">
        <v>15.966277054584699</v>
      </c>
      <c r="H189" s="5">
        <v>22.248999999999999</v>
      </c>
      <c r="I189" s="5">
        <v>22.248999999999999</v>
      </c>
    </row>
    <row r="190" spans="1:9" ht="15" customHeight="1" x14ac:dyDescent="0.15">
      <c r="A190" s="7">
        <v>43976</v>
      </c>
      <c r="B190" s="8">
        <v>22.543500000000002</v>
      </c>
      <c r="C190" s="8">
        <v>22.5535</v>
      </c>
      <c r="D190" s="8">
        <v>22.548500000000001</v>
      </c>
      <c r="E190" s="9">
        <v>-0.26650000000000001</v>
      </c>
      <c r="F190" s="9">
        <v>-1.1680911680911601</v>
      </c>
      <c r="G190" s="9">
        <v>17.527331483001699</v>
      </c>
      <c r="H190" s="8">
        <v>22.548500000000001</v>
      </c>
      <c r="I190" s="8">
        <v>22.548500000000001</v>
      </c>
    </row>
    <row r="191" spans="1:9" ht="15" customHeight="1" x14ac:dyDescent="0.15">
      <c r="A191" s="4">
        <v>43973</v>
      </c>
      <c r="B191" s="5">
        <v>22.810700000000001</v>
      </c>
      <c r="C191" s="5">
        <v>22.819299999999998</v>
      </c>
      <c r="D191" s="5">
        <v>22.815000000000001</v>
      </c>
      <c r="E191" s="6">
        <v>-9.47499999999976E-2</v>
      </c>
      <c r="F191" s="6">
        <v>-0.41357937122839999</v>
      </c>
      <c r="G191" s="6">
        <v>18.916383253195701</v>
      </c>
      <c r="H191" s="5">
        <v>22.815000000000001</v>
      </c>
      <c r="I191" s="5">
        <v>22.815000000000001</v>
      </c>
    </row>
    <row r="192" spans="1:9" ht="15" customHeight="1" x14ac:dyDescent="0.15">
      <c r="A192" s="7">
        <v>43972</v>
      </c>
      <c r="B192" s="8">
        <v>22.905000000000001</v>
      </c>
      <c r="C192" s="8">
        <v>22.9145</v>
      </c>
      <c r="D192" s="8">
        <v>22.909749999999999</v>
      </c>
      <c r="E192" s="9">
        <v>-0.37225000000000102</v>
      </c>
      <c r="F192" s="9">
        <v>-1.59887466712481</v>
      </c>
      <c r="G192" s="9">
        <v>19.410239370366</v>
      </c>
      <c r="H192" s="8">
        <v>22.909749999999999</v>
      </c>
      <c r="I192" s="8">
        <v>22.909749999999999</v>
      </c>
    </row>
    <row r="193" spans="1:9" ht="15" customHeight="1" x14ac:dyDescent="0.15">
      <c r="A193" s="4">
        <v>43971</v>
      </c>
      <c r="B193" s="5">
        <v>23.278600000000001</v>
      </c>
      <c r="C193" s="5">
        <v>23.285399999999999</v>
      </c>
      <c r="D193" s="5">
        <v>23.282</v>
      </c>
      <c r="E193" s="6">
        <v>-0.28600000000000098</v>
      </c>
      <c r="F193" s="6">
        <v>-1.2135098438560801</v>
      </c>
      <c r="G193" s="6">
        <v>21.350481477137901</v>
      </c>
      <c r="H193" s="5">
        <v>23.282</v>
      </c>
      <c r="I193" s="5">
        <v>23.282</v>
      </c>
    </row>
    <row r="194" spans="1:9" ht="15" customHeight="1" x14ac:dyDescent="0.15">
      <c r="A194" s="7">
        <v>43970</v>
      </c>
      <c r="B194" s="8">
        <v>23.564</v>
      </c>
      <c r="C194" s="8">
        <v>23.571999999999999</v>
      </c>
      <c r="D194" s="8">
        <v>23.568000000000001</v>
      </c>
      <c r="E194" s="9">
        <v>-2.4999999999977202E-3</v>
      </c>
      <c r="F194" s="9">
        <v>-1.06064784370252E-2</v>
      </c>
      <c r="G194" s="9">
        <v>22.841171181736399</v>
      </c>
      <c r="H194" s="8">
        <v>23.568000000000001</v>
      </c>
      <c r="I194" s="8">
        <v>23.568000000000001</v>
      </c>
    </row>
    <row r="195" spans="1:9" ht="15" customHeight="1" x14ac:dyDescent="0.15">
      <c r="A195" s="4">
        <v>43969</v>
      </c>
      <c r="B195" s="5">
        <v>23.565100000000001</v>
      </c>
      <c r="C195" s="5">
        <v>23.575900000000001</v>
      </c>
      <c r="D195" s="5">
        <v>23.570499999999999</v>
      </c>
      <c r="E195" s="6">
        <v>-0.35249999999999898</v>
      </c>
      <c r="F195" s="6">
        <v>-1.47347740667975</v>
      </c>
      <c r="G195" s="6">
        <v>22.854201686147199</v>
      </c>
      <c r="H195" s="5">
        <v>23.570499999999999</v>
      </c>
      <c r="I195" s="5">
        <v>23.570499999999999</v>
      </c>
    </row>
    <row r="196" spans="1:9" ht="15" customHeight="1" x14ac:dyDescent="0.15">
      <c r="A196" s="7">
        <v>43966</v>
      </c>
      <c r="B196" s="8">
        <v>23.916799999999999</v>
      </c>
      <c r="C196" s="8">
        <v>23.929200000000002</v>
      </c>
      <c r="D196" s="8">
        <v>23.922999999999998</v>
      </c>
      <c r="E196" s="9">
        <v>-0.215500000000002</v>
      </c>
      <c r="F196" s="9">
        <v>-0.89276467054706299</v>
      </c>
      <c r="G196" s="9">
        <v>24.6915028080737</v>
      </c>
      <c r="H196" s="8">
        <v>23.922999999999998</v>
      </c>
      <c r="I196" s="8">
        <v>23.922999999999998</v>
      </c>
    </row>
    <row r="197" spans="1:9" ht="15" customHeight="1" x14ac:dyDescent="0.15">
      <c r="A197" s="4">
        <v>43965</v>
      </c>
      <c r="B197" s="5">
        <v>24.133400000000002</v>
      </c>
      <c r="C197" s="5">
        <v>24.143599999999999</v>
      </c>
      <c r="D197" s="5">
        <v>24.138500000000001</v>
      </c>
      <c r="E197" s="6">
        <v>-0.13599999999999901</v>
      </c>
      <c r="F197" s="6">
        <v>-0.56025870769736896</v>
      </c>
      <c r="G197" s="6">
        <v>25.814732288286802</v>
      </c>
      <c r="H197" s="5">
        <v>24.138500000000001</v>
      </c>
      <c r="I197" s="5">
        <v>24.138500000000001</v>
      </c>
    </row>
    <row r="198" spans="1:9" ht="15" customHeight="1" x14ac:dyDescent="0.15">
      <c r="A198" s="7">
        <v>43964</v>
      </c>
      <c r="B198" s="8">
        <v>24.269600000000001</v>
      </c>
      <c r="C198" s="8">
        <v>24.279399999999999</v>
      </c>
      <c r="D198" s="8">
        <v>24.2745</v>
      </c>
      <c r="E198" s="9">
        <v>0.24149999999999799</v>
      </c>
      <c r="F198" s="9">
        <v>1.0048683060791299</v>
      </c>
      <c r="G198" s="9">
        <v>26.5235917282358</v>
      </c>
      <c r="H198" s="8">
        <v>24.2745</v>
      </c>
      <c r="I198" s="8">
        <v>24.2745</v>
      </c>
    </row>
    <row r="199" spans="1:9" ht="15" customHeight="1" x14ac:dyDescent="0.15">
      <c r="A199" s="4">
        <v>43963</v>
      </c>
      <c r="B199" s="5">
        <v>24.0304</v>
      </c>
      <c r="C199" s="5">
        <v>24.035599999999999</v>
      </c>
      <c r="D199" s="5">
        <v>24.033000000000001</v>
      </c>
      <c r="E199" s="6">
        <v>0.215500000000002</v>
      </c>
      <c r="F199" s="6">
        <v>0.90479689304083699</v>
      </c>
      <c r="G199" s="6">
        <v>25.26484500215</v>
      </c>
      <c r="H199" s="5">
        <v>24.033000000000001</v>
      </c>
      <c r="I199" s="5">
        <v>24.033000000000001</v>
      </c>
    </row>
    <row r="200" spans="1:9" ht="15" customHeight="1" x14ac:dyDescent="0.15">
      <c r="A200" s="7">
        <v>43962</v>
      </c>
      <c r="B200" s="8">
        <v>23.8125</v>
      </c>
      <c r="C200" s="8">
        <v>23.822500000000002</v>
      </c>
      <c r="D200" s="8">
        <v>23.817499999999999</v>
      </c>
      <c r="E200" s="9">
        <v>0.13299999999999901</v>
      </c>
      <c r="F200" s="9">
        <v>0.56154869218265602</v>
      </c>
      <c r="G200" s="9">
        <v>24.141615521936799</v>
      </c>
      <c r="H200" s="8">
        <v>23.817499999999999</v>
      </c>
      <c r="I200" s="8">
        <v>23.817499999999999</v>
      </c>
    </row>
    <row r="201" spans="1:9" ht="15" customHeight="1" x14ac:dyDescent="0.15">
      <c r="A201" s="4">
        <v>43959</v>
      </c>
      <c r="B201" s="5">
        <v>23.68</v>
      </c>
      <c r="C201" s="5">
        <v>23.689</v>
      </c>
      <c r="D201" s="5">
        <v>23.6845</v>
      </c>
      <c r="E201" s="6">
        <v>-0.434000000000001</v>
      </c>
      <c r="F201" s="6">
        <v>-1.7994485560876501</v>
      </c>
      <c r="G201" s="6">
        <v>23.448392687280901</v>
      </c>
      <c r="H201" s="5">
        <v>23.6845</v>
      </c>
      <c r="I201" s="5">
        <v>23.6845</v>
      </c>
    </row>
    <row r="202" spans="1:9" ht="15" customHeight="1" x14ac:dyDescent="0.15">
      <c r="A202" s="7">
        <v>43958</v>
      </c>
      <c r="B202" s="8">
        <v>24.111699999999999</v>
      </c>
      <c r="C202" s="8">
        <v>24.125299999999999</v>
      </c>
      <c r="D202" s="8">
        <v>24.118500000000001</v>
      </c>
      <c r="E202" s="9">
        <v>-0.19749999999999801</v>
      </c>
      <c r="F202" s="9">
        <v>-0.81222240500081699</v>
      </c>
      <c r="G202" s="9">
        <v>25.7104882530002</v>
      </c>
      <c r="H202" s="8">
        <v>24.118500000000001</v>
      </c>
      <c r="I202" s="8">
        <v>24.118500000000001</v>
      </c>
    </row>
    <row r="203" spans="1:9" ht="15" customHeight="1" x14ac:dyDescent="0.15">
      <c r="A203" s="4">
        <v>43957</v>
      </c>
      <c r="B203" s="5">
        <v>24.309799999999999</v>
      </c>
      <c r="C203" s="5">
        <v>24.322199999999999</v>
      </c>
      <c r="D203" s="5">
        <v>24.315999999999999</v>
      </c>
      <c r="E203" s="6">
        <v>0.48849999999999799</v>
      </c>
      <c r="F203" s="6">
        <v>2.0501521351379699</v>
      </c>
      <c r="G203" s="6">
        <v>26.739898101455498</v>
      </c>
      <c r="H203" s="5">
        <v>24.315999999999999</v>
      </c>
      <c r="I203" s="5">
        <v>24.315999999999999</v>
      </c>
    </row>
    <row r="204" spans="1:9" ht="15" customHeight="1" x14ac:dyDescent="0.15">
      <c r="A204" s="7">
        <v>43956</v>
      </c>
      <c r="B204" s="8">
        <v>23.823499999999999</v>
      </c>
      <c r="C204" s="8">
        <v>23.831499999999998</v>
      </c>
      <c r="D204" s="8">
        <v>23.827500000000001</v>
      </c>
      <c r="E204" s="9">
        <v>-0.56649999999999701</v>
      </c>
      <c r="F204" s="9">
        <v>-2.32229236697547</v>
      </c>
      <c r="G204" s="9">
        <v>24.193737539580098</v>
      </c>
      <c r="H204" s="8">
        <v>23.827500000000001</v>
      </c>
      <c r="I204" s="8">
        <v>23.827500000000001</v>
      </c>
    </row>
    <row r="205" spans="1:9" ht="15" customHeight="1" x14ac:dyDescent="0.15">
      <c r="A205" s="4">
        <v>43955</v>
      </c>
      <c r="B205" s="5">
        <v>24.387699999999999</v>
      </c>
      <c r="C205" s="5">
        <v>24.400300000000001</v>
      </c>
      <c r="D205" s="5">
        <v>24.393999999999998</v>
      </c>
      <c r="E205" s="6">
        <v>-0.30375000000000002</v>
      </c>
      <c r="F205" s="6">
        <v>-1.2298691176321701</v>
      </c>
      <c r="G205" s="6">
        <v>27.146449839073199</v>
      </c>
      <c r="H205" s="5">
        <v>24.393999999999998</v>
      </c>
      <c r="I205" s="5">
        <v>24.393999999999998</v>
      </c>
    </row>
    <row r="206" spans="1:9" ht="15" customHeight="1" x14ac:dyDescent="0.15">
      <c r="A206" s="7">
        <v>43952</v>
      </c>
      <c r="B206" s="8">
        <v>24.689699999999998</v>
      </c>
      <c r="C206" s="8">
        <v>24.7058</v>
      </c>
      <c r="D206" s="8">
        <v>24.697749999999999</v>
      </c>
      <c r="E206" s="9">
        <v>0.88775000000000004</v>
      </c>
      <c r="F206" s="9">
        <v>3.7284754304913901</v>
      </c>
      <c r="G206" s="9">
        <v>28.729656124988601</v>
      </c>
      <c r="H206" s="8">
        <v>24.697749999999999</v>
      </c>
      <c r="I206" s="8">
        <v>24.697749999999999</v>
      </c>
    </row>
    <row r="207" spans="1:9" ht="15" customHeight="1" x14ac:dyDescent="0.15">
      <c r="A207" s="4">
        <v>43951</v>
      </c>
      <c r="B207" s="5">
        <v>23.8048</v>
      </c>
      <c r="C207" s="5">
        <v>23.815200000000001</v>
      </c>
      <c r="D207" s="5">
        <v>23.81</v>
      </c>
      <c r="E207" s="6">
        <v>-0.1905</v>
      </c>
      <c r="F207" s="6">
        <v>-0.79373346388617005</v>
      </c>
      <c r="G207" s="6">
        <v>24.1025240087043</v>
      </c>
      <c r="H207" s="5">
        <v>23.81</v>
      </c>
      <c r="I207" s="5">
        <v>23.81</v>
      </c>
    </row>
    <row r="208" spans="1:9" ht="15" customHeight="1" x14ac:dyDescent="0.15">
      <c r="A208" s="7">
        <v>43950</v>
      </c>
      <c r="B208" s="8">
        <v>23.994199999999999</v>
      </c>
      <c r="C208" s="8">
        <v>24.006799999999998</v>
      </c>
      <c r="D208" s="8">
        <v>24.000499999999999</v>
      </c>
      <c r="E208" s="9">
        <v>-0.46400000000000202</v>
      </c>
      <c r="F208" s="9">
        <v>-1.8966257229863701</v>
      </c>
      <c r="G208" s="9">
        <v>25.0954484448093</v>
      </c>
      <c r="H208" s="8">
        <v>24.000499999999999</v>
      </c>
      <c r="I208" s="8">
        <v>24.000499999999999</v>
      </c>
    </row>
    <row r="209" spans="1:9" ht="15" customHeight="1" x14ac:dyDescent="0.15">
      <c r="A209" s="4">
        <v>43949</v>
      </c>
      <c r="B209" s="5">
        <v>24.460699999999999</v>
      </c>
      <c r="C209" s="5">
        <v>24.468299999999999</v>
      </c>
      <c r="D209" s="5">
        <v>24.464500000000001</v>
      </c>
      <c r="E209" s="6">
        <v>-0.368999999999999</v>
      </c>
      <c r="F209" s="6">
        <v>-1.48589606781162</v>
      </c>
      <c r="G209" s="6">
        <v>27.5139100634585</v>
      </c>
      <c r="H209" s="5">
        <v>24.464500000000001</v>
      </c>
      <c r="I209" s="5">
        <v>24.464500000000001</v>
      </c>
    </row>
    <row r="210" spans="1:9" ht="15" customHeight="1" x14ac:dyDescent="0.15">
      <c r="A210" s="7">
        <v>43948</v>
      </c>
      <c r="B210" s="8">
        <v>24.829799999999999</v>
      </c>
      <c r="C210" s="8">
        <v>24.837199999999999</v>
      </c>
      <c r="D210" s="8">
        <v>24.833500000000001</v>
      </c>
      <c r="E210" s="9">
        <v>-2.1249999999998399E-2</v>
      </c>
      <c r="F210" s="9">
        <v>-8.5496736036361196E-2</v>
      </c>
      <c r="G210" s="9">
        <v>29.437212514496402</v>
      </c>
      <c r="H210" s="8">
        <v>24.833500000000001</v>
      </c>
      <c r="I210" s="8">
        <v>24.833500000000001</v>
      </c>
    </row>
    <row r="211" spans="1:9" ht="15" customHeight="1" x14ac:dyDescent="0.15">
      <c r="A211" s="4">
        <v>43945</v>
      </c>
      <c r="B211" s="5">
        <v>24.849599999999999</v>
      </c>
      <c r="C211" s="5">
        <v>24.8599</v>
      </c>
      <c r="D211" s="5">
        <v>24.854749999999999</v>
      </c>
      <c r="E211" s="6">
        <v>0.281749999999998</v>
      </c>
      <c r="F211" s="6">
        <v>1.14658364872013</v>
      </c>
      <c r="G211" s="6">
        <v>29.5479718019884</v>
      </c>
      <c r="H211" s="5">
        <v>24.854749999999999</v>
      </c>
      <c r="I211" s="5">
        <v>24.854749999999999</v>
      </c>
    </row>
    <row r="212" spans="1:9" ht="15" customHeight="1" x14ac:dyDescent="0.15">
      <c r="A212" s="7">
        <v>43944</v>
      </c>
      <c r="B212" s="8">
        <v>24.5671</v>
      </c>
      <c r="C212" s="8">
        <v>24.578900000000001</v>
      </c>
      <c r="D212" s="8">
        <v>24.573</v>
      </c>
      <c r="E212" s="9">
        <v>8.5000000000014994E-3</v>
      </c>
      <c r="F212" s="9">
        <v>3.4602780435188898E-2</v>
      </c>
      <c r="G212" s="9">
        <v>28.079433954888401</v>
      </c>
      <c r="H212" s="8">
        <v>24.573</v>
      </c>
      <c r="I212" s="8">
        <v>24.573</v>
      </c>
    </row>
    <row r="213" spans="1:9" ht="15" customHeight="1" x14ac:dyDescent="0.15">
      <c r="A213" s="4">
        <v>43943</v>
      </c>
      <c r="B213" s="5">
        <v>24.559799999999999</v>
      </c>
      <c r="C213" s="5">
        <v>24.569199999999999</v>
      </c>
      <c r="D213" s="5">
        <v>24.564499999999999</v>
      </c>
      <c r="E213" s="6">
        <v>0.20449999999999899</v>
      </c>
      <c r="F213" s="6">
        <v>0.83949096880131502</v>
      </c>
      <c r="G213" s="6">
        <v>28.035130239891501</v>
      </c>
      <c r="H213" s="5">
        <v>24.564499999999999</v>
      </c>
      <c r="I213" s="5">
        <v>24.564499999999999</v>
      </c>
    </row>
    <row r="214" spans="1:9" ht="15" customHeight="1" x14ac:dyDescent="0.15">
      <c r="A214" s="7">
        <v>43942</v>
      </c>
      <c r="B214" s="8">
        <v>24.3504</v>
      </c>
      <c r="C214" s="8">
        <v>24.369599999999998</v>
      </c>
      <c r="D214" s="8">
        <v>24.36</v>
      </c>
      <c r="E214" s="9">
        <v>0.36749999999999899</v>
      </c>
      <c r="F214" s="9">
        <v>1.5317286652078701</v>
      </c>
      <c r="G214" s="9">
        <v>26.969234979086</v>
      </c>
      <c r="H214" s="8">
        <v>24.36</v>
      </c>
      <c r="I214" s="8">
        <v>24.36</v>
      </c>
    </row>
    <row r="215" spans="1:9" ht="15" customHeight="1" x14ac:dyDescent="0.15">
      <c r="A215" s="4">
        <v>43941</v>
      </c>
      <c r="B215" s="5">
        <v>23.987100000000002</v>
      </c>
      <c r="C215" s="5">
        <v>23.997900000000001</v>
      </c>
      <c r="D215" s="5">
        <v>23.9925</v>
      </c>
      <c r="E215" s="6">
        <v>2.9749999999999902E-2</v>
      </c>
      <c r="F215" s="6">
        <v>0.124151026071706</v>
      </c>
      <c r="G215" s="6">
        <v>25.0537508306946</v>
      </c>
      <c r="H215" s="5">
        <v>23.9925</v>
      </c>
      <c r="I215" s="5">
        <v>23.9925</v>
      </c>
    </row>
    <row r="216" spans="1:9" ht="15" customHeight="1" x14ac:dyDescent="0.15">
      <c r="A216" s="7">
        <v>43938</v>
      </c>
      <c r="B216" s="8">
        <v>23.957000000000001</v>
      </c>
      <c r="C216" s="8">
        <v>23.968499999999999</v>
      </c>
      <c r="D216" s="8">
        <v>23.96275</v>
      </c>
      <c r="E216" s="9">
        <v>-0.211749999999998</v>
      </c>
      <c r="F216" s="9">
        <v>-0.87592297669031305</v>
      </c>
      <c r="G216" s="9">
        <v>24.898687828205802</v>
      </c>
      <c r="H216" s="8">
        <v>23.96275</v>
      </c>
      <c r="I216" s="8">
        <v>23.96275</v>
      </c>
    </row>
    <row r="217" spans="1:9" ht="15" customHeight="1" x14ac:dyDescent="0.15">
      <c r="A217" s="4">
        <v>43937</v>
      </c>
      <c r="B217" s="5">
        <v>24.1633</v>
      </c>
      <c r="C217" s="5">
        <v>24.185700000000001</v>
      </c>
      <c r="D217" s="5">
        <v>24.174499999999998</v>
      </c>
      <c r="E217" s="6">
        <v>0.13149999999999901</v>
      </c>
      <c r="F217" s="6">
        <v>0.54693673834380596</v>
      </c>
      <c r="G217" s="6">
        <v>26.0023715518027</v>
      </c>
      <c r="H217" s="5">
        <v>24.174499999999998</v>
      </c>
      <c r="I217" s="5">
        <v>24.174499999999998</v>
      </c>
    </row>
    <row r="218" spans="1:9" ht="15" customHeight="1" x14ac:dyDescent="0.15">
      <c r="A218" s="7">
        <v>43936</v>
      </c>
      <c r="B218" s="8">
        <v>24.0381</v>
      </c>
      <c r="C218" s="8">
        <v>24.047899999999998</v>
      </c>
      <c r="D218" s="8">
        <v>24.042999999999999</v>
      </c>
      <c r="E218" s="9">
        <v>0.496499999999997</v>
      </c>
      <c r="F218" s="9">
        <v>2.1085936338733902</v>
      </c>
      <c r="G218" s="9">
        <v>25.316967019793299</v>
      </c>
      <c r="H218" s="8">
        <v>24.042999999999999</v>
      </c>
      <c r="I218" s="8">
        <v>24.042999999999999</v>
      </c>
    </row>
    <row r="219" spans="1:9" ht="15" customHeight="1" x14ac:dyDescent="0.15">
      <c r="A219" s="4">
        <v>43935</v>
      </c>
      <c r="B219" s="5">
        <v>23.540500000000002</v>
      </c>
      <c r="C219" s="5">
        <v>23.552499999999998</v>
      </c>
      <c r="D219" s="5">
        <v>23.546500000000002</v>
      </c>
      <c r="E219" s="6">
        <v>-0.23349999999999899</v>
      </c>
      <c r="F219" s="6">
        <v>-0.98191757779646505</v>
      </c>
      <c r="G219" s="6">
        <v>22.729108843803299</v>
      </c>
      <c r="H219" s="5">
        <v>23.546500000000002</v>
      </c>
      <c r="I219" s="5">
        <v>23.546500000000002</v>
      </c>
    </row>
    <row r="220" spans="1:9" ht="15" customHeight="1" x14ac:dyDescent="0.15">
      <c r="A220" s="7">
        <v>43934</v>
      </c>
      <c r="B220" s="8">
        <v>23.7715</v>
      </c>
      <c r="C220" s="8">
        <v>23.788499999999999</v>
      </c>
      <c r="D220" s="8">
        <v>23.78</v>
      </c>
      <c r="E220" s="9">
        <v>0.334478</v>
      </c>
      <c r="F220" s="9">
        <v>1.42661784199131</v>
      </c>
      <c r="G220" s="9">
        <v>23.9461579557744</v>
      </c>
      <c r="H220" s="8">
        <v>23.78</v>
      </c>
      <c r="I220" s="8">
        <v>23.78</v>
      </c>
    </row>
    <row r="221" spans="1:9" ht="15" customHeight="1" x14ac:dyDescent="0.15">
      <c r="A221" s="4">
        <v>43931</v>
      </c>
      <c r="B221" s="5">
        <v>23.430599999999998</v>
      </c>
      <c r="C221" s="5">
        <v>23.4604</v>
      </c>
      <c r="D221" s="5">
        <v>23.445522</v>
      </c>
      <c r="E221" s="6">
        <v>2.2000000001298701E-5</v>
      </c>
      <c r="F221" s="6">
        <v>9.3834637793221905E-5</v>
      </c>
      <c r="G221" s="6">
        <v>22.202791134044801</v>
      </c>
      <c r="H221" s="5">
        <v>23.445522</v>
      </c>
      <c r="I221" s="5">
        <v>23.445522</v>
      </c>
    </row>
    <row r="222" spans="1:9" ht="15" customHeight="1" x14ac:dyDescent="0.15">
      <c r="A222" s="7">
        <v>43930</v>
      </c>
      <c r="B222" s="8">
        <v>23.430599999999998</v>
      </c>
      <c r="C222" s="8">
        <v>23.4604</v>
      </c>
      <c r="D222" s="8">
        <v>23.445499999999999</v>
      </c>
      <c r="E222" s="9">
        <v>-0.74300000000000199</v>
      </c>
      <c r="F222" s="9">
        <v>-3.0717076296587198</v>
      </c>
      <c r="G222" s="9">
        <v>22.202676465605901</v>
      </c>
      <c r="H222" s="8">
        <v>23.445499999999999</v>
      </c>
      <c r="I222" s="8">
        <v>23.445499999999999</v>
      </c>
    </row>
    <row r="223" spans="1:9" ht="15" customHeight="1" x14ac:dyDescent="0.15">
      <c r="A223" s="4">
        <v>43929</v>
      </c>
      <c r="B223" s="5">
        <v>24.177399999999999</v>
      </c>
      <c r="C223" s="5">
        <v>24.1996</v>
      </c>
      <c r="D223" s="5">
        <v>24.188500000000001</v>
      </c>
      <c r="E223" s="6">
        <v>6.2250000000002297E-2</v>
      </c>
      <c r="F223" s="6">
        <v>0.258017719289171</v>
      </c>
      <c r="G223" s="6">
        <v>26.0753423765034</v>
      </c>
      <c r="H223" s="5">
        <v>24.188500000000001</v>
      </c>
      <c r="I223" s="5">
        <v>24.188500000000001</v>
      </c>
    </row>
    <row r="224" spans="1:9" ht="15" customHeight="1" x14ac:dyDescent="0.15">
      <c r="A224" s="7">
        <v>43928</v>
      </c>
      <c r="B224" s="8">
        <v>24.117699999999999</v>
      </c>
      <c r="C224" s="8">
        <v>24.134799999999998</v>
      </c>
      <c r="D224" s="8">
        <v>24.126249999999999</v>
      </c>
      <c r="E224" s="9">
        <v>-0.67624999999999902</v>
      </c>
      <c r="F224" s="9">
        <v>-2.7265396633403798</v>
      </c>
      <c r="G224" s="9">
        <v>25.750882816673801</v>
      </c>
      <c r="H224" s="8">
        <v>24.126249999999999</v>
      </c>
      <c r="I224" s="8">
        <v>24.126249999999999</v>
      </c>
    </row>
    <row r="225" spans="1:9" ht="15" customHeight="1" x14ac:dyDescent="0.15">
      <c r="A225" s="4">
        <v>43927</v>
      </c>
      <c r="B225" s="5">
        <v>24.790800000000001</v>
      </c>
      <c r="C225" s="5">
        <v>24.8142</v>
      </c>
      <c r="D225" s="5">
        <v>24.802499999999998</v>
      </c>
      <c r="E225" s="6">
        <v>0.22849999999999601</v>
      </c>
      <c r="F225" s="6">
        <v>0.92984455115161502</v>
      </c>
      <c r="G225" s="6">
        <v>29.2756342598021</v>
      </c>
      <c r="H225" s="5">
        <v>24.802499999999998</v>
      </c>
      <c r="I225" s="5">
        <v>24.802499999999998</v>
      </c>
    </row>
    <row r="226" spans="1:9" ht="15" customHeight="1" x14ac:dyDescent="0.15">
      <c r="A226" s="7">
        <v>43924</v>
      </c>
      <c r="B226" s="8">
        <v>24.5686</v>
      </c>
      <c r="C226" s="8">
        <v>24.5794</v>
      </c>
      <c r="D226" s="8">
        <v>24.574000000000002</v>
      </c>
      <c r="E226" s="9">
        <v>0.56399999999999995</v>
      </c>
      <c r="F226" s="9">
        <v>2.3490212411495199</v>
      </c>
      <c r="G226" s="9">
        <v>28.084646156652699</v>
      </c>
      <c r="H226" s="8">
        <v>24.574000000000002</v>
      </c>
      <c r="I226" s="8">
        <v>24.574000000000002</v>
      </c>
    </row>
    <row r="227" spans="1:9" ht="15" customHeight="1" x14ac:dyDescent="0.15">
      <c r="A227" s="4">
        <v>43923</v>
      </c>
      <c r="B227" s="5">
        <v>23.996700000000001</v>
      </c>
      <c r="C227" s="5">
        <v>24.023299999999999</v>
      </c>
      <c r="D227" s="5">
        <v>24.01</v>
      </c>
      <c r="E227" s="6">
        <v>-0.32699999999999801</v>
      </c>
      <c r="F227" s="6">
        <v>-1.3436331511689901</v>
      </c>
      <c r="G227" s="6">
        <v>25.144964361570398</v>
      </c>
      <c r="H227" s="5">
        <v>24.01</v>
      </c>
      <c r="I227" s="5">
        <v>24.01</v>
      </c>
    </row>
    <row r="228" spans="1:9" ht="15" customHeight="1" x14ac:dyDescent="0.15">
      <c r="A228" s="7">
        <v>43922</v>
      </c>
      <c r="B228" s="8">
        <v>24.328800000000001</v>
      </c>
      <c r="C228" s="8">
        <v>24.345199999999998</v>
      </c>
      <c r="D228" s="8">
        <v>24.337</v>
      </c>
      <c r="E228" s="9">
        <v>0.87774999999999803</v>
      </c>
      <c r="F228" s="9">
        <v>3.74159446700128</v>
      </c>
      <c r="G228" s="9">
        <v>26.849354338506402</v>
      </c>
      <c r="H228" s="8">
        <v>24.337</v>
      </c>
      <c r="I228" s="8">
        <v>24.337</v>
      </c>
    </row>
    <row r="229" spans="1:9" ht="15" customHeight="1" x14ac:dyDescent="0.15">
      <c r="A229" s="4">
        <v>43921</v>
      </c>
      <c r="B229" s="5">
        <v>23.452999999999999</v>
      </c>
      <c r="C229" s="5">
        <v>23.465499999999999</v>
      </c>
      <c r="D229" s="5">
        <v>23.459250000000001</v>
      </c>
      <c r="E229" s="6">
        <v>-0.75924999999999798</v>
      </c>
      <c r="F229" s="6">
        <v>-3.13500010322685</v>
      </c>
      <c r="G229" s="6">
        <v>22.274344239865499</v>
      </c>
      <c r="H229" s="5">
        <v>23.459250000000001</v>
      </c>
      <c r="I229" s="5">
        <v>23.459250000000001</v>
      </c>
    </row>
    <row r="230" spans="1:9" ht="15" customHeight="1" x14ac:dyDescent="0.15">
      <c r="A230" s="7">
        <v>43920</v>
      </c>
      <c r="B230" s="8">
        <v>24.210799999999999</v>
      </c>
      <c r="C230" s="8">
        <v>24.226199999999999</v>
      </c>
      <c r="D230" s="8">
        <v>24.218499999999999</v>
      </c>
      <c r="E230" s="9">
        <v>0.81374999999999797</v>
      </c>
      <c r="F230" s="9">
        <v>3.4768583300398301</v>
      </c>
      <c r="G230" s="9">
        <v>26.231708429433301</v>
      </c>
      <c r="H230" s="8">
        <v>24.218499999999999</v>
      </c>
      <c r="I230" s="8">
        <v>24.218499999999999</v>
      </c>
    </row>
    <row r="231" spans="1:9" ht="15" customHeight="1" x14ac:dyDescent="0.15">
      <c r="A231" s="4">
        <v>43917</v>
      </c>
      <c r="B231" s="5">
        <v>23.4</v>
      </c>
      <c r="C231" s="5">
        <v>23.409500000000001</v>
      </c>
      <c r="D231" s="5">
        <v>23.40475</v>
      </c>
      <c r="E231" s="6">
        <v>0.28125</v>
      </c>
      <c r="F231" s="6">
        <v>1.2162951110342199</v>
      </c>
      <c r="G231" s="6">
        <v>21.990279243709502</v>
      </c>
      <c r="H231" s="5">
        <v>23.40475</v>
      </c>
      <c r="I231" s="5">
        <v>23.40475</v>
      </c>
    </row>
    <row r="232" spans="1:9" ht="15" customHeight="1" x14ac:dyDescent="0.15">
      <c r="A232" s="7">
        <v>43916</v>
      </c>
      <c r="B232" s="8">
        <v>23.1142</v>
      </c>
      <c r="C232" s="8">
        <v>23.1328</v>
      </c>
      <c r="D232" s="8">
        <v>23.1235</v>
      </c>
      <c r="E232" s="9">
        <v>-1.2669999999999899</v>
      </c>
      <c r="F232" s="9">
        <v>-5.1946454562227098</v>
      </c>
      <c r="G232" s="9">
        <v>20.5243474974916</v>
      </c>
      <c r="H232" s="8">
        <v>23.1235</v>
      </c>
      <c r="I232" s="8">
        <v>23.1235</v>
      </c>
    </row>
    <row r="233" spans="1:9" ht="15" customHeight="1" x14ac:dyDescent="0.15">
      <c r="A233" s="4">
        <v>43915</v>
      </c>
      <c r="B233" s="5">
        <v>24.383199999999999</v>
      </c>
      <c r="C233" s="5">
        <v>24.3978</v>
      </c>
      <c r="D233" s="5">
        <v>24.390499999999999</v>
      </c>
      <c r="E233" s="6">
        <v>-0.75149999999999995</v>
      </c>
      <c r="F233" s="6">
        <v>-2.9890223530347599</v>
      </c>
      <c r="G233" s="6">
        <v>27.128207132898101</v>
      </c>
      <c r="H233" s="5">
        <v>24.390499999999999</v>
      </c>
      <c r="I233" s="5">
        <v>24.390499999999999</v>
      </c>
    </row>
    <row r="234" spans="1:9" ht="15" customHeight="1" x14ac:dyDescent="0.15">
      <c r="A234" s="7">
        <v>43914</v>
      </c>
      <c r="B234" s="8">
        <v>25.1371</v>
      </c>
      <c r="C234" s="8">
        <v>25.146899999999999</v>
      </c>
      <c r="D234" s="8">
        <v>25.141999999999999</v>
      </c>
      <c r="E234" s="9">
        <v>2.4999999999977202E-3</v>
      </c>
      <c r="F234" s="9">
        <v>9.9445096362282808E-3</v>
      </c>
      <c r="G234" s="9">
        <v>31.045176758792302</v>
      </c>
      <c r="H234" s="8">
        <v>25.141999999999999</v>
      </c>
      <c r="I234" s="8">
        <v>25.141999999999999</v>
      </c>
    </row>
    <row r="235" spans="1:9" ht="15" customHeight="1" x14ac:dyDescent="0.15">
      <c r="A235" s="4">
        <v>43913</v>
      </c>
      <c r="B235" s="5">
        <v>25.130099999999999</v>
      </c>
      <c r="C235" s="5">
        <v>25.148900000000001</v>
      </c>
      <c r="D235" s="5">
        <v>25.139500000000002</v>
      </c>
      <c r="E235" s="6">
        <v>1.107</v>
      </c>
      <c r="F235" s="6">
        <v>4.6062623530635598</v>
      </c>
      <c r="G235" s="6">
        <v>31.032146254381502</v>
      </c>
      <c r="H235" s="5">
        <v>25.139500000000002</v>
      </c>
      <c r="I235" s="5">
        <v>25.139500000000002</v>
      </c>
    </row>
    <row r="236" spans="1:9" ht="15" customHeight="1" x14ac:dyDescent="0.15">
      <c r="A236" s="7">
        <v>43910</v>
      </c>
      <c r="B236" s="8">
        <v>24.0228</v>
      </c>
      <c r="C236" s="8">
        <v>24.042200000000001</v>
      </c>
      <c r="D236" s="8">
        <v>24.032499999999999</v>
      </c>
      <c r="E236" s="9">
        <v>-6.8000000000001296E-2</v>
      </c>
      <c r="F236" s="9">
        <v>-0.282151822576304</v>
      </c>
      <c r="G236" s="9">
        <v>25.2622389012678</v>
      </c>
      <c r="H236" s="8">
        <v>24.032499999999999</v>
      </c>
      <c r="I236" s="8">
        <v>24.032499999999999</v>
      </c>
    </row>
    <row r="237" spans="1:9" ht="15" customHeight="1" x14ac:dyDescent="0.15">
      <c r="A237" s="4">
        <v>43909</v>
      </c>
      <c r="B237" s="5">
        <v>24.0884</v>
      </c>
      <c r="C237" s="5">
        <v>24.1126</v>
      </c>
      <c r="D237" s="5">
        <v>24.1005</v>
      </c>
      <c r="E237" s="6">
        <v>0.373499999999999</v>
      </c>
      <c r="F237" s="6">
        <v>1.5741560247819</v>
      </c>
      <c r="G237" s="6">
        <v>25.616668621242301</v>
      </c>
      <c r="H237" s="5">
        <v>24.1005</v>
      </c>
      <c r="I237" s="5">
        <v>24.1005</v>
      </c>
    </row>
    <row r="238" spans="1:9" ht="15" customHeight="1" x14ac:dyDescent="0.15">
      <c r="A238" s="7">
        <v>43908</v>
      </c>
      <c r="B238" s="8">
        <v>23.7182</v>
      </c>
      <c r="C238" s="8">
        <v>23.735800000000001</v>
      </c>
      <c r="D238" s="8">
        <v>23.727</v>
      </c>
      <c r="E238" s="9">
        <v>0.57199999999999895</v>
      </c>
      <c r="F238" s="9">
        <v>2.4703087885985702</v>
      </c>
      <c r="G238" s="9">
        <v>23.6699112622649</v>
      </c>
      <c r="H238" s="8">
        <v>23.727</v>
      </c>
      <c r="I238" s="8">
        <v>23.727</v>
      </c>
    </row>
    <row r="239" spans="1:9" ht="15" customHeight="1" x14ac:dyDescent="0.15">
      <c r="A239" s="4">
        <v>43907</v>
      </c>
      <c r="B239" s="5">
        <v>23.1493</v>
      </c>
      <c r="C239" s="5">
        <v>23.160699999999999</v>
      </c>
      <c r="D239" s="5">
        <v>23.155000000000001</v>
      </c>
      <c r="E239" s="6">
        <v>0.5</v>
      </c>
      <c r="F239" s="6">
        <v>2.2070183182520502</v>
      </c>
      <c r="G239" s="6">
        <v>20.688531853068</v>
      </c>
      <c r="H239" s="5">
        <v>23.155000000000001</v>
      </c>
      <c r="I239" s="5">
        <v>23.155000000000001</v>
      </c>
    </row>
    <row r="240" spans="1:9" ht="15" customHeight="1" x14ac:dyDescent="0.15">
      <c r="A240" s="7">
        <v>43906</v>
      </c>
      <c r="B240" s="8">
        <v>22.643999999999998</v>
      </c>
      <c r="C240" s="8">
        <v>22.666</v>
      </c>
      <c r="D240" s="8">
        <v>22.655000000000001</v>
      </c>
      <c r="E240" s="9">
        <v>0.74425000000000097</v>
      </c>
      <c r="F240" s="9">
        <v>3.3967344796504002</v>
      </c>
      <c r="G240" s="9">
        <v>18.082430970902799</v>
      </c>
      <c r="H240" s="8">
        <v>22.655000000000001</v>
      </c>
      <c r="I240" s="8">
        <v>22.655000000000001</v>
      </c>
    </row>
    <row r="241" spans="1:9" ht="15" customHeight="1" x14ac:dyDescent="0.15">
      <c r="A241" s="4">
        <v>43903</v>
      </c>
      <c r="B241" s="5">
        <v>21.9009</v>
      </c>
      <c r="C241" s="5">
        <v>21.9206</v>
      </c>
      <c r="D241" s="5">
        <v>21.91075</v>
      </c>
      <c r="E241" s="6">
        <v>-0.43374999999999903</v>
      </c>
      <c r="F241" s="6">
        <v>-1.94119358231331</v>
      </c>
      <c r="G241" s="6">
        <v>14.203249807800001</v>
      </c>
      <c r="H241" s="5">
        <v>21.91075</v>
      </c>
      <c r="I241" s="5">
        <v>21.91075</v>
      </c>
    </row>
    <row r="242" spans="1:9" ht="15" customHeight="1" x14ac:dyDescent="0.15">
      <c r="A242" s="7">
        <v>43902</v>
      </c>
      <c r="B242" s="8">
        <v>22.335599999999999</v>
      </c>
      <c r="C242" s="8">
        <v>22.353400000000001</v>
      </c>
      <c r="D242" s="8">
        <v>22.3445</v>
      </c>
      <c r="E242" s="9">
        <v>1.1395</v>
      </c>
      <c r="F242" s="9">
        <v>5.3737326102334304</v>
      </c>
      <c r="G242" s="9">
        <v>16.464042323078299</v>
      </c>
      <c r="H242" s="8">
        <v>22.3445</v>
      </c>
      <c r="I242" s="8">
        <v>22.3445</v>
      </c>
    </row>
    <row r="243" spans="1:9" ht="15" customHeight="1" x14ac:dyDescent="0.15">
      <c r="A243" s="4">
        <v>43901</v>
      </c>
      <c r="B243" s="5">
        <v>21.2027</v>
      </c>
      <c r="C243" s="5">
        <v>21.2073</v>
      </c>
      <c r="D243" s="5">
        <v>21.204999999999998</v>
      </c>
      <c r="E243" s="6">
        <v>0.17624999999999899</v>
      </c>
      <c r="F243" s="6">
        <v>0.83813826309220296</v>
      </c>
      <c r="G243" s="6">
        <v>10.524738412623901</v>
      </c>
      <c r="H243" s="5">
        <v>21.204999999999998</v>
      </c>
      <c r="I243" s="5">
        <v>21.204999999999998</v>
      </c>
    </row>
    <row r="244" spans="1:9" ht="15" customHeight="1" x14ac:dyDescent="0.15">
      <c r="A244" s="7">
        <v>43900</v>
      </c>
      <c r="B244" s="8">
        <v>21.0227</v>
      </c>
      <c r="C244" s="8">
        <v>21.034800000000001</v>
      </c>
      <c r="D244" s="8">
        <v>21.028749999999999</v>
      </c>
      <c r="E244" s="9">
        <v>0.10024999999999901</v>
      </c>
      <c r="F244" s="9">
        <v>0.47901187376064802</v>
      </c>
      <c r="G244" s="9">
        <v>9.60608785166073</v>
      </c>
      <c r="H244" s="8">
        <v>21.028749999999999</v>
      </c>
      <c r="I244" s="8">
        <v>21.028749999999999</v>
      </c>
    </row>
    <row r="245" spans="1:9" ht="15" customHeight="1" x14ac:dyDescent="0.15">
      <c r="A245" s="4">
        <v>43899</v>
      </c>
      <c r="B245" s="5">
        <v>20.9236</v>
      </c>
      <c r="C245" s="5">
        <v>20.933399999999999</v>
      </c>
      <c r="D245" s="5">
        <v>20.9285</v>
      </c>
      <c r="E245" s="6">
        <v>0.83499999999999996</v>
      </c>
      <c r="F245" s="6">
        <v>4.1555726976385499</v>
      </c>
      <c r="G245" s="6">
        <v>9.0835646247866304</v>
      </c>
      <c r="H245" s="5">
        <v>20.9285</v>
      </c>
      <c r="I245" s="5">
        <v>20.9285</v>
      </c>
    </row>
    <row r="246" spans="1:9" ht="15" customHeight="1" x14ac:dyDescent="0.15">
      <c r="A246" s="7">
        <v>43896</v>
      </c>
      <c r="B246" s="8">
        <v>20.090299999999999</v>
      </c>
      <c r="C246" s="8">
        <v>20.096699999999998</v>
      </c>
      <c r="D246" s="8">
        <v>20.093499999999999</v>
      </c>
      <c r="E246" s="9">
        <v>0.315999999999998</v>
      </c>
      <c r="F246" s="9">
        <v>1.5977752496523601</v>
      </c>
      <c r="G246" s="9">
        <v>4.7313761515708199</v>
      </c>
      <c r="H246" s="8">
        <v>20.093499999999999</v>
      </c>
      <c r="I246" s="8">
        <v>20.093499999999999</v>
      </c>
    </row>
    <row r="247" spans="1:9" ht="15" customHeight="1" x14ac:dyDescent="0.15">
      <c r="A247" s="4">
        <v>43895</v>
      </c>
      <c r="B247" s="5">
        <v>19.774999999999999</v>
      </c>
      <c r="C247" s="5">
        <v>19.78</v>
      </c>
      <c r="D247" s="5">
        <v>19.7775</v>
      </c>
      <c r="E247" s="6">
        <v>0.29125000000000101</v>
      </c>
      <c r="F247" s="6">
        <v>1.49464365899032</v>
      </c>
      <c r="G247" s="6">
        <v>3.0843203940424502</v>
      </c>
      <c r="H247" s="5">
        <v>19.7775</v>
      </c>
      <c r="I247" s="5">
        <v>19.7775</v>
      </c>
    </row>
    <row r="248" spans="1:9" ht="15" customHeight="1" x14ac:dyDescent="0.15">
      <c r="A248" s="7">
        <v>43894</v>
      </c>
      <c r="B248" s="8">
        <v>19.484200000000001</v>
      </c>
      <c r="C248" s="8">
        <v>19.488299999999999</v>
      </c>
      <c r="D248" s="8">
        <v>19.486249999999998</v>
      </c>
      <c r="E248" s="9">
        <v>0.25924999999999798</v>
      </c>
      <c r="F248" s="9">
        <v>1.34836427939875</v>
      </c>
      <c r="G248" s="9">
        <v>1.56626663018125</v>
      </c>
      <c r="H248" s="8">
        <v>19.486249999999998</v>
      </c>
      <c r="I248" s="8">
        <v>19.486249999999998</v>
      </c>
    </row>
    <row r="249" spans="1:9" ht="15" customHeight="1" x14ac:dyDescent="0.15">
      <c r="A249" s="4">
        <v>43893</v>
      </c>
      <c r="B249" s="5">
        <v>19.224900000000002</v>
      </c>
      <c r="C249" s="5">
        <v>19.229099999999999</v>
      </c>
      <c r="D249" s="5">
        <v>19.227</v>
      </c>
      <c r="E249" s="6">
        <v>-0.52124999999999799</v>
      </c>
      <c r="F249" s="6">
        <v>-2.6394743838061498</v>
      </c>
      <c r="G249" s="6">
        <v>0.21500332277863199</v>
      </c>
      <c r="H249" s="5">
        <v>19.227</v>
      </c>
      <c r="I249" s="5">
        <v>19.227</v>
      </c>
    </row>
    <row r="250" spans="1:9" ht="15" customHeight="1" x14ac:dyDescent="0.15">
      <c r="A250" s="7">
        <v>43892</v>
      </c>
      <c r="B250" s="8">
        <v>19.746099999999998</v>
      </c>
      <c r="C250" s="8">
        <v>19.750399999999999</v>
      </c>
      <c r="D250" s="8">
        <v>19.748249999999999</v>
      </c>
      <c r="E250" s="9">
        <v>-4.8250000000002999E-2</v>
      </c>
      <c r="F250" s="9">
        <v>-0.243729952264304</v>
      </c>
      <c r="G250" s="9">
        <v>2.9318634924357898</v>
      </c>
      <c r="H250" s="8">
        <v>19.748249999999999</v>
      </c>
      <c r="I250" s="8">
        <v>19.748249999999999</v>
      </c>
    </row>
    <row r="251" spans="1:9" ht="15" customHeight="1" x14ac:dyDescent="0.15">
      <c r="A251" s="4">
        <v>43889</v>
      </c>
      <c r="B251" s="5">
        <v>19.793600000000001</v>
      </c>
      <c r="C251" s="5">
        <v>19.799399999999999</v>
      </c>
      <c r="D251" s="5">
        <v>19.796500000000002</v>
      </c>
      <c r="E251" s="6">
        <v>0.36849999999999999</v>
      </c>
      <c r="F251" s="6">
        <v>1.8967469631459899</v>
      </c>
      <c r="G251" s="6">
        <v>3.1833522275647401</v>
      </c>
      <c r="H251" s="5">
        <v>19.796500000000002</v>
      </c>
      <c r="I251" s="5">
        <v>19.796500000000002</v>
      </c>
    </row>
    <row r="252" spans="1:9" ht="15" customHeight="1" x14ac:dyDescent="0.15">
      <c r="A252" s="7">
        <v>43888</v>
      </c>
      <c r="B252" s="8">
        <v>19.426100000000002</v>
      </c>
      <c r="C252" s="8">
        <v>19.4299</v>
      </c>
      <c r="D252" s="8">
        <v>19.428000000000001</v>
      </c>
      <c r="E252" s="9">
        <v>0.29200000000000098</v>
      </c>
      <c r="F252" s="9">
        <v>1.5259197324414699</v>
      </c>
      <c r="G252" s="9">
        <v>1.26265587740902</v>
      </c>
      <c r="H252" s="8">
        <v>19.428000000000001</v>
      </c>
      <c r="I252" s="8">
        <v>19.428000000000001</v>
      </c>
    </row>
    <row r="253" spans="1:9" ht="15" customHeight="1" x14ac:dyDescent="0.15">
      <c r="A253" s="4">
        <v>43887</v>
      </c>
      <c r="B253" s="5">
        <v>19.134</v>
      </c>
      <c r="C253" s="5">
        <v>19.138000000000002</v>
      </c>
      <c r="D253" s="5">
        <v>19.135999999999999</v>
      </c>
      <c r="E253" s="6">
        <v>2.22499999999996E-2</v>
      </c>
      <c r="F253" s="6">
        <v>0.116408344777974</v>
      </c>
      <c r="G253" s="6">
        <v>-0.25930703777542902</v>
      </c>
      <c r="H253" s="5">
        <v>19.135999999999999</v>
      </c>
      <c r="I253" s="5">
        <v>19.135999999999999</v>
      </c>
    </row>
    <row r="254" spans="1:9" ht="15" customHeight="1" x14ac:dyDescent="0.15">
      <c r="A254" s="7">
        <v>43886</v>
      </c>
      <c r="B254" s="8">
        <v>19.112200000000001</v>
      </c>
      <c r="C254" s="8">
        <v>19.115300000000001</v>
      </c>
      <c r="D254" s="8">
        <v>19.11375</v>
      </c>
      <c r="E254" s="9">
        <v>-1.3999999999999299E-2</v>
      </c>
      <c r="F254" s="9">
        <v>-7.3192090026263895E-2</v>
      </c>
      <c r="G254" s="9">
        <v>-0.375278527031777</v>
      </c>
      <c r="H254" s="8">
        <v>19.11375</v>
      </c>
      <c r="I254" s="8">
        <v>19.11375</v>
      </c>
    </row>
    <row r="255" spans="1:9" ht="15" customHeight="1" x14ac:dyDescent="0.15">
      <c r="A255" s="4">
        <v>43885</v>
      </c>
      <c r="B255" s="5">
        <v>19.124700000000001</v>
      </c>
      <c r="C255" s="5">
        <v>19.130800000000001</v>
      </c>
      <c r="D255" s="5">
        <v>19.127749999999999</v>
      </c>
      <c r="E255" s="6">
        <v>0.19474999999999901</v>
      </c>
      <c r="F255" s="6">
        <v>1.02862726456451</v>
      </c>
      <c r="G255" s="6">
        <v>-0.302307702331156</v>
      </c>
      <c r="H255" s="5">
        <v>19.127749999999999</v>
      </c>
      <c r="I255" s="5">
        <v>19.127749999999999</v>
      </c>
    </row>
    <row r="256" spans="1:9" ht="15" customHeight="1" x14ac:dyDescent="0.15">
      <c r="A256" s="7">
        <v>43882</v>
      </c>
      <c r="B256" s="8">
        <v>18.9315</v>
      </c>
      <c r="C256" s="8">
        <v>18.9345</v>
      </c>
      <c r="D256" s="8">
        <v>18.933</v>
      </c>
      <c r="E256" s="9">
        <v>0.14299999999999999</v>
      </c>
      <c r="F256" s="9">
        <v>0.76104310803619601</v>
      </c>
      <c r="G256" s="9">
        <v>-1.31738399593447</v>
      </c>
      <c r="H256" s="8">
        <v>18.933</v>
      </c>
      <c r="I256" s="8">
        <v>18.933</v>
      </c>
    </row>
    <row r="257" spans="1:9" ht="15" customHeight="1" x14ac:dyDescent="0.15">
      <c r="A257" s="4">
        <v>43881</v>
      </c>
      <c r="B257" s="5">
        <v>18.788499999999999</v>
      </c>
      <c r="C257" s="5">
        <v>18.791499999999999</v>
      </c>
      <c r="D257" s="5">
        <v>18.79</v>
      </c>
      <c r="E257" s="6">
        <v>0.182499999999997</v>
      </c>
      <c r="F257" s="6">
        <v>0.98078731694208798</v>
      </c>
      <c r="G257" s="6">
        <v>-2.0627288482337098</v>
      </c>
      <c r="H257" s="5">
        <v>18.79</v>
      </c>
      <c r="I257" s="5">
        <v>18.79</v>
      </c>
    </row>
    <row r="258" spans="1:9" ht="15" customHeight="1" x14ac:dyDescent="0.15">
      <c r="A258" s="7">
        <v>43880</v>
      </c>
      <c r="B258" s="8">
        <v>18.605799999999999</v>
      </c>
      <c r="C258" s="8">
        <v>18.609200000000001</v>
      </c>
      <c r="D258" s="8">
        <v>18.607500000000002</v>
      </c>
      <c r="E258" s="9">
        <v>6.5000000000026096E-3</v>
      </c>
      <c r="F258" s="9">
        <v>3.4944357830246603E-2</v>
      </c>
      <c r="G258" s="9">
        <v>-3.0139556702239698</v>
      </c>
      <c r="H258" s="8">
        <v>18.607500000000002</v>
      </c>
      <c r="I258" s="8">
        <v>18.607500000000002</v>
      </c>
    </row>
    <row r="259" spans="1:9" ht="15" customHeight="1" x14ac:dyDescent="0.15">
      <c r="A259" s="4">
        <v>43879</v>
      </c>
      <c r="B259" s="5">
        <v>18.599399999999999</v>
      </c>
      <c r="C259" s="5">
        <v>18.602599999999999</v>
      </c>
      <c r="D259" s="5">
        <v>18.600999999999999</v>
      </c>
      <c r="E259" s="6">
        <v>2.0499999999998401E-2</v>
      </c>
      <c r="F259" s="6">
        <v>0.110330723069873</v>
      </c>
      <c r="G259" s="6">
        <v>-3.0478349816921302</v>
      </c>
      <c r="H259" s="5">
        <v>18.600999999999999</v>
      </c>
      <c r="I259" s="5">
        <v>18.600999999999999</v>
      </c>
    </row>
    <row r="260" spans="1:9" ht="15" customHeight="1" x14ac:dyDescent="0.15">
      <c r="A260" s="7">
        <v>43878</v>
      </c>
      <c r="B260" s="8">
        <v>18.579000000000001</v>
      </c>
      <c r="C260" s="8">
        <v>18.582000000000001</v>
      </c>
      <c r="D260" s="8">
        <v>18.580500000000001</v>
      </c>
      <c r="E260" s="9">
        <v>1.9999999999999501E-2</v>
      </c>
      <c r="F260" s="9">
        <v>0.10775571778778301</v>
      </c>
      <c r="G260" s="9">
        <v>-3.1546851178608999</v>
      </c>
      <c r="H260" s="8">
        <v>18.580500000000001</v>
      </c>
      <c r="I260" s="8">
        <v>18.580500000000001</v>
      </c>
    </row>
    <row r="261" spans="1:9" ht="15" customHeight="1" x14ac:dyDescent="0.15">
      <c r="A261" s="4">
        <v>43875</v>
      </c>
      <c r="B261" s="5">
        <v>18.558700000000002</v>
      </c>
      <c r="C261" s="5">
        <v>18.5623</v>
      </c>
      <c r="D261" s="5">
        <v>18.560500000000001</v>
      </c>
      <c r="E261" s="6">
        <v>-8.4499999999998396E-2</v>
      </c>
      <c r="F261" s="6">
        <v>-0.45320461249663802</v>
      </c>
      <c r="G261" s="6">
        <v>-3.2589291531475002</v>
      </c>
      <c r="H261" s="5">
        <v>18.560500000000001</v>
      </c>
      <c r="I261" s="5">
        <v>18.560500000000001</v>
      </c>
    </row>
    <row r="262" spans="1:9" ht="15" customHeight="1" x14ac:dyDescent="0.15">
      <c r="A262" s="7">
        <v>43874</v>
      </c>
      <c r="B262" s="8">
        <v>18.6435</v>
      </c>
      <c r="C262" s="8">
        <v>18.6465</v>
      </c>
      <c r="D262" s="8">
        <v>18.645</v>
      </c>
      <c r="E262" s="9">
        <v>1.09999999999992E-2</v>
      </c>
      <c r="F262" s="9">
        <v>5.9031877213699901E-2</v>
      </c>
      <c r="G262" s="9">
        <v>-2.8184981040616002</v>
      </c>
      <c r="H262" s="8">
        <v>18.645</v>
      </c>
      <c r="I262" s="8">
        <v>18.645</v>
      </c>
    </row>
    <row r="263" spans="1:9" ht="15" customHeight="1" x14ac:dyDescent="0.15">
      <c r="A263" s="4">
        <v>43873</v>
      </c>
      <c r="B263" s="5">
        <v>18.6325</v>
      </c>
      <c r="C263" s="5">
        <v>18.6355</v>
      </c>
      <c r="D263" s="5">
        <v>18.634</v>
      </c>
      <c r="E263" s="6">
        <v>-4.6499999999998202E-2</v>
      </c>
      <c r="F263" s="6">
        <v>-0.24892267337597301</v>
      </c>
      <c r="G263" s="6">
        <v>-2.87583232346923</v>
      </c>
      <c r="H263" s="5">
        <v>18.634</v>
      </c>
      <c r="I263" s="5">
        <v>18.634</v>
      </c>
    </row>
    <row r="264" spans="1:9" ht="15" customHeight="1" x14ac:dyDescent="0.15">
      <c r="A264" s="7">
        <v>43872</v>
      </c>
      <c r="B264" s="8">
        <v>18.678999999999998</v>
      </c>
      <c r="C264" s="8">
        <v>18.681999999999999</v>
      </c>
      <c r="D264" s="8">
        <v>18.680499999999999</v>
      </c>
      <c r="E264" s="9">
        <v>-8.1000000000003E-2</v>
      </c>
      <c r="F264" s="9">
        <v>-0.43173520240919999</v>
      </c>
      <c r="G264" s="9">
        <v>-2.6334649414278801</v>
      </c>
      <c r="H264" s="8">
        <v>18.680499999999999</v>
      </c>
      <c r="I264" s="8">
        <v>18.680499999999999</v>
      </c>
    </row>
    <row r="265" spans="1:9" ht="15" customHeight="1" x14ac:dyDescent="0.15">
      <c r="A265" s="4">
        <v>43871</v>
      </c>
      <c r="B265" s="5">
        <v>18.7593</v>
      </c>
      <c r="C265" s="5">
        <v>18.7637</v>
      </c>
      <c r="D265" s="5">
        <v>18.761500000000002</v>
      </c>
      <c r="E265" s="6">
        <v>-3.2499999999977499E-3</v>
      </c>
      <c r="F265" s="6">
        <v>-1.73197084959664E-2</v>
      </c>
      <c r="G265" s="6">
        <v>-2.2112765985171099</v>
      </c>
      <c r="H265" s="5">
        <v>18.761500000000002</v>
      </c>
      <c r="I265" s="5">
        <v>18.761500000000002</v>
      </c>
    </row>
    <row r="266" spans="1:9" ht="15" customHeight="1" x14ac:dyDescent="0.15">
      <c r="A266" s="7">
        <v>43868</v>
      </c>
      <c r="B266" s="8">
        <v>18.762799999999999</v>
      </c>
      <c r="C266" s="8">
        <v>18.7667</v>
      </c>
      <c r="D266" s="8">
        <v>18.764749999999999</v>
      </c>
      <c r="E266" s="9">
        <v>0.10174999999999899</v>
      </c>
      <c r="F266" s="9">
        <v>0.54519637785992403</v>
      </c>
      <c r="G266" s="9">
        <v>-2.1943369427830501</v>
      </c>
      <c r="H266" s="8">
        <v>18.764749999999999</v>
      </c>
      <c r="I266" s="8">
        <v>18.764749999999999</v>
      </c>
    </row>
    <row r="267" spans="1:9" ht="15" customHeight="1" x14ac:dyDescent="0.15">
      <c r="A267" s="4">
        <v>43867</v>
      </c>
      <c r="B267" s="5">
        <v>18.660699999999999</v>
      </c>
      <c r="C267" s="5">
        <v>18.665299999999998</v>
      </c>
      <c r="D267" s="5">
        <v>18.663</v>
      </c>
      <c r="E267" s="6">
        <v>5.0499999999999497E-2</v>
      </c>
      <c r="F267" s="6">
        <v>0.271323035594361</v>
      </c>
      <c r="G267" s="6">
        <v>-2.7246784723036499</v>
      </c>
      <c r="H267" s="5">
        <v>18.663</v>
      </c>
      <c r="I267" s="5">
        <v>18.663</v>
      </c>
    </row>
    <row r="268" spans="1:9" ht="15" customHeight="1" x14ac:dyDescent="0.15">
      <c r="A268" s="7">
        <v>43866</v>
      </c>
      <c r="B268" s="8">
        <v>18.610399999999998</v>
      </c>
      <c r="C268" s="8">
        <v>18.614599999999999</v>
      </c>
      <c r="D268" s="8">
        <v>18.612500000000001</v>
      </c>
      <c r="E268" s="9">
        <v>-6.1999999999997599E-2</v>
      </c>
      <c r="F268" s="9">
        <v>-0.33200353423116202</v>
      </c>
      <c r="G268" s="9">
        <v>-2.9878946614023301</v>
      </c>
      <c r="H268" s="8">
        <v>18.612500000000001</v>
      </c>
      <c r="I268" s="8">
        <v>18.612500000000001</v>
      </c>
    </row>
    <row r="269" spans="1:9" ht="15" customHeight="1" x14ac:dyDescent="0.15">
      <c r="A269" s="4">
        <v>43865</v>
      </c>
      <c r="B269" s="5">
        <v>18.6724</v>
      </c>
      <c r="C269" s="5">
        <v>18.676600000000001</v>
      </c>
      <c r="D269" s="5">
        <v>18.674499999999998</v>
      </c>
      <c r="E269" s="6">
        <v>-0.113000000000003</v>
      </c>
      <c r="F269" s="6">
        <v>-0.60146373918830098</v>
      </c>
      <c r="G269" s="6">
        <v>-2.66473815201386</v>
      </c>
      <c r="H269" s="5">
        <v>18.674499999999998</v>
      </c>
      <c r="I269" s="5">
        <v>18.674499999999998</v>
      </c>
    </row>
    <row r="270" spans="1:9" ht="15" customHeight="1" x14ac:dyDescent="0.15">
      <c r="A270" s="7">
        <v>43864</v>
      </c>
      <c r="B270" s="8">
        <v>18.786000000000001</v>
      </c>
      <c r="C270" s="8">
        <v>18.789000000000001</v>
      </c>
      <c r="D270" s="8">
        <v>18.787500000000001</v>
      </c>
      <c r="E270" s="9">
        <v>-0.13049999999999701</v>
      </c>
      <c r="F270" s="9">
        <v>-0.68981921979066596</v>
      </c>
      <c r="G270" s="9">
        <v>-2.0757593526445199</v>
      </c>
      <c r="H270" s="8">
        <v>18.787500000000001</v>
      </c>
      <c r="I270" s="8">
        <v>18.787500000000001</v>
      </c>
    </row>
    <row r="271" spans="1:9" ht="15" customHeight="1" x14ac:dyDescent="0.15">
      <c r="A271" s="4">
        <v>43861</v>
      </c>
      <c r="B271" s="5">
        <v>18.916499999999999</v>
      </c>
      <c r="C271" s="5">
        <v>18.919499999999999</v>
      </c>
      <c r="D271" s="5">
        <v>18.917999999999999</v>
      </c>
      <c r="E271" s="6">
        <v>0.11449999999999901</v>
      </c>
      <c r="F271" s="6">
        <v>0.60892918871486801</v>
      </c>
      <c r="G271" s="6">
        <v>-1.3955670223994301</v>
      </c>
      <c r="H271" s="5">
        <v>18.917999999999999</v>
      </c>
      <c r="I271" s="5">
        <v>18.917999999999999</v>
      </c>
    </row>
    <row r="272" spans="1:9" ht="15" customHeight="1" x14ac:dyDescent="0.15">
      <c r="A272" s="7">
        <v>43860</v>
      </c>
      <c r="B272" s="8">
        <v>18.801600000000001</v>
      </c>
      <c r="C272" s="8">
        <v>18.805399999999999</v>
      </c>
      <c r="D272" s="8">
        <v>18.8035</v>
      </c>
      <c r="E272" s="9">
        <v>0.119499999999998</v>
      </c>
      <c r="F272" s="9">
        <v>0.63958467137656905</v>
      </c>
      <c r="G272" s="9">
        <v>-1.9923641244152499</v>
      </c>
      <c r="H272" s="8">
        <v>18.8035</v>
      </c>
      <c r="I272" s="8">
        <v>18.8035</v>
      </c>
    </row>
    <row r="273" spans="1:9" ht="15" customHeight="1" x14ac:dyDescent="0.15">
      <c r="A273" s="4">
        <v>43859</v>
      </c>
      <c r="B273" s="5">
        <v>18.682500000000001</v>
      </c>
      <c r="C273" s="5">
        <v>18.685500000000001</v>
      </c>
      <c r="D273" s="5">
        <v>18.684000000000001</v>
      </c>
      <c r="E273" s="6">
        <v>-0.13799999999999801</v>
      </c>
      <c r="F273" s="6">
        <v>-0.73318457124640302</v>
      </c>
      <c r="G273" s="6">
        <v>-2.6152222352527099</v>
      </c>
      <c r="H273" s="5">
        <v>18.684000000000001</v>
      </c>
      <c r="I273" s="5">
        <v>18.684000000000001</v>
      </c>
    </row>
    <row r="274" spans="1:9" ht="15" customHeight="1" x14ac:dyDescent="0.15">
      <c r="A274" s="7">
        <v>43858</v>
      </c>
      <c r="B274" s="8">
        <v>18.820499999999999</v>
      </c>
      <c r="C274" s="8">
        <v>18.823499999999999</v>
      </c>
      <c r="D274" s="8">
        <v>18.821999999999999</v>
      </c>
      <c r="E274" s="9">
        <v>-0.127000000000002</v>
      </c>
      <c r="F274" s="9">
        <v>-0.67022006438335302</v>
      </c>
      <c r="G274" s="9">
        <v>-1.89593839177514</v>
      </c>
      <c r="H274" s="8">
        <v>18.821999999999999</v>
      </c>
      <c r="I274" s="8">
        <v>18.821999999999999</v>
      </c>
    </row>
    <row r="275" spans="1:9" ht="15" customHeight="1" x14ac:dyDescent="0.15">
      <c r="A275" s="4">
        <v>43857</v>
      </c>
      <c r="B275" s="5">
        <v>18.946999999999999</v>
      </c>
      <c r="C275" s="5">
        <v>18.951000000000001</v>
      </c>
      <c r="D275" s="5">
        <v>18.949000000000002</v>
      </c>
      <c r="E275" s="6">
        <v>0.11550000000000001</v>
      </c>
      <c r="F275" s="6">
        <v>0.613268909124697</v>
      </c>
      <c r="G275" s="6">
        <v>-1.23398876770518</v>
      </c>
      <c r="H275" s="5">
        <v>18.949000000000002</v>
      </c>
      <c r="I275" s="5">
        <v>18.949000000000002</v>
      </c>
    </row>
    <row r="276" spans="1:9" ht="15" customHeight="1" x14ac:dyDescent="0.15">
      <c r="A276" s="7">
        <v>43854</v>
      </c>
      <c r="B276" s="8">
        <v>18.831900000000001</v>
      </c>
      <c r="C276" s="8">
        <v>18.835100000000001</v>
      </c>
      <c r="D276" s="8">
        <v>18.833500000000001</v>
      </c>
      <c r="E276" s="9">
        <v>4.65000000000017E-2</v>
      </c>
      <c r="F276" s="9">
        <v>0.247511577154435</v>
      </c>
      <c r="G276" s="9">
        <v>-1.8359980714853299</v>
      </c>
      <c r="H276" s="8">
        <v>18.833500000000001</v>
      </c>
      <c r="I276" s="8">
        <v>18.833500000000001</v>
      </c>
    </row>
    <row r="277" spans="1:9" ht="15" customHeight="1" x14ac:dyDescent="0.15">
      <c r="A277" s="4">
        <v>43853</v>
      </c>
      <c r="B277" s="5">
        <v>18.785499999999999</v>
      </c>
      <c r="C277" s="5">
        <v>18.788499999999999</v>
      </c>
      <c r="D277" s="5">
        <v>18.786999999999999</v>
      </c>
      <c r="E277" s="6">
        <v>9.9999999999997799E-2</v>
      </c>
      <c r="F277" s="6">
        <v>0.53513137475249495</v>
      </c>
      <c r="G277" s="6">
        <v>-2.0783654535267</v>
      </c>
      <c r="H277" s="5">
        <v>18.786999999999999</v>
      </c>
      <c r="I277" s="5">
        <v>18.786999999999999</v>
      </c>
    </row>
    <row r="278" spans="1:9" ht="15" customHeight="1" x14ac:dyDescent="0.15">
      <c r="A278" s="7">
        <v>43852</v>
      </c>
      <c r="B278" s="8">
        <v>18.685500000000001</v>
      </c>
      <c r="C278" s="8">
        <v>18.688500000000001</v>
      </c>
      <c r="D278" s="8">
        <v>18.687000000000001</v>
      </c>
      <c r="E278" s="9">
        <v>-2.7499999999999799E-2</v>
      </c>
      <c r="F278" s="9">
        <v>-0.14694488231050601</v>
      </c>
      <c r="G278" s="9">
        <v>-2.5995856299597202</v>
      </c>
      <c r="H278" s="8">
        <v>18.687000000000001</v>
      </c>
      <c r="I278" s="8">
        <v>18.687000000000001</v>
      </c>
    </row>
    <row r="279" spans="1:9" ht="15" customHeight="1" x14ac:dyDescent="0.15">
      <c r="A279" s="4">
        <v>43851</v>
      </c>
      <c r="B279" s="5">
        <v>18.712900000000001</v>
      </c>
      <c r="C279" s="5">
        <v>18.716100000000001</v>
      </c>
      <c r="D279" s="5">
        <v>18.714500000000001</v>
      </c>
      <c r="E279" s="6">
        <v>3.6500000000000199E-2</v>
      </c>
      <c r="F279" s="6">
        <v>0.19541706820858001</v>
      </c>
      <c r="G279" s="6">
        <v>-2.4562500814406398</v>
      </c>
      <c r="H279" s="5">
        <v>18.714500000000001</v>
      </c>
      <c r="I279" s="5">
        <v>18.714500000000001</v>
      </c>
    </row>
    <row r="280" spans="1:9" ht="15" customHeight="1" x14ac:dyDescent="0.15">
      <c r="A280" s="7">
        <v>43850</v>
      </c>
      <c r="B280" s="8">
        <v>18.6754</v>
      </c>
      <c r="C280" s="8">
        <v>18.680599999999998</v>
      </c>
      <c r="D280" s="8">
        <v>18.678000000000001</v>
      </c>
      <c r="E280" s="9">
        <v>-5.0999999999998297E-2</v>
      </c>
      <c r="F280" s="9">
        <v>-0.272304981579363</v>
      </c>
      <c r="G280" s="9">
        <v>-2.6464954458386898</v>
      </c>
      <c r="H280" s="8">
        <v>18.678000000000001</v>
      </c>
      <c r="I280" s="8">
        <v>18.678000000000001</v>
      </c>
    </row>
    <row r="281" spans="1:9" ht="15" customHeight="1" x14ac:dyDescent="0.15">
      <c r="A281" s="4">
        <v>43847</v>
      </c>
      <c r="B281" s="5">
        <v>18.7273</v>
      </c>
      <c r="C281" s="5">
        <v>18.730699999999999</v>
      </c>
      <c r="D281" s="5">
        <v>18.728999999999999</v>
      </c>
      <c r="E281" s="6">
        <v>-6.4500000000002403E-2</v>
      </c>
      <c r="F281" s="6">
        <v>-0.34320376725996898</v>
      </c>
      <c r="G281" s="6">
        <v>-2.3806731558578602</v>
      </c>
      <c r="H281" s="5">
        <v>18.728999999999999</v>
      </c>
      <c r="I281" s="5">
        <v>18.728999999999999</v>
      </c>
    </row>
    <row r="282" spans="1:9" ht="15" customHeight="1" x14ac:dyDescent="0.15">
      <c r="A282" s="7">
        <v>43846</v>
      </c>
      <c r="B282" s="8">
        <v>18.791899999999998</v>
      </c>
      <c r="C282" s="8">
        <v>18.795100000000001</v>
      </c>
      <c r="D282" s="8">
        <v>18.793500000000002</v>
      </c>
      <c r="E282" s="9">
        <v>-9.9999999999980105E-3</v>
      </c>
      <c r="F282" s="9">
        <v>-5.31815885340347E-2</v>
      </c>
      <c r="G282" s="9">
        <v>-2.0444861420585401</v>
      </c>
      <c r="H282" s="8">
        <v>18.793500000000002</v>
      </c>
      <c r="I282" s="8">
        <v>18.793500000000002</v>
      </c>
    </row>
    <row r="283" spans="1:9" ht="15" customHeight="1" x14ac:dyDescent="0.15">
      <c r="A283" s="4">
        <v>43845</v>
      </c>
      <c r="B283" s="5">
        <v>18.801300000000001</v>
      </c>
      <c r="C283" s="5">
        <v>18.805700000000002</v>
      </c>
      <c r="D283" s="5">
        <v>18.8035</v>
      </c>
      <c r="E283" s="6">
        <v>-1.6999999999999401E-2</v>
      </c>
      <c r="F283" s="6">
        <v>-9.03270370075204E-2</v>
      </c>
      <c r="G283" s="6">
        <v>-1.9923641244152499</v>
      </c>
      <c r="H283" s="5">
        <v>18.8035</v>
      </c>
      <c r="I283" s="5">
        <v>18.8035</v>
      </c>
    </row>
    <row r="284" spans="1:9" ht="15" customHeight="1" x14ac:dyDescent="0.15">
      <c r="A284" s="7">
        <v>43844</v>
      </c>
      <c r="B284" s="8">
        <v>18.818999999999999</v>
      </c>
      <c r="C284" s="8">
        <v>18.821999999999999</v>
      </c>
      <c r="D284" s="8">
        <v>18.820499999999999</v>
      </c>
      <c r="E284" s="9">
        <v>-1.6500000000000601E-2</v>
      </c>
      <c r="F284" s="9">
        <v>-8.7593565854438005E-2</v>
      </c>
      <c r="G284" s="9">
        <v>-1.90375669442163</v>
      </c>
      <c r="H284" s="8">
        <v>18.820499999999999</v>
      </c>
      <c r="I284" s="8">
        <v>18.820499999999999</v>
      </c>
    </row>
    <row r="285" spans="1:9" ht="15" customHeight="1" x14ac:dyDescent="0.15">
      <c r="A285" s="4">
        <v>43843</v>
      </c>
      <c r="B285" s="5">
        <v>18.835100000000001</v>
      </c>
      <c r="C285" s="5">
        <v>18.838899999999999</v>
      </c>
      <c r="D285" s="5">
        <v>18.837</v>
      </c>
      <c r="E285" s="6">
        <v>6.1499999999998702E-2</v>
      </c>
      <c r="F285" s="6">
        <v>0.32755452584485301</v>
      </c>
      <c r="G285" s="6">
        <v>-1.8177553653101799</v>
      </c>
      <c r="H285" s="5">
        <v>18.837</v>
      </c>
      <c r="I285" s="5">
        <v>18.837</v>
      </c>
    </row>
    <row r="286" spans="1:9" ht="15" customHeight="1" x14ac:dyDescent="0.15">
      <c r="A286" s="7">
        <v>43840</v>
      </c>
      <c r="B286" s="8">
        <v>18.773900000000001</v>
      </c>
      <c r="C286" s="8">
        <v>18.777100000000001</v>
      </c>
      <c r="D286" s="8">
        <v>18.775500000000001</v>
      </c>
      <c r="E286" s="9">
        <v>-5.2499999999998402E-2</v>
      </c>
      <c r="F286" s="9">
        <v>-0.278840025493931</v>
      </c>
      <c r="G286" s="9">
        <v>-2.1383057738164899</v>
      </c>
      <c r="H286" s="8">
        <v>18.775500000000001</v>
      </c>
      <c r="I286" s="8">
        <v>18.775500000000001</v>
      </c>
    </row>
    <row r="287" spans="1:9" ht="15" customHeight="1" x14ac:dyDescent="0.15">
      <c r="A287" s="4">
        <v>43839</v>
      </c>
      <c r="B287" s="5">
        <v>18.8261</v>
      </c>
      <c r="C287" s="5">
        <v>18.829899999999999</v>
      </c>
      <c r="D287" s="5">
        <v>18.827999999999999</v>
      </c>
      <c r="E287" s="6">
        <v>2.0749999999999599E-2</v>
      </c>
      <c r="F287" s="6">
        <v>0.110329793031938</v>
      </c>
      <c r="G287" s="6">
        <v>-1.8646651811891599</v>
      </c>
      <c r="H287" s="5">
        <v>18.827999999999999</v>
      </c>
      <c r="I287" s="5">
        <v>18.827999999999999</v>
      </c>
    </row>
    <row r="288" spans="1:9" ht="15" customHeight="1" x14ac:dyDescent="0.15">
      <c r="A288" s="7">
        <v>43838</v>
      </c>
      <c r="B288" s="8">
        <v>18.805399999999999</v>
      </c>
      <c r="C288" s="8">
        <v>18.809100000000001</v>
      </c>
      <c r="D288" s="8">
        <v>18.80725</v>
      </c>
      <c r="E288" s="9">
        <v>-7.7249999999999305E-2</v>
      </c>
      <c r="F288" s="9">
        <v>-0.40906563583891198</v>
      </c>
      <c r="G288" s="9">
        <v>-1.9728183677990101</v>
      </c>
      <c r="H288" s="8">
        <v>18.80725</v>
      </c>
      <c r="I288" s="8">
        <v>18.80725</v>
      </c>
    </row>
    <row r="289" spans="1:9" ht="15" customHeight="1" x14ac:dyDescent="0.15">
      <c r="A289" s="4">
        <v>43837</v>
      </c>
      <c r="B289" s="5">
        <v>18.882999999999999</v>
      </c>
      <c r="C289" s="5">
        <v>18.885999999999999</v>
      </c>
      <c r="D289" s="5">
        <v>18.884499999999999</v>
      </c>
      <c r="E289" s="6">
        <v>7.3499999999999205E-2</v>
      </c>
      <c r="F289" s="6">
        <v>0.390728828876718</v>
      </c>
      <c r="G289" s="6">
        <v>-1.5701757815044901</v>
      </c>
      <c r="H289" s="5">
        <v>18.884499999999999</v>
      </c>
      <c r="I289" s="5">
        <v>18.884499999999999</v>
      </c>
    </row>
    <row r="290" spans="1:9" ht="15" customHeight="1" x14ac:dyDescent="0.15">
      <c r="A290" s="7">
        <v>43836</v>
      </c>
      <c r="B290" s="8">
        <v>18.809100000000001</v>
      </c>
      <c r="C290" s="8">
        <v>18.812899999999999</v>
      </c>
      <c r="D290" s="8">
        <v>18.811</v>
      </c>
      <c r="E290" s="9">
        <v>-5.3000000000000803E-2</v>
      </c>
      <c r="F290" s="9">
        <v>-0.280958439355394</v>
      </c>
      <c r="G290" s="9">
        <v>-1.9532726111827701</v>
      </c>
      <c r="H290" s="8">
        <v>18.811</v>
      </c>
      <c r="I290" s="8">
        <v>18.811</v>
      </c>
    </row>
    <row r="291" spans="1:9" ht="15" customHeight="1" x14ac:dyDescent="0.15">
      <c r="A291" s="4">
        <v>43833</v>
      </c>
      <c r="B291" s="5">
        <v>18.861699999999999</v>
      </c>
      <c r="C291" s="5">
        <v>18.866299999999999</v>
      </c>
      <c r="D291" s="5">
        <v>18.864000000000001</v>
      </c>
      <c r="E291" s="6">
        <v>-1.59999999999982E-2</v>
      </c>
      <c r="F291" s="6">
        <v>-8.4745762711857506E-2</v>
      </c>
      <c r="G291" s="6">
        <v>-1.67702591767326</v>
      </c>
      <c r="H291" s="5">
        <v>18.864000000000001</v>
      </c>
      <c r="I291" s="5">
        <v>18.864000000000001</v>
      </c>
    </row>
    <row r="292" spans="1:9" ht="15" customHeight="1" x14ac:dyDescent="0.15">
      <c r="A292" s="7">
        <v>43832</v>
      </c>
      <c r="B292" s="8">
        <v>18.878499999999999</v>
      </c>
      <c r="C292" s="8">
        <v>18.881499999999999</v>
      </c>
      <c r="D292" s="8">
        <v>18.88</v>
      </c>
      <c r="E292" s="9">
        <v>-4.01600000000001E-3</v>
      </c>
      <c r="F292" s="9">
        <v>-2.1266662769192601E-2</v>
      </c>
      <c r="G292" s="9">
        <v>-1.59363068944398</v>
      </c>
      <c r="H292" s="8">
        <v>18.88</v>
      </c>
      <c r="I292" s="8">
        <v>18.88</v>
      </c>
    </row>
    <row r="293" spans="1:9" ht="15" customHeight="1" x14ac:dyDescent="0.15">
      <c r="A293" s="4">
        <v>43831</v>
      </c>
      <c r="B293" s="5">
        <v>18.882000000000001</v>
      </c>
      <c r="C293" s="5">
        <v>18.885999999999999</v>
      </c>
      <c r="D293" s="5">
        <v>18.884015999999999</v>
      </c>
      <c r="E293" s="6">
        <v>1.59999999986837E-5</v>
      </c>
      <c r="F293" s="6">
        <v>8.4727811899831806E-5</v>
      </c>
      <c r="G293" s="6">
        <v>-1.57269848715843</v>
      </c>
      <c r="H293" s="5">
        <v>18.884015999999999</v>
      </c>
      <c r="I293" s="5">
        <v>18.884015999999999</v>
      </c>
    </row>
    <row r="294" spans="1:9" ht="15" customHeight="1" x14ac:dyDescent="0.15">
      <c r="A294" s="7">
        <v>43830</v>
      </c>
      <c r="B294" s="8">
        <v>18.882000000000001</v>
      </c>
      <c r="C294" s="8">
        <v>18.885999999999999</v>
      </c>
      <c r="D294" s="8">
        <v>18.884</v>
      </c>
      <c r="E294" s="9">
        <v>2.2500000000000801E-2</v>
      </c>
      <c r="F294" s="9">
        <v>0.119290618455591</v>
      </c>
      <c r="G294" s="9">
        <v>-1.57278188238665</v>
      </c>
      <c r="H294" s="8">
        <v>18.884</v>
      </c>
      <c r="I294" s="8">
        <v>18.884</v>
      </c>
    </row>
    <row r="295" spans="1:9" ht="15" customHeight="1" x14ac:dyDescent="0.15">
      <c r="A295" s="4">
        <v>43829</v>
      </c>
      <c r="B295" s="5">
        <v>18.859500000000001</v>
      </c>
      <c r="C295" s="5">
        <v>18.863499999999998</v>
      </c>
      <c r="D295" s="5">
        <v>18.861499999999999</v>
      </c>
      <c r="E295" s="6">
        <v>1.6500000000000601E-2</v>
      </c>
      <c r="F295" s="6">
        <v>8.7556381002928896E-2</v>
      </c>
      <c r="G295" s="6">
        <v>-1.6900564220840899</v>
      </c>
      <c r="H295" s="5">
        <v>18.861499999999999</v>
      </c>
      <c r="I295" s="5">
        <v>18.861499999999999</v>
      </c>
    </row>
    <row r="296" spans="1:9" ht="15" customHeight="1" x14ac:dyDescent="0.15">
      <c r="A296" s="7">
        <v>43826</v>
      </c>
      <c r="B296" s="8">
        <v>18.843299999999999</v>
      </c>
      <c r="C296" s="8">
        <v>18.846699999999998</v>
      </c>
      <c r="D296" s="8">
        <v>18.844999999999999</v>
      </c>
      <c r="E296" s="9">
        <v>-9.8000000000002502E-2</v>
      </c>
      <c r="F296" s="9">
        <v>-0.51734149817875796</v>
      </c>
      <c r="G296" s="9">
        <v>-1.77605775119554</v>
      </c>
      <c r="H296" s="8">
        <v>18.844999999999999</v>
      </c>
      <c r="I296" s="8">
        <v>18.844999999999999</v>
      </c>
    </row>
    <row r="297" spans="1:9" ht="15" customHeight="1" x14ac:dyDescent="0.15">
      <c r="A297" s="4">
        <v>43825</v>
      </c>
      <c r="B297" s="5">
        <v>18.940899999999999</v>
      </c>
      <c r="C297" s="5">
        <v>18.9451</v>
      </c>
      <c r="D297" s="5">
        <v>18.943000000000001</v>
      </c>
      <c r="E297" s="6">
        <v>-1.77349999999982E-2</v>
      </c>
      <c r="F297" s="6">
        <v>-9.3535403558975203E-2</v>
      </c>
      <c r="G297" s="6">
        <v>-1.26526197829116</v>
      </c>
      <c r="H297" s="5">
        <v>18.943000000000001</v>
      </c>
      <c r="I297" s="5">
        <v>18.943000000000001</v>
      </c>
    </row>
    <row r="298" spans="1:9" ht="15" customHeight="1" x14ac:dyDescent="0.15">
      <c r="A298" s="7">
        <v>43824</v>
      </c>
      <c r="B298" s="8">
        <v>18.9589</v>
      </c>
      <c r="C298" s="8">
        <v>18.962599999999998</v>
      </c>
      <c r="D298" s="8">
        <v>18.960735</v>
      </c>
      <c r="E298" s="9">
        <v>-1.50000000012084E-5</v>
      </c>
      <c r="F298" s="9">
        <v>-7.9110794670711403E-5</v>
      </c>
      <c r="G298" s="9">
        <v>-1.17282358000077</v>
      </c>
      <c r="H298" s="8">
        <v>18.960735</v>
      </c>
      <c r="I298" s="8">
        <v>18.960735</v>
      </c>
    </row>
    <row r="299" spans="1:9" ht="15" customHeight="1" x14ac:dyDescent="0.15">
      <c r="A299" s="4">
        <v>43823</v>
      </c>
      <c r="B299" s="5">
        <v>18.9589</v>
      </c>
      <c r="C299" s="5">
        <v>18.962599999999998</v>
      </c>
      <c r="D299" s="5">
        <v>18.960750000000001</v>
      </c>
      <c r="E299" s="6">
        <v>1.3249999999999301E-2</v>
      </c>
      <c r="F299" s="6">
        <v>6.9930069930057501E-2</v>
      </c>
      <c r="G299" s="6">
        <v>-1.1727453969743</v>
      </c>
      <c r="H299" s="5">
        <v>18.960750000000001</v>
      </c>
      <c r="I299" s="5">
        <v>18.960750000000001</v>
      </c>
    </row>
    <row r="300" spans="1:9" ht="15" customHeight="1" x14ac:dyDescent="0.15">
      <c r="A300" s="7">
        <v>43822</v>
      </c>
      <c r="B300" s="8">
        <v>18.945599999999999</v>
      </c>
      <c r="C300" s="8">
        <v>18.949400000000001</v>
      </c>
      <c r="D300" s="8">
        <v>18.947500000000002</v>
      </c>
      <c r="E300" s="9">
        <v>3.6000000000001302E-2</v>
      </c>
      <c r="F300" s="9">
        <v>0.19036036274224699</v>
      </c>
      <c r="G300" s="9">
        <v>-1.2418070703516699</v>
      </c>
      <c r="H300" s="8">
        <v>18.947500000000002</v>
      </c>
      <c r="I300" s="8">
        <v>18.947500000000002</v>
      </c>
    </row>
    <row r="301" spans="1:9" ht="15" customHeight="1" x14ac:dyDescent="0.15">
      <c r="A301" s="4">
        <v>43819</v>
      </c>
      <c r="B301" s="5">
        <v>18.909800000000001</v>
      </c>
      <c r="C301" s="5">
        <v>18.9132</v>
      </c>
      <c r="D301" s="5">
        <v>18.9115</v>
      </c>
      <c r="E301" s="6">
        <v>-6.2000000000001103E-2</v>
      </c>
      <c r="F301" s="6">
        <v>-0.326771549793136</v>
      </c>
      <c r="G301" s="6">
        <v>-1.42944633386757</v>
      </c>
      <c r="H301" s="5">
        <v>18.9115</v>
      </c>
      <c r="I301" s="5">
        <v>18.9115</v>
      </c>
    </row>
    <row r="302" spans="1:9" ht="15" customHeight="1" x14ac:dyDescent="0.15">
      <c r="A302" s="7">
        <v>43818</v>
      </c>
      <c r="B302" s="8">
        <v>18.971800000000002</v>
      </c>
      <c r="C302" s="8">
        <v>18.975200000000001</v>
      </c>
      <c r="D302" s="8">
        <v>18.973500000000001</v>
      </c>
      <c r="E302" s="9">
        <v>3.0499999999999899E-2</v>
      </c>
      <c r="F302" s="9">
        <v>0.16100934382092799</v>
      </c>
      <c r="G302" s="9">
        <v>-1.10628982447909</v>
      </c>
      <c r="H302" s="8">
        <v>18.973500000000001</v>
      </c>
      <c r="I302" s="8">
        <v>18.973500000000001</v>
      </c>
    </row>
    <row r="303" spans="1:9" ht="15" customHeight="1" x14ac:dyDescent="0.15">
      <c r="A303" s="4">
        <v>43817</v>
      </c>
      <c r="B303" s="5">
        <v>18.941500000000001</v>
      </c>
      <c r="C303" s="5">
        <v>18.944500000000001</v>
      </c>
      <c r="D303" s="5">
        <v>18.943000000000001</v>
      </c>
      <c r="E303" s="6">
        <v>3.2000000000000001E-2</v>
      </c>
      <c r="F303" s="6">
        <v>0.169213685156788</v>
      </c>
      <c r="G303" s="6">
        <v>-1.26526197829116</v>
      </c>
      <c r="H303" s="5">
        <v>18.943000000000001</v>
      </c>
      <c r="I303" s="5">
        <v>18.943000000000001</v>
      </c>
    </row>
    <row r="304" spans="1:9" ht="15" customHeight="1" x14ac:dyDescent="0.15">
      <c r="A304" s="7">
        <v>43816</v>
      </c>
      <c r="B304" s="8">
        <v>18.909300000000002</v>
      </c>
      <c r="C304" s="8">
        <v>18.912700000000001</v>
      </c>
      <c r="D304" s="8">
        <v>18.911000000000001</v>
      </c>
      <c r="E304" s="9">
        <v>-6.7999999999997798E-2</v>
      </c>
      <c r="F304" s="9">
        <v>-0.35829074239948</v>
      </c>
      <c r="G304" s="9">
        <v>-1.4320524347497301</v>
      </c>
      <c r="H304" s="8">
        <v>18.911000000000001</v>
      </c>
      <c r="I304" s="8">
        <v>18.911000000000001</v>
      </c>
    </row>
    <row r="305" spans="1:9" ht="15" customHeight="1" x14ac:dyDescent="0.15">
      <c r="A305" s="4">
        <v>43815</v>
      </c>
      <c r="B305" s="5">
        <v>18.977499999999999</v>
      </c>
      <c r="C305" s="5">
        <v>18.980499999999999</v>
      </c>
      <c r="D305" s="5">
        <v>18.978999999999999</v>
      </c>
      <c r="E305" s="6">
        <v>-8.2499999999999504E-2</v>
      </c>
      <c r="F305" s="6">
        <v>-0.432809590011273</v>
      </c>
      <c r="G305" s="6">
        <v>-1.0776227147752799</v>
      </c>
      <c r="H305" s="5">
        <v>18.978999999999999</v>
      </c>
      <c r="I305" s="5">
        <v>18.978999999999999</v>
      </c>
    </row>
    <row r="306" spans="1:9" ht="15" customHeight="1" x14ac:dyDescent="0.15">
      <c r="A306" s="7">
        <v>43812</v>
      </c>
      <c r="B306" s="8">
        <v>19.0596</v>
      </c>
      <c r="C306" s="8">
        <v>19.063400000000001</v>
      </c>
      <c r="D306" s="8">
        <v>19.061499999999999</v>
      </c>
      <c r="E306" s="9">
        <v>-1.3000000000001601E-2</v>
      </c>
      <c r="F306" s="9">
        <v>-6.8153817924465607E-2</v>
      </c>
      <c r="G306" s="9">
        <v>-0.64761606921803905</v>
      </c>
      <c r="H306" s="8">
        <v>19.061499999999999</v>
      </c>
      <c r="I306" s="8">
        <v>19.061499999999999</v>
      </c>
    </row>
    <row r="307" spans="1:9" ht="15" customHeight="1" x14ac:dyDescent="0.15">
      <c r="A307" s="4">
        <v>43811</v>
      </c>
      <c r="B307" s="5">
        <v>19.071999999999999</v>
      </c>
      <c r="C307" s="5">
        <v>19.077000000000002</v>
      </c>
      <c r="D307" s="5">
        <v>19.0745</v>
      </c>
      <c r="E307" s="6">
        <v>-0.10199999999999999</v>
      </c>
      <c r="F307" s="6">
        <v>-0.53190102469168299</v>
      </c>
      <c r="G307" s="6">
        <v>-0.57985744628173597</v>
      </c>
      <c r="H307" s="5">
        <v>19.0745</v>
      </c>
      <c r="I307" s="5">
        <v>19.0745</v>
      </c>
    </row>
    <row r="308" spans="1:9" ht="15" customHeight="1" x14ac:dyDescent="0.15">
      <c r="A308" s="7">
        <v>43810</v>
      </c>
      <c r="B308" s="8">
        <v>19.175000000000001</v>
      </c>
      <c r="C308" s="8">
        <v>19.178000000000001</v>
      </c>
      <c r="D308" s="8">
        <v>19.176500000000001</v>
      </c>
      <c r="E308" s="9">
        <v>-5.6499999999999703E-2</v>
      </c>
      <c r="F308" s="9">
        <v>-0.293765923152911</v>
      </c>
      <c r="G308" s="9">
        <v>-4.8212866320044699E-2</v>
      </c>
      <c r="H308" s="8">
        <v>19.176500000000001</v>
      </c>
      <c r="I308" s="8">
        <v>19.176500000000001</v>
      </c>
    </row>
    <row r="309" spans="1:9" ht="15" customHeight="1" x14ac:dyDescent="0.15">
      <c r="A309" s="4">
        <v>43809</v>
      </c>
      <c r="B309" s="5">
        <v>19.231400000000001</v>
      </c>
      <c r="C309" s="5">
        <v>19.2346</v>
      </c>
      <c r="D309" s="5">
        <v>19.233000000000001</v>
      </c>
      <c r="E309" s="6">
        <v>4.7500000000013599E-3</v>
      </c>
      <c r="F309" s="6">
        <v>2.4703236123935199E-2</v>
      </c>
      <c r="G309" s="6">
        <v>0.246276533364615</v>
      </c>
      <c r="H309" s="5">
        <v>19.233000000000001</v>
      </c>
      <c r="I309" s="5">
        <v>19.233000000000001</v>
      </c>
    </row>
    <row r="310" spans="1:9" ht="15" customHeight="1" x14ac:dyDescent="0.15">
      <c r="A310" s="7">
        <v>43808</v>
      </c>
      <c r="B310" s="8">
        <v>19.226400000000002</v>
      </c>
      <c r="C310" s="8">
        <v>19.2301</v>
      </c>
      <c r="D310" s="8">
        <v>19.228249999999999</v>
      </c>
      <c r="E310" s="9">
        <v>-9.97500000000002E-2</v>
      </c>
      <c r="F310" s="9">
        <v>-0.516090645695366</v>
      </c>
      <c r="G310" s="9">
        <v>0.22151857498403901</v>
      </c>
      <c r="H310" s="8">
        <v>19.228249999999999</v>
      </c>
      <c r="I310" s="8">
        <v>19.228249999999999</v>
      </c>
    </row>
    <row r="311" spans="1:9" ht="15" customHeight="1" x14ac:dyDescent="0.15">
      <c r="A311" s="4">
        <v>43805</v>
      </c>
      <c r="B311" s="5">
        <v>19.3264</v>
      </c>
      <c r="C311" s="5">
        <v>19.329599999999999</v>
      </c>
      <c r="D311" s="5">
        <v>19.327999999999999</v>
      </c>
      <c r="E311" s="6">
        <v>-7.1000000000001506E-2</v>
      </c>
      <c r="F311" s="6">
        <v>-0.36599824733234398</v>
      </c>
      <c r="G311" s="6">
        <v>0.74143570097598799</v>
      </c>
      <c r="H311" s="5">
        <v>19.327999999999999</v>
      </c>
      <c r="I311" s="5">
        <v>19.327999999999999</v>
      </c>
    </row>
    <row r="312" spans="1:9" ht="15" customHeight="1" x14ac:dyDescent="0.15">
      <c r="A312" s="7">
        <v>43804</v>
      </c>
      <c r="B312" s="8">
        <v>19.397500000000001</v>
      </c>
      <c r="C312" s="8">
        <v>19.400500000000001</v>
      </c>
      <c r="D312" s="8">
        <v>19.399000000000001</v>
      </c>
      <c r="E312" s="9">
        <v>-6.8999999999999007E-2</v>
      </c>
      <c r="F312" s="9">
        <v>-0.35442777891924099</v>
      </c>
      <c r="G312" s="9">
        <v>1.1115020262434401</v>
      </c>
      <c r="H312" s="8">
        <v>19.399000000000001</v>
      </c>
      <c r="I312" s="8">
        <v>19.399000000000001</v>
      </c>
    </row>
    <row r="313" spans="1:9" ht="15" customHeight="1" x14ac:dyDescent="0.15">
      <c r="A313" s="4">
        <v>43803</v>
      </c>
      <c r="B313" s="5">
        <v>19.466200000000001</v>
      </c>
      <c r="C313" s="5">
        <v>19.469799999999999</v>
      </c>
      <c r="D313" s="5">
        <v>19.468</v>
      </c>
      <c r="E313" s="6">
        <v>-0.109999999999999</v>
      </c>
      <c r="F313" s="6">
        <v>-0.56185514352844401</v>
      </c>
      <c r="G313" s="6">
        <v>1.4711439479822299</v>
      </c>
      <c r="H313" s="5">
        <v>19.468</v>
      </c>
      <c r="I313" s="5">
        <v>19.468</v>
      </c>
    </row>
    <row r="314" spans="1:9" ht="15" customHeight="1" x14ac:dyDescent="0.15">
      <c r="A314" s="7">
        <v>43802</v>
      </c>
      <c r="B314" s="8">
        <v>19.575900000000001</v>
      </c>
      <c r="C314" s="8">
        <v>19.580100000000002</v>
      </c>
      <c r="D314" s="8">
        <v>19.577999999999999</v>
      </c>
      <c r="E314" s="9">
        <v>-4.0000000000013297E-3</v>
      </c>
      <c r="F314" s="9">
        <v>-2.04269226841025E-2</v>
      </c>
      <c r="G314" s="9">
        <v>2.0444861420585601</v>
      </c>
      <c r="H314" s="8">
        <v>19.577999999999999</v>
      </c>
      <c r="I314" s="8">
        <v>19.577999999999999</v>
      </c>
    </row>
    <row r="315" spans="1:9" ht="15" customHeight="1" x14ac:dyDescent="0.15">
      <c r="A315" s="4">
        <v>43801</v>
      </c>
      <c r="B315" s="5">
        <v>19.579999999999998</v>
      </c>
      <c r="C315" s="5">
        <v>19.584</v>
      </c>
      <c r="D315" s="5">
        <v>19.582000000000001</v>
      </c>
      <c r="E315" s="6">
        <v>7.6499999999999305E-2</v>
      </c>
      <c r="F315" s="6">
        <v>0.39219707262054798</v>
      </c>
      <c r="G315" s="6">
        <v>2.0653349491158899</v>
      </c>
      <c r="H315" s="5">
        <v>19.582000000000001</v>
      </c>
      <c r="I315" s="5">
        <v>19.582000000000001</v>
      </c>
    </row>
    <row r="316" spans="1:9" ht="15" customHeight="1" x14ac:dyDescent="0.15">
      <c r="A316" s="7">
        <v>43798</v>
      </c>
      <c r="B316" s="8">
        <v>19.503799999999998</v>
      </c>
      <c r="C316" s="8">
        <v>19.507200000000001</v>
      </c>
      <c r="D316" s="8">
        <v>19.505500000000001</v>
      </c>
      <c r="E316" s="9">
        <v>-0.125999999999997</v>
      </c>
      <c r="F316" s="9">
        <v>-0.64182563736849796</v>
      </c>
      <c r="G316" s="9">
        <v>1.66660151414462</v>
      </c>
      <c r="H316" s="8">
        <v>19.505500000000001</v>
      </c>
      <c r="I316" s="8">
        <v>19.505500000000001</v>
      </c>
    </row>
    <row r="317" spans="1:9" ht="15" customHeight="1" x14ac:dyDescent="0.15">
      <c r="A317" s="4">
        <v>43797</v>
      </c>
      <c r="B317" s="5">
        <v>19.629200000000001</v>
      </c>
      <c r="C317" s="5">
        <v>19.633800000000001</v>
      </c>
      <c r="D317" s="5">
        <v>19.631499999999999</v>
      </c>
      <c r="E317" s="6">
        <v>5.8999999999997499E-2</v>
      </c>
      <c r="F317" s="6">
        <v>0.30144335164132802</v>
      </c>
      <c r="G317" s="6">
        <v>2.3233389364502299</v>
      </c>
      <c r="H317" s="5">
        <v>19.631499999999999</v>
      </c>
      <c r="I317" s="5">
        <v>19.631499999999999</v>
      </c>
    </row>
    <row r="318" spans="1:9" ht="15" customHeight="1" x14ac:dyDescent="0.15">
      <c r="A318" s="7">
        <v>43796</v>
      </c>
      <c r="B318" s="8">
        <v>19.570699999999999</v>
      </c>
      <c r="C318" s="8">
        <v>19.574300000000001</v>
      </c>
      <c r="D318" s="8">
        <v>19.572500000000002</v>
      </c>
      <c r="E318" s="9">
        <v>3.6750000000001302E-2</v>
      </c>
      <c r="F318" s="9">
        <v>0.18811665792202101</v>
      </c>
      <c r="G318" s="9">
        <v>2.01581903235475</v>
      </c>
      <c r="H318" s="8">
        <v>19.572500000000002</v>
      </c>
      <c r="I318" s="8">
        <v>19.572500000000002</v>
      </c>
    </row>
    <row r="319" spans="1:9" ht="15" customHeight="1" x14ac:dyDescent="0.15">
      <c r="A319" s="4">
        <v>43795</v>
      </c>
      <c r="B319" s="5">
        <v>19.533899999999999</v>
      </c>
      <c r="C319" s="5">
        <v>19.537600000000001</v>
      </c>
      <c r="D319" s="5">
        <v>19.53575</v>
      </c>
      <c r="E319" s="6">
        <v>8.9249999999999802E-2</v>
      </c>
      <c r="F319" s="6">
        <v>0.458951482271863</v>
      </c>
      <c r="G319" s="6">
        <v>1.82427061751561</v>
      </c>
      <c r="H319" s="5">
        <v>19.53575</v>
      </c>
      <c r="I319" s="5">
        <v>19.53575</v>
      </c>
    </row>
    <row r="320" spans="1:9" ht="15" customHeight="1" x14ac:dyDescent="0.15">
      <c r="A320" s="7">
        <v>43794</v>
      </c>
      <c r="B320" s="8">
        <v>19.444600000000001</v>
      </c>
      <c r="C320" s="8">
        <v>19.448399999999999</v>
      </c>
      <c r="D320" s="8">
        <v>19.4465</v>
      </c>
      <c r="E320" s="9">
        <v>5.6000000000000903E-2</v>
      </c>
      <c r="F320" s="9">
        <v>0.28880121709084999</v>
      </c>
      <c r="G320" s="9">
        <v>1.3590816100491301</v>
      </c>
      <c r="H320" s="8">
        <v>19.4465</v>
      </c>
      <c r="I320" s="8">
        <v>19.4465</v>
      </c>
    </row>
    <row r="321" spans="1:9" ht="15" customHeight="1" x14ac:dyDescent="0.15">
      <c r="A321" s="4">
        <v>43791</v>
      </c>
      <c r="B321" s="5">
        <v>19.388300000000001</v>
      </c>
      <c r="C321" s="5">
        <v>19.392700000000001</v>
      </c>
      <c r="D321" s="5">
        <v>19.390499999999999</v>
      </c>
      <c r="E321" s="6">
        <v>2.74999999999892E-3</v>
      </c>
      <c r="F321" s="6">
        <v>1.4184214259005399E-2</v>
      </c>
      <c r="G321" s="6">
        <v>1.0671983112466299</v>
      </c>
      <c r="H321" s="5">
        <v>19.390499999999999</v>
      </c>
      <c r="I321" s="5">
        <v>19.390499999999999</v>
      </c>
    </row>
    <row r="322" spans="1:9" ht="15" customHeight="1" x14ac:dyDescent="0.15">
      <c r="A322" s="7">
        <v>43790</v>
      </c>
      <c r="B322" s="8">
        <v>19.386199999999999</v>
      </c>
      <c r="C322" s="8">
        <v>19.389299999999999</v>
      </c>
      <c r="D322" s="8">
        <v>19.38775</v>
      </c>
      <c r="E322" s="9">
        <v>-5.5749999999999703E-2</v>
      </c>
      <c r="F322" s="9">
        <v>-0.28672821251317598</v>
      </c>
      <c r="G322" s="9">
        <v>1.05286475639472</v>
      </c>
      <c r="H322" s="8">
        <v>19.38775</v>
      </c>
      <c r="I322" s="8">
        <v>19.38775</v>
      </c>
    </row>
    <row r="323" spans="1:9" ht="15" customHeight="1" x14ac:dyDescent="0.15">
      <c r="A323" s="4">
        <v>43789</v>
      </c>
      <c r="B323" s="5">
        <v>19.441500000000001</v>
      </c>
      <c r="C323" s="5">
        <v>19.445499999999999</v>
      </c>
      <c r="D323" s="5">
        <v>19.4435</v>
      </c>
      <c r="E323" s="6">
        <v>5.3000000000000803E-2</v>
      </c>
      <c r="F323" s="6">
        <v>0.27332972331812699</v>
      </c>
      <c r="G323" s="6">
        <v>1.3434450047561399</v>
      </c>
      <c r="H323" s="5">
        <v>19.4435</v>
      </c>
      <c r="I323" s="5">
        <v>19.4435</v>
      </c>
    </row>
    <row r="324" spans="1:9" ht="15" customHeight="1" x14ac:dyDescent="0.15">
      <c r="A324" s="7">
        <v>43788</v>
      </c>
      <c r="B324" s="8">
        <v>19.388300000000001</v>
      </c>
      <c r="C324" s="8">
        <v>19.392700000000001</v>
      </c>
      <c r="D324" s="8">
        <v>19.390499999999999</v>
      </c>
      <c r="E324" s="9">
        <v>0.11499999999999801</v>
      </c>
      <c r="F324" s="9">
        <v>0.59661227983709397</v>
      </c>
      <c r="G324" s="9">
        <v>1.0671983112466299</v>
      </c>
      <c r="H324" s="8">
        <v>19.390499999999999</v>
      </c>
      <c r="I324" s="8">
        <v>19.390499999999999</v>
      </c>
    </row>
    <row r="325" spans="1:9" ht="15" customHeight="1" x14ac:dyDescent="0.15">
      <c r="A325" s="4">
        <v>43787</v>
      </c>
      <c r="B325" s="5">
        <v>19.273099999999999</v>
      </c>
      <c r="C325" s="5">
        <v>19.277899999999999</v>
      </c>
      <c r="D325" s="5">
        <v>19.275500000000001</v>
      </c>
      <c r="E325" s="6">
        <v>5.4000000000001998E-2</v>
      </c>
      <c r="F325" s="6">
        <v>0.28093541086804302</v>
      </c>
      <c r="G325" s="6">
        <v>0.46779510834865501</v>
      </c>
      <c r="H325" s="5">
        <v>19.275500000000001</v>
      </c>
      <c r="I325" s="5">
        <v>19.275500000000001</v>
      </c>
    </row>
    <row r="326" spans="1:9" ht="15" customHeight="1" x14ac:dyDescent="0.15">
      <c r="A326" s="7">
        <v>43784</v>
      </c>
      <c r="B326" s="8">
        <v>19.22</v>
      </c>
      <c r="C326" s="8">
        <v>19.222999999999999</v>
      </c>
      <c r="D326" s="8">
        <v>19.221499999999999</v>
      </c>
      <c r="E326" s="9">
        <v>-0.21175000000000199</v>
      </c>
      <c r="F326" s="9">
        <v>-1.0896273140107799</v>
      </c>
      <c r="G326" s="9">
        <v>0.18633621307480899</v>
      </c>
      <c r="H326" s="8">
        <v>19.221499999999999</v>
      </c>
      <c r="I326" s="8">
        <v>19.221499999999999</v>
      </c>
    </row>
    <row r="327" spans="1:9" ht="15" customHeight="1" x14ac:dyDescent="0.15">
      <c r="A327" s="4">
        <v>43783</v>
      </c>
      <c r="B327" s="5">
        <v>19.4313</v>
      </c>
      <c r="C327" s="5">
        <v>19.435199999999998</v>
      </c>
      <c r="D327" s="5">
        <v>19.433250000000001</v>
      </c>
      <c r="E327" s="6">
        <v>-1.0249999999999201E-2</v>
      </c>
      <c r="F327" s="6">
        <v>-5.2716846246814102E-2</v>
      </c>
      <c r="G327" s="6">
        <v>1.29001993667176</v>
      </c>
      <c r="H327" s="5">
        <v>19.433250000000001</v>
      </c>
      <c r="I327" s="5">
        <v>19.433250000000001</v>
      </c>
    </row>
    <row r="328" spans="1:9" ht="15" customHeight="1" x14ac:dyDescent="0.15">
      <c r="A328" s="7">
        <v>43782</v>
      </c>
      <c r="B328" s="8">
        <v>19.441700000000001</v>
      </c>
      <c r="C328" s="8">
        <v>19.4453</v>
      </c>
      <c r="D328" s="8">
        <v>19.4435</v>
      </c>
      <c r="E328" s="9">
        <v>0.26549999999999901</v>
      </c>
      <c r="F328" s="9">
        <v>1.3843987902805099</v>
      </c>
      <c r="G328" s="9">
        <v>1.3434450047561399</v>
      </c>
      <c r="H328" s="8">
        <v>19.4435</v>
      </c>
      <c r="I328" s="8">
        <v>19.4435</v>
      </c>
    </row>
    <row r="329" spans="1:9" ht="15" customHeight="1" x14ac:dyDescent="0.15">
      <c r="A329" s="4">
        <v>43781</v>
      </c>
      <c r="B329" s="5">
        <v>19.176500000000001</v>
      </c>
      <c r="C329" s="5">
        <v>19.179500000000001</v>
      </c>
      <c r="D329" s="5">
        <v>19.178000000000001</v>
      </c>
      <c r="E329" s="6">
        <v>7.2500000000001494E-2</v>
      </c>
      <c r="F329" s="6">
        <v>0.37947187982518799</v>
      </c>
      <c r="G329" s="6">
        <v>-4.0394563673548899E-2</v>
      </c>
      <c r="H329" s="5">
        <v>19.178000000000001</v>
      </c>
      <c r="I329" s="5">
        <v>19.178000000000001</v>
      </c>
    </row>
    <row r="330" spans="1:9" ht="15" customHeight="1" x14ac:dyDescent="0.15">
      <c r="A330" s="7">
        <v>43780</v>
      </c>
      <c r="B330" s="8">
        <v>19.1038</v>
      </c>
      <c r="C330" s="8">
        <v>19.107199999999999</v>
      </c>
      <c r="D330" s="8">
        <v>19.105499999999999</v>
      </c>
      <c r="E330" s="9">
        <v>1.3999999999999299E-2</v>
      </c>
      <c r="F330" s="9">
        <v>7.3331063562309604E-2</v>
      </c>
      <c r="G330" s="9">
        <v>-0.41827919158750299</v>
      </c>
      <c r="H330" s="8">
        <v>19.105499999999999</v>
      </c>
      <c r="I330" s="8">
        <v>19.105499999999999</v>
      </c>
    </row>
    <row r="331" spans="1:9" ht="15" customHeight="1" x14ac:dyDescent="0.15">
      <c r="A331" s="4">
        <v>43777</v>
      </c>
      <c r="B331" s="5">
        <v>19.09</v>
      </c>
      <c r="C331" s="5">
        <v>19.093</v>
      </c>
      <c r="D331" s="5">
        <v>19.0915</v>
      </c>
      <c r="E331" s="6">
        <v>-6.8000000000001296E-2</v>
      </c>
      <c r="F331" s="6">
        <v>-0.35491531616170802</v>
      </c>
      <c r="G331" s="6">
        <v>-0.49125001628812398</v>
      </c>
      <c r="H331" s="5">
        <v>19.0915</v>
      </c>
      <c r="I331" s="5">
        <v>19.0915</v>
      </c>
    </row>
    <row r="332" spans="1:9" ht="15" customHeight="1" x14ac:dyDescent="0.15">
      <c r="A332" s="7">
        <v>43776</v>
      </c>
      <c r="B332" s="8">
        <v>19.157900000000001</v>
      </c>
      <c r="C332" s="8">
        <v>19.161100000000001</v>
      </c>
      <c r="D332" s="8">
        <v>19.159500000000001</v>
      </c>
      <c r="E332" s="9">
        <v>-2.6999999999997401E-2</v>
      </c>
      <c r="F332" s="9">
        <v>-0.14072394652488901</v>
      </c>
      <c r="G332" s="9">
        <v>-0.136820296313656</v>
      </c>
      <c r="H332" s="8">
        <v>19.159500000000001</v>
      </c>
      <c r="I332" s="8">
        <v>19.159500000000001</v>
      </c>
    </row>
    <row r="333" spans="1:9" ht="15" customHeight="1" x14ac:dyDescent="0.15">
      <c r="A333" s="4">
        <v>43775</v>
      </c>
      <c r="B333" s="5">
        <v>19.1845</v>
      </c>
      <c r="C333" s="5">
        <v>19.188500000000001</v>
      </c>
      <c r="D333" s="5">
        <v>19.186499999999999</v>
      </c>
      <c r="E333" s="6">
        <v>-2.2500000000000801E-3</v>
      </c>
      <c r="F333" s="6">
        <v>-1.17256204807514E-2</v>
      </c>
      <c r="G333" s="6">
        <v>3.9091513232478699E-3</v>
      </c>
      <c r="H333" s="5">
        <v>19.186499999999999</v>
      </c>
      <c r="I333" s="5">
        <v>19.186499999999999</v>
      </c>
    </row>
    <row r="334" spans="1:9" ht="15" customHeight="1" x14ac:dyDescent="0.15">
      <c r="A334" s="7">
        <v>43774</v>
      </c>
      <c r="B334" s="8">
        <v>19.187200000000001</v>
      </c>
      <c r="C334" s="8">
        <v>19.190300000000001</v>
      </c>
      <c r="D334" s="8">
        <v>19.188749999999999</v>
      </c>
      <c r="E334" s="9">
        <v>6.04999999999975E-2</v>
      </c>
      <c r="F334" s="9">
        <v>0.316286121312714</v>
      </c>
      <c r="G334" s="9">
        <v>1.56366052929914E-2</v>
      </c>
      <c r="H334" s="8">
        <v>19.188749999999999</v>
      </c>
      <c r="I334" s="8">
        <v>19.188749999999999</v>
      </c>
    </row>
    <row r="335" spans="1:9" ht="15" customHeight="1" x14ac:dyDescent="0.15">
      <c r="A335" s="4">
        <v>43773</v>
      </c>
      <c r="B335" s="5">
        <v>19.126300000000001</v>
      </c>
      <c r="C335" s="5">
        <v>19.130199999999999</v>
      </c>
      <c r="D335" s="5">
        <v>19.128250000000001</v>
      </c>
      <c r="E335" s="6">
        <v>2.6250000000000901E-2</v>
      </c>
      <c r="F335" s="6">
        <v>0.13742016542770399</v>
      </c>
      <c r="G335" s="6">
        <v>-0.29970160144897801</v>
      </c>
      <c r="H335" s="5">
        <v>19.128250000000001</v>
      </c>
      <c r="I335" s="5">
        <v>19.128250000000001</v>
      </c>
    </row>
    <row r="336" spans="1:9" ht="15" customHeight="1" x14ac:dyDescent="0.15">
      <c r="A336" s="7">
        <v>43770</v>
      </c>
      <c r="B336" s="8">
        <v>19.100200000000001</v>
      </c>
      <c r="C336" s="8">
        <v>19.1038</v>
      </c>
      <c r="D336" s="8">
        <v>19.102</v>
      </c>
      <c r="E336" s="9">
        <v>-7.0000000000000201E-2</v>
      </c>
      <c r="F336" s="9">
        <v>-0.36511579386605503</v>
      </c>
      <c r="G336" s="9">
        <v>-0.43652189776265399</v>
      </c>
      <c r="H336" s="8">
        <v>19.102</v>
      </c>
      <c r="I336" s="8">
        <v>19.102</v>
      </c>
    </row>
    <row r="337" spans="1:9" ht="15" customHeight="1" x14ac:dyDescent="0.15">
      <c r="A337" s="4">
        <v>43769</v>
      </c>
      <c r="B337" s="5">
        <v>19.169899999999998</v>
      </c>
      <c r="C337" s="5">
        <v>19.174099999999999</v>
      </c>
      <c r="D337" s="5">
        <v>19.172000000000001</v>
      </c>
      <c r="E337" s="6">
        <v>2.5000000000012699E-3</v>
      </c>
      <c r="F337" s="6">
        <v>1.30415503795111E-2</v>
      </c>
      <c r="G337" s="6">
        <v>-7.16677742595319E-2</v>
      </c>
      <c r="H337" s="5">
        <v>19.172000000000001</v>
      </c>
      <c r="I337" s="5">
        <v>19.172000000000001</v>
      </c>
    </row>
    <row r="338" spans="1:9" ht="15" customHeight="1" x14ac:dyDescent="0.15">
      <c r="A338" s="7">
        <v>43768</v>
      </c>
      <c r="B338" s="8">
        <v>19.167999999999999</v>
      </c>
      <c r="C338" s="8">
        <v>19.170999999999999</v>
      </c>
      <c r="D338" s="8">
        <v>19.169499999999999</v>
      </c>
      <c r="E338" s="9">
        <v>7.1999999999999106E-2</v>
      </c>
      <c r="F338" s="9">
        <v>0.377012697997125</v>
      </c>
      <c r="G338" s="9">
        <v>-8.4698278670364294E-2</v>
      </c>
      <c r="H338" s="8">
        <v>19.169499999999999</v>
      </c>
      <c r="I338" s="8">
        <v>19.169499999999999</v>
      </c>
    </row>
    <row r="339" spans="1:9" ht="15" customHeight="1" x14ac:dyDescent="0.15">
      <c r="A339" s="4">
        <v>43767</v>
      </c>
      <c r="B339" s="5">
        <v>19.095600000000001</v>
      </c>
      <c r="C339" s="5">
        <v>19.099399999999999</v>
      </c>
      <c r="D339" s="5">
        <v>19.0975</v>
      </c>
      <c r="E339" s="6">
        <v>5.1500000000000698E-2</v>
      </c>
      <c r="F339" s="6">
        <v>0.27039798382861802</v>
      </c>
      <c r="G339" s="6">
        <v>-0.459976805702141</v>
      </c>
      <c r="H339" s="5">
        <v>19.0975</v>
      </c>
      <c r="I339" s="5">
        <v>19.0975</v>
      </c>
    </row>
    <row r="340" spans="1:9" ht="15" customHeight="1" x14ac:dyDescent="0.15">
      <c r="A340" s="7">
        <v>43766</v>
      </c>
      <c r="B340" s="8">
        <v>19.0443</v>
      </c>
      <c r="C340" s="8">
        <v>19.047699999999999</v>
      </c>
      <c r="D340" s="8">
        <v>19.045999999999999</v>
      </c>
      <c r="E340" s="9">
        <v>-5.1999999999999602E-2</v>
      </c>
      <c r="F340" s="9">
        <v>-0.27227981987641903</v>
      </c>
      <c r="G340" s="9">
        <v>-0.72840519656515501</v>
      </c>
      <c r="H340" s="8">
        <v>19.045999999999999</v>
      </c>
      <c r="I340" s="8">
        <v>19.045999999999999</v>
      </c>
    </row>
    <row r="341" spans="1:9" ht="15" customHeight="1" x14ac:dyDescent="0.15">
      <c r="A341" s="4">
        <v>43763</v>
      </c>
      <c r="B341" s="5">
        <v>19.0962</v>
      </c>
      <c r="C341" s="5">
        <v>19.099799999999998</v>
      </c>
      <c r="D341" s="5">
        <v>19.097999999999999</v>
      </c>
      <c r="E341" s="6">
        <v>1.8499999999999499E-2</v>
      </c>
      <c r="F341" s="6">
        <v>9.6962708666370398E-2</v>
      </c>
      <c r="G341" s="6">
        <v>-0.45737070481998199</v>
      </c>
      <c r="H341" s="5">
        <v>19.097999999999999</v>
      </c>
      <c r="I341" s="5">
        <v>19.097999999999999</v>
      </c>
    </row>
    <row r="342" spans="1:9" ht="15" customHeight="1" x14ac:dyDescent="0.15">
      <c r="A342" s="7">
        <v>43762</v>
      </c>
      <c r="B342" s="8">
        <v>19.077999999999999</v>
      </c>
      <c r="C342" s="8">
        <v>19.081</v>
      </c>
      <c r="D342" s="8">
        <v>19.079499999999999</v>
      </c>
      <c r="E342" s="9">
        <v>-5.0499999999999497E-2</v>
      </c>
      <c r="F342" s="9">
        <v>-0.26398327234710101</v>
      </c>
      <c r="G342" s="9">
        <v>-0.55379643746009</v>
      </c>
      <c r="H342" s="8">
        <v>19.079499999999999</v>
      </c>
      <c r="I342" s="8">
        <v>19.079499999999999</v>
      </c>
    </row>
    <row r="343" spans="1:9" ht="15" customHeight="1" x14ac:dyDescent="0.15">
      <c r="A343" s="4">
        <v>43761</v>
      </c>
      <c r="B343" s="5">
        <v>19.1282</v>
      </c>
      <c r="C343" s="5">
        <v>19.131799999999998</v>
      </c>
      <c r="D343" s="5">
        <v>19.13</v>
      </c>
      <c r="E343" s="6">
        <v>3.80000000000002E-2</v>
      </c>
      <c r="F343" s="6">
        <v>0.199036245547867</v>
      </c>
      <c r="G343" s="6">
        <v>-0.290580248361412</v>
      </c>
      <c r="H343" s="5">
        <v>19.13</v>
      </c>
      <c r="I343" s="5">
        <v>19.13</v>
      </c>
    </row>
    <row r="344" spans="1:9" ht="15" customHeight="1" x14ac:dyDescent="0.15">
      <c r="A344" s="7">
        <v>43760</v>
      </c>
      <c r="B344" s="8">
        <v>19.0901</v>
      </c>
      <c r="C344" s="8">
        <v>19.093900000000001</v>
      </c>
      <c r="D344" s="8">
        <v>19.091999999999999</v>
      </c>
      <c r="E344" s="9">
        <v>-5.1000000000001898E-2</v>
      </c>
      <c r="F344" s="9">
        <v>-0.26641592226924699</v>
      </c>
      <c r="G344" s="9">
        <v>-0.48864391540596502</v>
      </c>
      <c r="H344" s="8">
        <v>19.091999999999999</v>
      </c>
      <c r="I344" s="8">
        <v>19.091999999999999</v>
      </c>
    </row>
    <row r="345" spans="1:9" ht="15" customHeight="1" x14ac:dyDescent="0.15">
      <c r="A345" s="4">
        <v>43759</v>
      </c>
      <c r="B345" s="5">
        <v>19.140999999999998</v>
      </c>
      <c r="C345" s="5">
        <v>19.145</v>
      </c>
      <c r="D345" s="5">
        <v>19.143000000000001</v>
      </c>
      <c r="E345" s="6">
        <v>1.00000000000122E-3</v>
      </c>
      <c r="F345" s="6">
        <v>5.2241145126030704E-3</v>
      </c>
      <c r="G345" s="6">
        <v>-0.22282162542511</v>
      </c>
      <c r="H345" s="5">
        <v>19.143000000000001</v>
      </c>
      <c r="I345" s="5">
        <v>19.143000000000001</v>
      </c>
    </row>
    <row r="346" spans="1:9" ht="15" customHeight="1" x14ac:dyDescent="0.15">
      <c r="A346" s="7">
        <v>43756</v>
      </c>
      <c r="B346" s="8">
        <v>19.14</v>
      </c>
      <c r="C346" s="8">
        <v>19.143999999999998</v>
      </c>
      <c r="D346" s="8">
        <v>19.141999999999999</v>
      </c>
      <c r="E346" s="9">
        <v>-1.1500000000001599E-2</v>
      </c>
      <c r="F346" s="9">
        <v>-6.0041245725328499E-2</v>
      </c>
      <c r="G346" s="9">
        <v>-0.22803382718944601</v>
      </c>
      <c r="H346" s="8">
        <v>19.141999999999999</v>
      </c>
      <c r="I346" s="8">
        <v>19.141999999999999</v>
      </c>
    </row>
    <row r="347" spans="1:9" ht="15" customHeight="1" x14ac:dyDescent="0.15">
      <c r="A347" s="4">
        <v>43755</v>
      </c>
      <c r="B347" s="5">
        <v>19.152000000000001</v>
      </c>
      <c r="C347" s="5">
        <v>19.155000000000001</v>
      </c>
      <c r="D347" s="5">
        <v>19.153500000000001</v>
      </c>
      <c r="E347" s="6">
        <v>-6.1499999999998702E-2</v>
      </c>
      <c r="F347" s="6">
        <v>-0.32006245120999</v>
      </c>
      <c r="G347" s="6">
        <v>-0.16809350689963901</v>
      </c>
      <c r="H347" s="5">
        <v>19.153500000000001</v>
      </c>
      <c r="I347" s="5">
        <v>19.153500000000001</v>
      </c>
    </row>
    <row r="348" spans="1:9" ht="15" customHeight="1" x14ac:dyDescent="0.15">
      <c r="A348" s="7">
        <v>43754</v>
      </c>
      <c r="B348" s="8">
        <v>19.2135</v>
      </c>
      <c r="C348" s="8">
        <v>19.2165</v>
      </c>
      <c r="D348" s="8">
        <v>19.215</v>
      </c>
      <c r="E348" s="9">
        <v>-2.1000000000000699E-2</v>
      </c>
      <c r="F348" s="9">
        <v>-0.109170305676864</v>
      </c>
      <c r="G348" s="9">
        <v>0.152456901606666</v>
      </c>
      <c r="H348" s="8">
        <v>19.215</v>
      </c>
      <c r="I348" s="8">
        <v>19.215</v>
      </c>
    </row>
    <row r="349" spans="1:9" ht="15" customHeight="1" x14ac:dyDescent="0.15">
      <c r="A349" s="4">
        <v>43753</v>
      </c>
      <c r="B349" s="5">
        <v>19.234500000000001</v>
      </c>
      <c r="C349" s="5">
        <v>19.237500000000001</v>
      </c>
      <c r="D349" s="5">
        <v>19.236000000000001</v>
      </c>
      <c r="E349" s="6">
        <v>-3.4499999999997699E-2</v>
      </c>
      <c r="F349" s="6">
        <v>-0.17903012376428901</v>
      </c>
      <c r="G349" s="6">
        <v>0.26191313865760701</v>
      </c>
      <c r="H349" s="5">
        <v>19.236000000000001</v>
      </c>
      <c r="I349" s="5">
        <v>19.236000000000001</v>
      </c>
    </row>
    <row r="350" spans="1:9" ht="15" customHeight="1" x14ac:dyDescent="0.15">
      <c r="A350" s="7">
        <v>43752</v>
      </c>
      <c r="B350" s="8">
        <v>19.268899999999999</v>
      </c>
      <c r="C350" s="8">
        <v>19.272099999999998</v>
      </c>
      <c r="D350" s="8">
        <v>19.270499999999998</v>
      </c>
      <c r="E350" s="9">
        <v>-4.7000000000000597E-2</v>
      </c>
      <c r="F350" s="9">
        <v>-0.24330270480135099</v>
      </c>
      <c r="G350" s="9">
        <v>0.44173409952699</v>
      </c>
      <c r="H350" s="8">
        <v>19.270499999999998</v>
      </c>
      <c r="I350" s="8">
        <v>19.270499999999998</v>
      </c>
    </row>
    <row r="351" spans="1:9" ht="15" customHeight="1" x14ac:dyDescent="0.15">
      <c r="A351" s="4">
        <v>43749</v>
      </c>
      <c r="B351" s="5">
        <v>19.315899999999999</v>
      </c>
      <c r="C351" s="5">
        <v>19.319099999999999</v>
      </c>
      <c r="D351" s="5">
        <v>19.317499999999999</v>
      </c>
      <c r="E351" s="6">
        <v>-0.14949999999999899</v>
      </c>
      <c r="F351" s="6">
        <v>-0.76796630194688698</v>
      </c>
      <c r="G351" s="6">
        <v>0.68670758245051799</v>
      </c>
      <c r="H351" s="5">
        <v>19.317499999999999</v>
      </c>
      <c r="I351" s="5">
        <v>19.317499999999999</v>
      </c>
    </row>
    <row r="352" spans="1:9" ht="15" customHeight="1" x14ac:dyDescent="0.15">
      <c r="A352" s="7">
        <v>43748</v>
      </c>
      <c r="B352" s="8">
        <v>19.465299999999999</v>
      </c>
      <c r="C352" s="8">
        <v>19.468699999999998</v>
      </c>
      <c r="D352" s="8">
        <v>19.466999999999999</v>
      </c>
      <c r="E352" s="9">
        <v>-9.75000000000001E-2</v>
      </c>
      <c r="F352" s="9">
        <v>-0.49835160622556601</v>
      </c>
      <c r="G352" s="9">
        <v>1.46593174621789</v>
      </c>
      <c r="H352" s="8">
        <v>19.466999999999999</v>
      </c>
      <c r="I352" s="8">
        <v>19.466999999999999</v>
      </c>
    </row>
    <row r="353" spans="1:9" ht="15" customHeight="1" x14ac:dyDescent="0.15">
      <c r="A353" s="4">
        <v>43747</v>
      </c>
      <c r="B353" s="5">
        <v>19.5626</v>
      </c>
      <c r="C353" s="5">
        <v>19.566400000000002</v>
      </c>
      <c r="D353" s="5">
        <v>19.564499999999999</v>
      </c>
      <c r="E353" s="6">
        <v>-5.7500000000025803E-3</v>
      </c>
      <c r="F353" s="6">
        <v>-2.9381331357558601E-2</v>
      </c>
      <c r="G353" s="6">
        <v>1.9741214182400999</v>
      </c>
      <c r="H353" s="5">
        <v>19.564499999999999</v>
      </c>
      <c r="I353" s="5">
        <v>19.564499999999999</v>
      </c>
    </row>
    <row r="354" spans="1:9" ht="15" customHeight="1" x14ac:dyDescent="0.15">
      <c r="A354" s="7">
        <v>43746</v>
      </c>
      <c r="B354" s="8">
        <v>19.568200000000001</v>
      </c>
      <c r="C354" s="8">
        <v>19.572299999999998</v>
      </c>
      <c r="D354" s="8">
        <v>19.570250000000001</v>
      </c>
      <c r="E354" s="9">
        <v>3.50000000000001E-2</v>
      </c>
      <c r="F354" s="9">
        <v>0.17916330735465699</v>
      </c>
      <c r="G354" s="9">
        <v>2.00409157838501</v>
      </c>
      <c r="H354" s="8">
        <v>19.570250000000001</v>
      </c>
      <c r="I354" s="8">
        <v>19.570250000000001</v>
      </c>
    </row>
    <row r="355" spans="1:9" ht="15" customHeight="1" x14ac:dyDescent="0.15">
      <c r="A355" s="4">
        <v>43745</v>
      </c>
      <c r="B355" s="5">
        <v>19.533200000000001</v>
      </c>
      <c r="C355" s="5">
        <v>19.537299999999998</v>
      </c>
      <c r="D355" s="5">
        <v>19.535250000000001</v>
      </c>
      <c r="E355" s="6">
        <v>4.7500000000013599E-3</v>
      </c>
      <c r="F355" s="6">
        <v>2.43209339238603E-2</v>
      </c>
      <c r="G355" s="6">
        <v>1.82166451663345</v>
      </c>
      <c r="H355" s="5">
        <v>19.535250000000001</v>
      </c>
      <c r="I355" s="5">
        <v>19.535250000000001</v>
      </c>
    </row>
    <row r="356" spans="1:9" ht="15" customHeight="1" x14ac:dyDescent="0.15">
      <c r="A356" s="7">
        <v>43742</v>
      </c>
      <c r="B356" s="8">
        <v>19.528500000000001</v>
      </c>
      <c r="C356" s="8">
        <v>19.532499999999999</v>
      </c>
      <c r="D356" s="8">
        <v>19.5305</v>
      </c>
      <c r="E356" s="9">
        <v>-0.21329999999999999</v>
      </c>
      <c r="F356" s="9">
        <v>-1.0803391444402699</v>
      </c>
      <c r="G356" s="9">
        <v>1.79690655825287</v>
      </c>
      <c r="H356" s="8">
        <v>19.5305</v>
      </c>
      <c r="I356" s="8">
        <v>19.5305</v>
      </c>
    </row>
    <row r="357" spans="1:9" ht="15" customHeight="1" x14ac:dyDescent="0.15">
      <c r="A357" s="4">
        <v>43741</v>
      </c>
      <c r="B357" s="5">
        <v>19.741599999999998</v>
      </c>
      <c r="C357" s="5">
        <v>19.745999999999999</v>
      </c>
      <c r="D357" s="5">
        <v>19.7438</v>
      </c>
      <c r="E357" s="6">
        <v>-3.9200000000000998E-2</v>
      </c>
      <c r="F357" s="6">
        <v>-0.19814992670474901</v>
      </c>
      <c r="G357" s="6">
        <v>2.90866919458453</v>
      </c>
      <c r="H357" s="5">
        <v>19.7438</v>
      </c>
      <c r="I357" s="5">
        <v>19.7438</v>
      </c>
    </row>
    <row r="358" spans="1:9" ht="15" customHeight="1" x14ac:dyDescent="0.15">
      <c r="A358" s="7">
        <v>43740</v>
      </c>
      <c r="B358" s="8">
        <v>19.780999999999999</v>
      </c>
      <c r="C358" s="8">
        <v>19.785</v>
      </c>
      <c r="D358" s="8">
        <v>19.783000000000001</v>
      </c>
      <c r="E358" s="9">
        <v>7.5000000000002799E-4</v>
      </c>
      <c r="F358" s="9">
        <v>3.7912775341597499E-3</v>
      </c>
      <c r="G358" s="9">
        <v>3.1129875037462802</v>
      </c>
      <c r="H358" s="8">
        <v>19.783000000000001</v>
      </c>
      <c r="I358" s="8">
        <v>19.783000000000001</v>
      </c>
    </row>
    <row r="359" spans="1:9" ht="15" customHeight="1" x14ac:dyDescent="0.15">
      <c r="A359" s="4">
        <v>43739</v>
      </c>
      <c r="B359" s="5">
        <v>19.7805</v>
      </c>
      <c r="C359" s="5">
        <v>19.783999999999999</v>
      </c>
      <c r="D359" s="5">
        <v>19.782250000000001</v>
      </c>
      <c r="E359" s="6">
        <v>3.8250000000001401E-2</v>
      </c>
      <c r="F359" s="6">
        <v>0.19372974068072499</v>
      </c>
      <c r="G359" s="6">
        <v>3.1090783524230301</v>
      </c>
      <c r="H359" s="5">
        <v>19.782250000000001</v>
      </c>
      <c r="I359" s="5">
        <v>19.782250000000001</v>
      </c>
    </row>
    <row r="360" spans="1:9" ht="15" customHeight="1" x14ac:dyDescent="0.15">
      <c r="A360" s="7">
        <v>43738</v>
      </c>
      <c r="B360" s="8">
        <v>19.742000000000001</v>
      </c>
      <c r="C360" s="8">
        <v>19.745999999999999</v>
      </c>
      <c r="D360" s="8">
        <v>19.744</v>
      </c>
      <c r="E360" s="9">
        <v>0.112249999999999</v>
      </c>
      <c r="F360" s="9">
        <v>0.571777859844391</v>
      </c>
      <c r="G360" s="9">
        <v>2.9097116349373899</v>
      </c>
      <c r="H360" s="8">
        <v>19.744</v>
      </c>
      <c r="I360" s="8">
        <v>19.744</v>
      </c>
    </row>
    <row r="361" spans="1:9" ht="15" customHeight="1" x14ac:dyDescent="0.15">
      <c r="A361" s="4">
        <v>43735</v>
      </c>
      <c r="B361" s="5">
        <v>19.6297</v>
      </c>
      <c r="C361" s="5">
        <v>19.633800000000001</v>
      </c>
      <c r="D361" s="5">
        <v>19.63175</v>
      </c>
      <c r="E361" s="6">
        <v>-2.9749999999999902E-2</v>
      </c>
      <c r="F361" s="6">
        <v>-0.151310937619209</v>
      </c>
      <c r="G361" s="6">
        <v>2.32464198689132</v>
      </c>
      <c r="H361" s="5">
        <v>19.63175</v>
      </c>
      <c r="I361" s="5">
        <v>19.63175</v>
      </c>
    </row>
    <row r="362" spans="1:9" ht="15" customHeight="1" x14ac:dyDescent="0.15">
      <c r="A362" s="7">
        <v>43734</v>
      </c>
      <c r="B362" s="8">
        <v>19.659300000000002</v>
      </c>
      <c r="C362" s="8">
        <v>19.663699999999999</v>
      </c>
      <c r="D362" s="8">
        <v>19.6615</v>
      </c>
      <c r="E362" s="9">
        <v>0.11599999999999901</v>
      </c>
      <c r="F362" s="9">
        <v>0.59348699189072296</v>
      </c>
      <c r="G362" s="9">
        <v>2.4797049893801399</v>
      </c>
      <c r="H362" s="8">
        <v>19.6615</v>
      </c>
      <c r="I362" s="8">
        <v>19.6615</v>
      </c>
    </row>
    <row r="363" spans="1:9" ht="15" customHeight="1" x14ac:dyDescent="0.15">
      <c r="A363" s="4">
        <v>43733</v>
      </c>
      <c r="B363" s="5">
        <v>19.543099999999999</v>
      </c>
      <c r="C363" s="5">
        <v>19.547899999999998</v>
      </c>
      <c r="D363" s="5">
        <v>19.545500000000001</v>
      </c>
      <c r="E363" s="6">
        <v>0.10349999999999999</v>
      </c>
      <c r="F363" s="6">
        <v>0.532352638617417</v>
      </c>
      <c r="G363" s="6">
        <v>1.8750895847178299</v>
      </c>
      <c r="H363" s="5">
        <v>19.545500000000001</v>
      </c>
      <c r="I363" s="5">
        <v>19.545500000000001</v>
      </c>
    </row>
    <row r="364" spans="1:9" ht="15" customHeight="1" x14ac:dyDescent="0.15">
      <c r="A364" s="7">
        <v>43732</v>
      </c>
      <c r="B364" s="8">
        <v>19.4404</v>
      </c>
      <c r="C364" s="8">
        <v>19.4436</v>
      </c>
      <c r="D364" s="8">
        <v>19.442</v>
      </c>
      <c r="E364" s="9">
        <v>-2.1500000000003101E-3</v>
      </c>
      <c r="F364" s="9">
        <v>-1.1057310296413899E-2</v>
      </c>
      <c r="G364" s="9">
        <v>1.33562670210964</v>
      </c>
      <c r="H364" s="8">
        <v>19.442</v>
      </c>
      <c r="I364" s="8">
        <v>19.442</v>
      </c>
    </row>
    <row r="365" spans="1:9" ht="15" customHeight="1" x14ac:dyDescent="0.15">
      <c r="A365" s="4">
        <v>43731</v>
      </c>
      <c r="B365" s="5">
        <v>19.442599999999999</v>
      </c>
      <c r="C365" s="5">
        <v>19.445699999999999</v>
      </c>
      <c r="D365" s="5">
        <v>19.44415</v>
      </c>
      <c r="E365" s="6">
        <v>2.5000000000119301E-4</v>
      </c>
      <c r="F365" s="6">
        <v>1.2857502867280599E-3</v>
      </c>
      <c r="G365" s="6">
        <v>1.3468329359029501</v>
      </c>
      <c r="H365" s="5">
        <v>19.44415</v>
      </c>
      <c r="I365" s="5">
        <v>19.44415</v>
      </c>
    </row>
    <row r="366" spans="1:9" ht="15" customHeight="1" x14ac:dyDescent="0.15">
      <c r="A366" s="7">
        <v>43728</v>
      </c>
      <c r="B366" s="8">
        <v>19.4421</v>
      </c>
      <c r="C366" s="8">
        <v>19.445699999999999</v>
      </c>
      <c r="D366" s="8">
        <v>19.443899999999999</v>
      </c>
      <c r="E366" s="9">
        <v>4.4999999999998097E-2</v>
      </c>
      <c r="F366" s="9">
        <v>0.231971915933359</v>
      </c>
      <c r="G366" s="9">
        <v>1.34552988546186</v>
      </c>
      <c r="H366" s="8">
        <v>19.443899999999999</v>
      </c>
      <c r="I366" s="8">
        <v>19.443899999999999</v>
      </c>
    </row>
    <row r="367" spans="1:9" ht="15" customHeight="1" x14ac:dyDescent="0.15">
      <c r="A367" s="4">
        <v>43727</v>
      </c>
      <c r="B367" s="5">
        <v>19.397400000000001</v>
      </c>
      <c r="C367" s="5">
        <v>19.400400000000001</v>
      </c>
      <c r="D367" s="5">
        <v>19.398900000000001</v>
      </c>
      <c r="E367" s="6">
        <v>3.72500000000002E-2</v>
      </c>
      <c r="F367" s="6">
        <v>0.19239062786486899</v>
      </c>
      <c r="G367" s="6">
        <v>1.1109808060670101</v>
      </c>
      <c r="H367" s="5">
        <v>19.398900000000001</v>
      </c>
      <c r="I367" s="5">
        <v>19.398900000000001</v>
      </c>
    </row>
    <row r="368" spans="1:9" ht="15" customHeight="1" x14ac:dyDescent="0.15">
      <c r="A368" s="7">
        <v>43726</v>
      </c>
      <c r="B368" s="8">
        <v>19.360099999999999</v>
      </c>
      <c r="C368" s="8">
        <v>19.363199999999999</v>
      </c>
      <c r="D368" s="8">
        <v>19.361650000000001</v>
      </c>
      <c r="E368" s="9">
        <v>-6.1349999999997303E-2</v>
      </c>
      <c r="F368" s="9">
        <v>-0.315862637079733</v>
      </c>
      <c r="G368" s="9">
        <v>0.91682629034570995</v>
      </c>
      <c r="H368" s="8">
        <v>19.361650000000001</v>
      </c>
      <c r="I368" s="8">
        <v>19.361650000000001</v>
      </c>
    </row>
    <row r="369" spans="1:9" ht="15" customHeight="1" x14ac:dyDescent="0.15">
      <c r="A369" s="4">
        <v>43725</v>
      </c>
      <c r="B369" s="5">
        <v>19.421099999999999</v>
      </c>
      <c r="C369" s="5">
        <v>19.424900000000001</v>
      </c>
      <c r="D369" s="5">
        <v>19.422999999999998</v>
      </c>
      <c r="E369" s="6">
        <v>1.7749999999999402E-2</v>
      </c>
      <c r="F369" s="6">
        <v>9.1470091856593605E-2</v>
      </c>
      <c r="G369" s="6">
        <v>1.23659486858736</v>
      </c>
      <c r="H369" s="5">
        <v>19.422999999999998</v>
      </c>
      <c r="I369" s="5">
        <v>19.422999999999998</v>
      </c>
    </row>
    <row r="370" spans="1:9" ht="15" customHeight="1" x14ac:dyDescent="0.15">
      <c r="A370" s="7">
        <v>43724</v>
      </c>
      <c r="B370" s="8">
        <v>19.403600000000001</v>
      </c>
      <c r="C370" s="8">
        <v>19.4069</v>
      </c>
      <c r="D370" s="8">
        <v>19.405249999999999</v>
      </c>
      <c r="E370" s="9">
        <v>3.8499999999999E-2</v>
      </c>
      <c r="F370" s="9">
        <v>0.198794325325613</v>
      </c>
      <c r="G370" s="9">
        <v>1.1440782872705</v>
      </c>
      <c r="H370" s="8">
        <v>19.405249999999999</v>
      </c>
      <c r="I370" s="8">
        <v>19.405249999999999</v>
      </c>
    </row>
    <row r="371" spans="1:9" ht="15" customHeight="1" x14ac:dyDescent="0.15">
      <c r="A371" s="4">
        <v>43721</v>
      </c>
      <c r="B371" s="5">
        <v>19.364599999999999</v>
      </c>
      <c r="C371" s="5">
        <v>19.3689</v>
      </c>
      <c r="D371" s="5">
        <v>19.36675</v>
      </c>
      <c r="E371" s="6">
        <v>-7.2300000000002002E-2</v>
      </c>
      <c r="F371" s="6">
        <v>-0.37193175592429201</v>
      </c>
      <c r="G371" s="6">
        <v>0.943408519343788</v>
      </c>
      <c r="H371" s="5">
        <v>19.36675</v>
      </c>
      <c r="I371" s="5">
        <v>19.36675</v>
      </c>
    </row>
    <row r="372" spans="1:9" ht="15" customHeight="1" x14ac:dyDescent="0.15">
      <c r="A372" s="7">
        <v>43720</v>
      </c>
      <c r="B372" s="8">
        <v>19.4361</v>
      </c>
      <c r="C372" s="8">
        <v>19.442</v>
      </c>
      <c r="D372" s="8">
        <v>19.439050000000002</v>
      </c>
      <c r="E372" s="9">
        <v>-0.112949999999997</v>
      </c>
      <c r="F372" s="9">
        <v>-0.57769026186578198</v>
      </c>
      <c r="G372" s="9">
        <v>1.3202507069048799</v>
      </c>
      <c r="H372" s="8">
        <v>19.439050000000002</v>
      </c>
      <c r="I372" s="8">
        <v>19.439050000000002</v>
      </c>
    </row>
    <row r="373" spans="1:9" ht="15" customHeight="1" x14ac:dyDescent="0.15">
      <c r="A373" s="4">
        <v>43719</v>
      </c>
      <c r="B373" s="5">
        <v>19.549700000000001</v>
      </c>
      <c r="C373" s="5">
        <v>19.554300000000001</v>
      </c>
      <c r="D373" s="5">
        <v>19.552</v>
      </c>
      <c r="E373" s="6">
        <v>2.4499999999999699E-2</v>
      </c>
      <c r="F373" s="6">
        <v>0.12546408910509799</v>
      </c>
      <c r="G373" s="6">
        <v>1.9089688961859701</v>
      </c>
      <c r="H373" s="5">
        <v>19.552</v>
      </c>
      <c r="I373" s="5">
        <v>19.552</v>
      </c>
    </row>
    <row r="374" spans="1:9" ht="15" customHeight="1" x14ac:dyDescent="0.15">
      <c r="A374" s="7">
        <v>43718</v>
      </c>
      <c r="B374" s="8">
        <v>19.525700000000001</v>
      </c>
      <c r="C374" s="8">
        <v>19.529299999999999</v>
      </c>
      <c r="D374" s="8">
        <v>19.5275</v>
      </c>
      <c r="E374" s="9">
        <v>-3.6400000000000397E-2</v>
      </c>
      <c r="F374" s="9">
        <v>-0.18605697228057899</v>
      </c>
      <c r="G374" s="9">
        <v>1.7812699529598801</v>
      </c>
      <c r="H374" s="8">
        <v>19.5275</v>
      </c>
      <c r="I374" s="8">
        <v>19.5275</v>
      </c>
    </row>
    <row r="375" spans="1:9" ht="15" customHeight="1" x14ac:dyDescent="0.15">
      <c r="A375" s="4">
        <v>43717</v>
      </c>
      <c r="B375" s="5">
        <v>19.561800000000002</v>
      </c>
      <c r="C375" s="5">
        <v>19.565999999999999</v>
      </c>
      <c r="D375" s="5">
        <v>19.5639</v>
      </c>
      <c r="E375" s="6">
        <v>9.3999999999994002E-3</v>
      </c>
      <c r="F375" s="6">
        <v>4.8070776547603999E-2</v>
      </c>
      <c r="G375" s="6">
        <v>1.9709940971815101</v>
      </c>
      <c r="H375" s="5">
        <v>19.5639</v>
      </c>
      <c r="I375" s="5">
        <v>19.5639</v>
      </c>
    </row>
    <row r="376" spans="1:9" ht="15" customHeight="1" x14ac:dyDescent="0.15">
      <c r="A376" s="7">
        <v>43714</v>
      </c>
      <c r="B376" s="8">
        <v>19.552900000000001</v>
      </c>
      <c r="C376" s="8">
        <v>19.556100000000001</v>
      </c>
      <c r="D376" s="8">
        <v>19.554500000000001</v>
      </c>
      <c r="E376" s="9">
        <v>-0.14174999999999799</v>
      </c>
      <c r="F376" s="9">
        <v>-0.71968014215902898</v>
      </c>
      <c r="G376" s="9">
        <v>1.9219994005968</v>
      </c>
      <c r="H376" s="8">
        <v>19.554500000000001</v>
      </c>
      <c r="I376" s="8">
        <v>19.554500000000001</v>
      </c>
    </row>
    <row r="377" spans="1:9" ht="15" customHeight="1" x14ac:dyDescent="0.15">
      <c r="A377" s="4">
        <v>43713</v>
      </c>
      <c r="B377" s="5">
        <v>19.694700000000001</v>
      </c>
      <c r="C377" s="5">
        <v>19.697800000000001</v>
      </c>
      <c r="D377" s="5">
        <v>19.696249999999999</v>
      </c>
      <c r="E377" s="6">
        <v>-7.7999999999999403E-2</v>
      </c>
      <c r="F377" s="6">
        <v>-0.39445238125339599</v>
      </c>
      <c r="G377" s="6">
        <v>2.6608290006906099</v>
      </c>
      <c r="H377" s="5">
        <v>19.696249999999999</v>
      </c>
      <c r="I377" s="5">
        <v>19.696249999999999</v>
      </c>
    </row>
    <row r="378" spans="1:9" ht="15" customHeight="1" x14ac:dyDescent="0.15">
      <c r="A378" s="7">
        <v>43712</v>
      </c>
      <c r="B378" s="8">
        <v>19.7727</v>
      </c>
      <c r="C378" s="8">
        <v>19.7758</v>
      </c>
      <c r="D378" s="8">
        <v>19.774249999999999</v>
      </c>
      <c r="E378" s="9">
        <v>-0.214500000000001</v>
      </c>
      <c r="F378" s="9">
        <v>-1.07310362078669</v>
      </c>
      <c r="G378" s="9">
        <v>3.06738073830837</v>
      </c>
      <c r="H378" s="8">
        <v>19.774249999999999</v>
      </c>
      <c r="I378" s="8">
        <v>19.774249999999999</v>
      </c>
    </row>
    <row r="379" spans="1:9" ht="15" customHeight="1" x14ac:dyDescent="0.15">
      <c r="A379" s="4">
        <v>43711</v>
      </c>
      <c r="B379" s="5">
        <v>19.986999999999998</v>
      </c>
      <c r="C379" s="5">
        <v>19.990500000000001</v>
      </c>
      <c r="D379" s="5">
        <v>19.98875</v>
      </c>
      <c r="E379" s="6">
        <v>-0.122499999999998</v>
      </c>
      <c r="F379" s="6">
        <v>-0.60911181552613103</v>
      </c>
      <c r="G379" s="6">
        <v>4.1853980167572304</v>
      </c>
      <c r="H379" s="5">
        <v>19.98875</v>
      </c>
      <c r="I379" s="5">
        <v>19.98875</v>
      </c>
    </row>
    <row r="380" spans="1:9" ht="15" customHeight="1" x14ac:dyDescent="0.15">
      <c r="A380" s="7">
        <v>43710</v>
      </c>
      <c r="B380" s="8">
        <v>20.109100000000002</v>
      </c>
      <c r="C380" s="8">
        <v>20.113399999999999</v>
      </c>
      <c r="D380" s="8">
        <v>20.111249999999998</v>
      </c>
      <c r="E380" s="9">
        <v>4.4099999999996697E-2</v>
      </c>
      <c r="F380" s="9">
        <v>0.21976214858609999</v>
      </c>
      <c r="G380" s="9">
        <v>4.8238927328876802</v>
      </c>
      <c r="H380" s="8">
        <v>20.111249999999998</v>
      </c>
      <c r="I380" s="8">
        <v>20.111249999999998</v>
      </c>
    </row>
    <row r="381" spans="1:9" ht="15" customHeight="1" x14ac:dyDescent="0.15">
      <c r="A381" s="4">
        <v>43707</v>
      </c>
      <c r="B381" s="5">
        <v>20.065200000000001</v>
      </c>
      <c r="C381" s="5">
        <v>20.069099999999999</v>
      </c>
      <c r="D381" s="5">
        <v>20.067150000000002</v>
      </c>
      <c r="E381" s="6">
        <v>-4.28499999999978E-2</v>
      </c>
      <c r="F381" s="6">
        <v>-0.21307807061162701</v>
      </c>
      <c r="G381" s="6">
        <v>4.59403463508073</v>
      </c>
      <c r="H381" s="5">
        <v>20.067150000000002</v>
      </c>
      <c r="I381" s="5">
        <v>20.067150000000002</v>
      </c>
    </row>
    <row r="382" spans="1:9" ht="15" customHeight="1" x14ac:dyDescent="0.15">
      <c r="A382" s="7">
        <v>43706</v>
      </c>
      <c r="B382" s="8">
        <v>20.107900000000001</v>
      </c>
      <c r="C382" s="8">
        <v>20.112100000000002</v>
      </c>
      <c r="D382" s="8">
        <v>20.11</v>
      </c>
      <c r="E382" s="9">
        <v>8.4250000000000796E-2</v>
      </c>
      <c r="F382" s="9">
        <v>0.42070833801481899</v>
      </c>
      <c r="G382" s="9">
        <v>4.8173774806822802</v>
      </c>
      <c r="H382" s="8">
        <v>20.11</v>
      </c>
      <c r="I382" s="8">
        <v>20.11</v>
      </c>
    </row>
    <row r="383" spans="1:9" ht="15" customHeight="1" x14ac:dyDescent="0.15">
      <c r="A383" s="4">
        <v>43705</v>
      </c>
      <c r="B383" s="5">
        <v>20.023800000000001</v>
      </c>
      <c r="C383" s="5">
        <v>20.027699999999999</v>
      </c>
      <c r="D383" s="5">
        <v>20.025749999999999</v>
      </c>
      <c r="E383" s="6">
        <v>4.6249999999997002E-2</v>
      </c>
      <c r="F383" s="6">
        <v>0.23148727445629899</v>
      </c>
      <c r="G383" s="6">
        <v>4.3782494820374396</v>
      </c>
      <c r="H383" s="5">
        <v>20.025749999999999</v>
      </c>
      <c r="I383" s="5">
        <v>20.025749999999999</v>
      </c>
    </row>
    <row r="384" spans="1:9" ht="15" customHeight="1" x14ac:dyDescent="0.15">
      <c r="A384" s="7">
        <v>43704</v>
      </c>
      <c r="B384" s="8">
        <v>19.9773</v>
      </c>
      <c r="C384" s="8">
        <v>19.9817</v>
      </c>
      <c r="D384" s="8">
        <v>19.979500000000002</v>
      </c>
      <c r="E384" s="9">
        <v>6.8350000000002298E-2</v>
      </c>
      <c r="F384" s="9">
        <v>0.34327499918389498</v>
      </c>
      <c r="G384" s="9">
        <v>4.1371851504371797</v>
      </c>
      <c r="H384" s="8">
        <v>19.979500000000002</v>
      </c>
      <c r="I384" s="8">
        <v>19.979500000000002</v>
      </c>
    </row>
    <row r="385" spans="1:9" ht="15" customHeight="1" x14ac:dyDescent="0.15">
      <c r="A385" s="4">
        <v>43703</v>
      </c>
      <c r="B385" s="5">
        <v>19.908799999999999</v>
      </c>
      <c r="C385" s="5">
        <v>19.913499999999999</v>
      </c>
      <c r="D385" s="5">
        <v>19.911149999999999</v>
      </c>
      <c r="E385" s="6">
        <v>0.113900000000001</v>
      </c>
      <c r="F385" s="6">
        <v>0.57533243253482502</v>
      </c>
      <c r="G385" s="6">
        <v>3.7809311598452</v>
      </c>
      <c r="H385" s="5">
        <v>19.911149999999999</v>
      </c>
      <c r="I385" s="5">
        <v>19.911149999999999</v>
      </c>
    </row>
    <row r="386" spans="1:9" ht="15" customHeight="1" x14ac:dyDescent="0.15">
      <c r="A386" s="7">
        <v>43700</v>
      </c>
      <c r="B386" s="8">
        <v>19.7944</v>
      </c>
      <c r="C386" s="8">
        <v>19.8001</v>
      </c>
      <c r="D386" s="8">
        <v>19.797249999999998</v>
      </c>
      <c r="E386" s="9">
        <v>5.7249999999999801E-2</v>
      </c>
      <c r="F386" s="9">
        <v>0.29002026342452802</v>
      </c>
      <c r="G386" s="9">
        <v>3.1872613788879698</v>
      </c>
      <c r="H386" s="8">
        <v>19.797249999999998</v>
      </c>
      <c r="I386" s="8">
        <v>19.797249999999998</v>
      </c>
    </row>
    <row r="387" spans="1:9" ht="15" customHeight="1" x14ac:dyDescent="0.15">
      <c r="A387" s="4">
        <v>43699</v>
      </c>
      <c r="B387" s="5">
        <v>19.7378</v>
      </c>
      <c r="C387" s="5">
        <v>19.7422</v>
      </c>
      <c r="D387" s="5">
        <v>19.739999999999998</v>
      </c>
      <c r="E387" s="6">
        <v>1.6849999999997999E-2</v>
      </c>
      <c r="F387" s="6">
        <v>8.5432600776225096E-2</v>
      </c>
      <c r="G387" s="6">
        <v>2.8888628278800601</v>
      </c>
      <c r="H387" s="5">
        <v>19.739999999999998</v>
      </c>
      <c r="I387" s="5">
        <v>19.739999999999998</v>
      </c>
    </row>
    <row r="388" spans="1:9" ht="15" customHeight="1" x14ac:dyDescent="0.15">
      <c r="A388" s="7">
        <v>43698</v>
      </c>
      <c r="B388" s="8">
        <v>19.7212</v>
      </c>
      <c r="C388" s="8">
        <v>19.725100000000001</v>
      </c>
      <c r="D388" s="8">
        <v>19.72315</v>
      </c>
      <c r="E388" s="9">
        <v>-1.62499999999994E-2</v>
      </c>
      <c r="F388" s="9">
        <v>-8.2322664316036798E-2</v>
      </c>
      <c r="G388" s="9">
        <v>2.80103722815111</v>
      </c>
      <c r="H388" s="8">
        <v>19.72315</v>
      </c>
      <c r="I388" s="8">
        <v>19.72315</v>
      </c>
    </row>
    <row r="389" spans="1:9" ht="15" customHeight="1" x14ac:dyDescent="0.15">
      <c r="A389" s="4">
        <v>43697</v>
      </c>
      <c r="B389" s="5">
        <v>19.7378</v>
      </c>
      <c r="C389" s="5">
        <v>19.741</v>
      </c>
      <c r="D389" s="5">
        <v>19.7394</v>
      </c>
      <c r="E389" s="6">
        <v>-8.7600000000001899E-2</v>
      </c>
      <c r="F389" s="6">
        <v>-0.44182175820851599</v>
      </c>
      <c r="G389" s="6">
        <v>2.8857355068214701</v>
      </c>
      <c r="H389" s="5">
        <v>19.7394</v>
      </c>
      <c r="I389" s="5">
        <v>19.7394</v>
      </c>
    </row>
    <row r="390" spans="1:9" ht="15" customHeight="1" x14ac:dyDescent="0.15">
      <c r="A390" s="7">
        <v>43696</v>
      </c>
      <c r="B390" s="8">
        <v>19.825199999999999</v>
      </c>
      <c r="C390" s="8">
        <v>19.828800000000001</v>
      </c>
      <c r="D390" s="8">
        <v>19.827000000000002</v>
      </c>
      <c r="E390" s="9">
        <v>0.26375000000000098</v>
      </c>
      <c r="F390" s="9">
        <v>1.348191123663</v>
      </c>
      <c r="G390" s="9">
        <v>3.3423243813768102</v>
      </c>
      <c r="H390" s="8">
        <v>19.827000000000002</v>
      </c>
      <c r="I390" s="8">
        <v>19.827000000000002</v>
      </c>
    </row>
    <row r="391" spans="1:9" ht="15" customHeight="1" x14ac:dyDescent="0.15">
      <c r="A391" s="4">
        <v>43693</v>
      </c>
      <c r="B391" s="5">
        <v>19.561399999999999</v>
      </c>
      <c r="C391" s="5">
        <v>19.565100000000001</v>
      </c>
      <c r="D391" s="5">
        <v>19.56325</v>
      </c>
      <c r="E391" s="6">
        <v>-6.7000000000000101E-2</v>
      </c>
      <c r="F391" s="6">
        <v>-0.34130996803403102</v>
      </c>
      <c r="G391" s="6">
        <v>1.96760616603469</v>
      </c>
      <c r="H391" s="5">
        <v>19.56325</v>
      </c>
      <c r="I391" s="5">
        <v>19.56325</v>
      </c>
    </row>
    <row r="392" spans="1:9" ht="15" customHeight="1" x14ac:dyDescent="0.15">
      <c r="A392" s="7">
        <v>43692</v>
      </c>
      <c r="B392" s="8">
        <v>19.6281</v>
      </c>
      <c r="C392" s="8">
        <v>19.632400000000001</v>
      </c>
      <c r="D392" s="8">
        <v>19.63025</v>
      </c>
      <c r="E392" s="9">
        <v>3.6000000000001302E-2</v>
      </c>
      <c r="F392" s="9">
        <v>0.18372736899856501</v>
      </c>
      <c r="G392" s="9">
        <v>2.3168236842448202</v>
      </c>
      <c r="H392" s="8">
        <v>19.63025</v>
      </c>
      <c r="I392" s="8">
        <v>19.63025</v>
      </c>
    </row>
    <row r="393" spans="1:9" ht="15" customHeight="1" x14ac:dyDescent="0.15">
      <c r="A393" s="4">
        <v>43691</v>
      </c>
      <c r="B393" s="5">
        <v>19.592500000000001</v>
      </c>
      <c r="C393" s="5">
        <v>19.596</v>
      </c>
      <c r="D393" s="5">
        <v>19.594249999999999</v>
      </c>
      <c r="E393" s="6">
        <v>0.1066</v>
      </c>
      <c r="F393" s="6">
        <v>0.54701310830191896</v>
      </c>
      <c r="G393" s="6">
        <v>2.1291844207289201</v>
      </c>
      <c r="H393" s="5">
        <v>19.594249999999999</v>
      </c>
      <c r="I393" s="5">
        <v>19.594249999999999</v>
      </c>
    </row>
    <row r="394" spans="1:9" ht="15" customHeight="1" x14ac:dyDescent="0.15">
      <c r="A394" s="7">
        <v>43690</v>
      </c>
      <c r="B394" s="8">
        <v>19.485600000000002</v>
      </c>
      <c r="C394" s="8">
        <v>19.489699999999999</v>
      </c>
      <c r="D394" s="8">
        <v>19.487649999999999</v>
      </c>
      <c r="E394" s="9">
        <v>-0.10375000000000099</v>
      </c>
      <c r="F394" s="9">
        <v>-0.52956909664445495</v>
      </c>
      <c r="G394" s="9">
        <v>1.57356371265131</v>
      </c>
      <c r="H394" s="8">
        <v>19.487649999999999</v>
      </c>
      <c r="I394" s="8">
        <v>19.487649999999999</v>
      </c>
    </row>
    <row r="395" spans="1:9" ht="15" customHeight="1" x14ac:dyDescent="0.15">
      <c r="A395" s="4">
        <v>43689</v>
      </c>
      <c r="B395" s="5">
        <v>19.589600000000001</v>
      </c>
      <c r="C395" s="5">
        <v>19.5932</v>
      </c>
      <c r="D395" s="5">
        <v>19.5914</v>
      </c>
      <c r="E395" s="6">
        <v>0.15565000000000101</v>
      </c>
      <c r="F395" s="6">
        <v>0.80084380587319703</v>
      </c>
      <c r="G395" s="6">
        <v>2.11432964570059</v>
      </c>
      <c r="H395" s="5">
        <v>19.5914</v>
      </c>
      <c r="I395" s="5">
        <v>19.5914</v>
      </c>
    </row>
    <row r="396" spans="1:9" ht="15" customHeight="1" x14ac:dyDescent="0.15">
      <c r="A396" s="7">
        <v>43686</v>
      </c>
      <c r="B396" s="8">
        <v>19.434200000000001</v>
      </c>
      <c r="C396" s="8">
        <v>19.4373</v>
      </c>
      <c r="D396" s="8">
        <v>19.435749999999999</v>
      </c>
      <c r="E396" s="9">
        <v>-0.10855000000000101</v>
      </c>
      <c r="F396" s="9">
        <v>-0.55540490066158199</v>
      </c>
      <c r="G396" s="9">
        <v>1.3030504410825701</v>
      </c>
      <c r="H396" s="8">
        <v>19.435749999999999</v>
      </c>
      <c r="I396" s="8">
        <v>19.435749999999999</v>
      </c>
    </row>
    <row r="397" spans="1:9" ht="15" customHeight="1" x14ac:dyDescent="0.15">
      <c r="A397" s="4">
        <v>43685</v>
      </c>
      <c r="B397" s="5">
        <v>19.5426</v>
      </c>
      <c r="C397" s="5">
        <v>19.545999999999999</v>
      </c>
      <c r="D397" s="5">
        <v>19.5443</v>
      </c>
      <c r="E397" s="6">
        <v>-0.12395</v>
      </c>
      <c r="F397" s="6">
        <v>-0.63020350056564001</v>
      </c>
      <c r="G397" s="6">
        <v>1.8688349426006301</v>
      </c>
      <c r="H397" s="5">
        <v>19.5443</v>
      </c>
      <c r="I397" s="5">
        <v>19.5443</v>
      </c>
    </row>
    <row r="398" spans="1:9" ht="15" customHeight="1" x14ac:dyDescent="0.15">
      <c r="A398" s="7">
        <v>43684</v>
      </c>
      <c r="B398" s="8">
        <v>19.665700000000001</v>
      </c>
      <c r="C398" s="8">
        <v>19.6708</v>
      </c>
      <c r="D398" s="8">
        <v>19.66825</v>
      </c>
      <c r="E398" s="9">
        <v>2.0250000000000701E-2</v>
      </c>
      <c r="F398" s="9">
        <v>0.103063925081436</v>
      </c>
      <c r="G398" s="9">
        <v>2.5148873512893699</v>
      </c>
      <c r="H398" s="8">
        <v>19.66825</v>
      </c>
      <c r="I398" s="8">
        <v>19.66825</v>
      </c>
    </row>
    <row r="399" spans="1:9" ht="15" customHeight="1" x14ac:dyDescent="0.15">
      <c r="A399" s="4">
        <v>43683</v>
      </c>
      <c r="B399" s="5">
        <v>19.6462</v>
      </c>
      <c r="C399" s="5">
        <v>19.649799999999999</v>
      </c>
      <c r="D399" s="5">
        <v>19.648</v>
      </c>
      <c r="E399" s="6">
        <v>5.3349999999998197E-2</v>
      </c>
      <c r="F399" s="6">
        <v>0.27226819565544502</v>
      </c>
      <c r="G399" s="6">
        <v>2.40934026556168</v>
      </c>
      <c r="H399" s="5">
        <v>19.648</v>
      </c>
      <c r="I399" s="5">
        <v>19.648</v>
      </c>
    </row>
    <row r="400" spans="1:9" ht="15" customHeight="1" x14ac:dyDescent="0.15">
      <c r="A400" s="7">
        <v>43682</v>
      </c>
      <c r="B400" s="8">
        <v>19.592400000000001</v>
      </c>
      <c r="C400" s="8">
        <v>19.596900000000002</v>
      </c>
      <c r="D400" s="8">
        <v>19.594650000000001</v>
      </c>
      <c r="E400" s="9">
        <v>0.25990000000000102</v>
      </c>
      <c r="F400" s="9">
        <v>1.34421184654573</v>
      </c>
      <c r="G400" s="9">
        <v>2.1312693014346702</v>
      </c>
      <c r="H400" s="8">
        <v>19.594650000000001</v>
      </c>
      <c r="I400" s="8">
        <v>19.594650000000001</v>
      </c>
    </row>
    <row r="401" spans="1:9" ht="15" customHeight="1" x14ac:dyDescent="0.15">
      <c r="A401" s="4">
        <v>43679</v>
      </c>
      <c r="B401" s="5">
        <v>19.332599999999999</v>
      </c>
      <c r="C401" s="5">
        <v>19.3369</v>
      </c>
      <c r="D401" s="5">
        <v>19.33475</v>
      </c>
      <c r="E401" s="6">
        <v>0.150749999999998</v>
      </c>
      <c r="F401" s="6">
        <v>0.78581109257713699</v>
      </c>
      <c r="G401" s="6">
        <v>0.77661806288521895</v>
      </c>
      <c r="H401" s="5">
        <v>19.33475</v>
      </c>
      <c r="I401" s="5">
        <v>19.33475</v>
      </c>
    </row>
    <row r="402" spans="1:9" ht="15" customHeight="1" x14ac:dyDescent="0.15">
      <c r="A402" s="7">
        <v>43678</v>
      </c>
      <c r="B402" s="8">
        <v>19.182500000000001</v>
      </c>
      <c r="C402" s="8">
        <v>19.185500000000001</v>
      </c>
      <c r="D402" s="8">
        <v>19.184000000000001</v>
      </c>
      <c r="E402" s="9">
        <v>0.20175000000000001</v>
      </c>
      <c r="F402" s="9">
        <v>1.0628350169237</v>
      </c>
      <c r="G402" s="9">
        <v>-9.1213530875660209E-3</v>
      </c>
      <c r="H402" s="8">
        <v>19.184000000000001</v>
      </c>
      <c r="I402" s="8">
        <v>19.184000000000001</v>
      </c>
    </row>
    <row r="403" spans="1:9" ht="15" customHeight="1" x14ac:dyDescent="0.15">
      <c r="A403" s="4">
        <v>43677</v>
      </c>
      <c r="B403" s="5">
        <v>18.980699999999999</v>
      </c>
      <c r="C403" s="5">
        <v>18.983799999999999</v>
      </c>
      <c r="D403" s="5">
        <v>18.982250000000001</v>
      </c>
      <c r="E403" s="6">
        <v>-9.4000000000001194E-2</v>
      </c>
      <c r="F403" s="6">
        <v>-0.49275932114540799</v>
      </c>
      <c r="G403" s="6">
        <v>-1.0606830590412</v>
      </c>
      <c r="H403" s="5">
        <v>18.982250000000001</v>
      </c>
      <c r="I403" s="5">
        <v>18.982250000000001</v>
      </c>
    </row>
    <row r="404" spans="1:9" ht="15" customHeight="1" x14ac:dyDescent="0.15">
      <c r="A404" s="7">
        <v>43676</v>
      </c>
      <c r="B404" s="8">
        <v>19.0747</v>
      </c>
      <c r="C404" s="8">
        <v>19.0778</v>
      </c>
      <c r="D404" s="8">
        <v>19.076250000000002</v>
      </c>
      <c r="E404" s="9">
        <v>5.5000000000013901E-3</v>
      </c>
      <c r="F404" s="9">
        <v>2.8839977452399499E-2</v>
      </c>
      <c r="G404" s="9">
        <v>-0.57073609319415197</v>
      </c>
      <c r="H404" s="8">
        <v>19.076250000000002</v>
      </c>
      <c r="I404" s="8">
        <v>19.076250000000002</v>
      </c>
    </row>
    <row r="405" spans="1:9" ht="15" customHeight="1" x14ac:dyDescent="0.15">
      <c r="A405" s="4">
        <v>43675</v>
      </c>
      <c r="B405" s="5">
        <v>19.069199999999999</v>
      </c>
      <c r="C405" s="5">
        <v>19.072299999999998</v>
      </c>
      <c r="D405" s="5">
        <v>19.07075</v>
      </c>
      <c r="E405" s="6">
        <v>-7.2499999999990896E-3</v>
      </c>
      <c r="F405" s="6">
        <v>-3.8001886990246501E-2</v>
      </c>
      <c r="G405" s="6">
        <v>-0.599403202897976</v>
      </c>
      <c r="H405" s="5">
        <v>19.07075</v>
      </c>
      <c r="I405" s="5">
        <v>19.07075</v>
      </c>
    </row>
    <row r="406" spans="1:9" ht="15" customHeight="1" x14ac:dyDescent="0.15">
      <c r="A406" s="7">
        <v>43672</v>
      </c>
      <c r="B406" s="8">
        <v>19.0761</v>
      </c>
      <c r="C406" s="8">
        <v>19.079899999999999</v>
      </c>
      <c r="D406" s="8">
        <v>19.077999999999999</v>
      </c>
      <c r="E406" s="9">
        <v>4.0250000000000299E-2</v>
      </c>
      <c r="F406" s="9">
        <v>0.21142204304605</v>
      </c>
      <c r="G406" s="9">
        <v>-0.56161474010658596</v>
      </c>
      <c r="H406" s="8">
        <v>19.077999999999999</v>
      </c>
      <c r="I406" s="8">
        <v>19.077999999999999</v>
      </c>
    </row>
    <row r="407" spans="1:9" ht="15" customHeight="1" x14ac:dyDescent="0.15">
      <c r="A407" s="4">
        <v>43671</v>
      </c>
      <c r="B407" s="5">
        <v>19.036200000000001</v>
      </c>
      <c r="C407" s="5">
        <v>19.039300000000001</v>
      </c>
      <c r="D407" s="5">
        <v>19.037749999999999</v>
      </c>
      <c r="E407" s="6">
        <v>-6.0999999999999902E-2</v>
      </c>
      <c r="F407" s="6">
        <v>-0.31939263040774402</v>
      </c>
      <c r="G407" s="6">
        <v>-0.77140586112088205</v>
      </c>
      <c r="H407" s="5">
        <v>19.037749999999999</v>
      </c>
      <c r="I407" s="5">
        <v>19.037749999999999</v>
      </c>
    </row>
    <row r="408" spans="1:9" ht="15" customHeight="1" x14ac:dyDescent="0.15">
      <c r="A408" s="7">
        <v>43670</v>
      </c>
      <c r="B408" s="8">
        <v>19.097200000000001</v>
      </c>
      <c r="C408" s="8">
        <v>19.100300000000001</v>
      </c>
      <c r="D408" s="8">
        <v>19.098749999999999</v>
      </c>
      <c r="E408" s="9">
        <v>-4.4650000000000703E-2</v>
      </c>
      <c r="F408" s="9">
        <v>-0.23323965439786501</v>
      </c>
      <c r="G408" s="9">
        <v>-0.453461553496734</v>
      </c>
      <c r="H408" s="8">
        <v>19.098749999999999</v>
      </c>
      <c r="I408" s="8">
        <v>19.098749999999999</v>
      </c>
    </row>
    <row r="409" spans="1:9" ht="15" customHeight="1" x14ac:dyDescent="0.15">
      <c r="A409" s="4">
        <v>43669</v>
      </c>
      <c r="B409" s="5">
        <v>19.1418</v>
      </c>
      <c r="C409" s="5">
        <v>19.145</v>
      </c>
      <c r="D409" s="5">
        <v>19.1434</v>
      </c>
      <c r="E409" s="6">
        <v>6.2400000000000198E-2</v>
      </c>
      <c r="F409" s="6">
        <v>0.32702688538337399</v>
      </c>
      <c r="G409" s="6">
        <v>-0.22073674471938201</v>
      </c>
      <c r="H409" s="5">
        <v>19.1434</v>
      </c>
      <c r="I409" s="5">
        <v>19.1434</v>
      </c>
    </row>
    <row r="410" spans="1:9" ht="15" customHeight="1" x14ac:dyDescent="0.15">
      <c r="A410" s="7">
        <v>43668</v>
      </c>
      <c r="B410" s="8">
        <v>19.079499999999999</v>
      </c>
      <c r="C410" s="8">
        <v>19.0825</v>
      </c>
      <c r="D410" s="8">
        <v>19.081</v>
      </c>
      <c r="E410" s="9">
        <v>6.6349999999999895E-2</v>
      </c>
      <c r="F410" s="9">
        <v>0.348941474073938</v>
      </c>
      <c r="G410" s="9">
        <v>-0.54597813481359403</v>
      </c>
      <c r="H410" s="8">
        <v>19.081</v>
      </c>
      <c r="I410" s="8">
        <v>19.081</v>
      </c>
    </row>
    <row r="411" spans="1:9" ht="15" customHeight="1" x14ac:dyDescent="0.15">
      <c r="A411" s="4">
        <v>43665</v>
      </c>
      <c r="B411" s="5">
        <v>19.013100000000001</v>
      </c>
      <c r="C411" s="5">
        <v>19.016200000000001</v>
      </c>
      <c r="D411" s="5">
        <v>19.01465</v>
      </c>
      <c r="E411" s="6">
        <v>5.9000000000004604E-3</v>
      </c>
      <c r="F411" s="6">
        <v>3.1038337607691702E-2</v>
      </c>
      <c r="G411" s="6">
        <v>-0.89180772187690904</v>
      </c>
      <c r="H411" s="5">
        <v>19.01465</v>
      </c>
      <c r="I411" s="5">
        <v>19.01465</v>
      </c>
    </row>
    <row r="412" spans="1:9" ht="15" customHeight="1" x14ac:dyDescent="0.15">
      <c r="A412" s="7">
        <v>43664</v>
      </c>
      <c r="B412" s="8">
        <v>19.007200000000001</v>
      </c>
      <c r="C412" s="8">
        <v>19.010300000000001</v>
      </c>
      <c r="D412" s="8">
        <v>19.008749999999999</v>
      </c>
      <c r="E412" s="9">
        <v>-3.3750000000001203E-2</v>
      </c>
      <c r="F412" s="9">
        <v>-0.17723513194171001</v>
      </c>
      <c r="G412" s="9">
        <v>-0.92255971228646005</v>
      </c>
      <c r="H412" s="8">
        <v>19.008749999999999</v>
      </c>
      <c r="I412" s="8">
        <v>19.008749999999999</v>
      </c>
    </row>
    <row r="413" spans="1:9" ht="15" customHeight="1" x14ac:dyDescent="0.15">
      <c r="A413" s="4">
        <v>43663</v>
      </c>
      <c r="B413" s="5">
        <v>19.041</v>
      </c>
      <c r="C413" s="5">
        <v>19.044</v>
      </c>
      <c r="D413" s="5">
        <v>19.0425</v>
      </c>
      <c r="E413" s="6">
        <v>-3.1500000000001097E-2</v>
      </c>
      <c r="F413" s="6">
        <v>-0.16514627241271901</v>
      </c>
      <c r="G413" s="6">
        <v>-0.74664790274030601</v>
      </c>
      <c r="H413" s="5">
        <v>19.0425</v>
      </c>
      <c r="I413" s="5">
        <v>19.0425</v>
      </c>
    </row>
    <row r="414" spans="1:9" ht="15" customHeight="1" x14ac:dyDescent="0.15">
      <c r="A414" s="7">
        <v>43662</v>
      </c>
      <c r="B414" s="8">
        <v>19.072500000000002</v>
      </c>
      <c r="C414" s="8">
        <v>19.075500000000002</v>
      </c>
      <c r="D414" s="8">
        <v>19.074000000000002</v>
      </c>
      <c r="E414" s="9">
        <v>9.7250000000002501E-2</v>
      </c>
      <c r="F414" s="9">
        <v>0.51246920573861898</v>
      </c>
      <c r="G414" s="9">
        <v>-0.58246354716389503</v>
      </c>
      <c r="H414" s="8">
        <v>19.074000000000002</v>
      </c>
      <c r="I414" s="8">
        <v>19.074000000000002</v>
      </c>
    </row>
    <row r="415" spans="1:9" ht="15" customHeight="1" x14ac:dyDescent="0.15">
      <c r="A415" s="4">
        <v>43661</v>
      </c>
      <c r="B415" s="5">
        <v>18.975200000000001</v>
      </c>
      <c r="C415" s="5">
        <v>18.978300000000001</v>
      </c>
      <c r="D415" s="5">
        <v>18.976749999999999</v>
      </c>
      <c r="E415" s="6">
        <v>-6.8750000000001393E-2</v>
      </c>
      <c r="F415" s="6">
        <v>-0.36097765876454901</v>
      </c>
      <c r="G415" s="6">
        <v>-1.08935016874503</v>
      </c>
      <c r="H415" s="5">
        <v>18.976749999999999</v>
      </c>
      <c r="I415" s="5">
        <v>18.976749999999999</v>
      </c>
    </row>
    <row r="416" spans="1:9" ht="15" customHeight="1" x14ac:dyDescent="0.15">
      <c r="A416" s="7">
        <v>43658</v>
      </c>
      <c r="B416" s="8">
        <v>19.044</v>
      </c>
      <c r="C416" s="8">
        <v>19.047000000000001</v>
      </c>
      <c r="D416" s="8">
        <v>19.045500000000001</v>
      </c>
      <c r="E416" s="9">
        <v>-7.9149999999998499E-2</v>
      </c>
      <c r="F416" s="9">
        <v>-0.413863783128054</v>
      </c>
      <c r="G416" s="9">
        <v>-0.73101129744731397</v>
      </c>
      <c r="H416" s="8">
        <v>19.045500000000001</v>
      </c>
      <c r="I416" s="8">
        <v>19.045500000000001</v>
      </c>
    </row>
    <row r="417" spans="1:9" ht="15" customHeight="1" x14ac:dyDescent="0.15">
      <c r="A417" s="4">
        <v>43657</v>
      </c>
      <c r="B417" s="5">
        <v>19.122399999999999</v>
      </c>
      <c r="C417" s="5">
        <v>19.126899999999999</v>
      </c>
      <c r="D417" s="5">
        <v>19.124649999999999</v>
      </c>
      <c r="E417" s="6">
        <v>-0.14085</v>
      </c>
      <c r="F417" s="6">
        <v>-0.73109963406088296</v>
      </c>
      <c r="G417" s="6">
        <v>-0.31846552780057902</v>
      </c>
      <c r="H417" s="5">
        <v>19.124649999999999</v>
      </c>
      <c r="I417" s="5">
        <v>19.124649999999999</v>
      </c>
    </row>
    <row r="418" spans="1:9" ht="15" customHeight="1" x14ac:dyDescent="0.15">
      <c r="A418" s="7">
        <v>43656</v>
      </c>
      <c r="B418" s="8">
        <v>19.263500000000001</v>
      </c>
      <c r="C418" s="8">
        <v>19.267499999999998</v>
      </c>
      <c r="D418" s="8">
        <v>19.265499999999999</v>
      </c>
      <c r="E418" s="9">
        <v>0.37024999999999803</v>
      </c>
      <c r="F418" s="9">
        <v>1.9594871727021299</v>
      </c>
      <c r="G418" s="9">
        <v>0.41567309070534397</v>
      </c>
      <c r="H418" s="8">
        <v>19.265499999999999</v>
      </c>
      <c r="I418" s="8">
        <v>19.265499999999999</v>
      </c>
    </row>
    <row r="419" spans="1:9" ht="15" customHeight="1" x14ac:dyDescent="0.15">
      <c r="A419" s="4">
        <v>43655</v>
      </c>
      <c r="B419" s="5">
        <v>18.893699999999999</v>
      </c>
      <c r="C419" s="5">
        <v>18.896799999999999</v>
      </c>
      <c r="D419" s="5">
        <v>18.895250000000001</v>
      </c>
      <c r="E419" s="6">
        <v>-1.87500000000007E-2</v>
      </c>
      <c r="F419" s="6">
        <v>-9.9132917415678506E-2</v>
      </c>
      <c r="G419" s="6">
        <v>-1.5141446125379401</v>
      </c>
      <c r="H419" s="5">
        <v>18.895250000000001</v>
      </c>
      <c r="I419" s="5">
        <v>18.895250000000001</v>
      </c>
    </row>
    <row r="420" spans="1:9" ht="15" customHeight="1" x14ac:dyDescent="0.15">
      <c r="A420" s="7">
        <v>43654</v>
      </c>
      <c r="B420" s="8">
        <v>18.912500000000001</v>
      </c>
      <c r="C420" s="8">
        <v>18.915500000000002</v>
      </c>
      <c r="D420" s="8">
        <v>18.914000000000001</v>
      </c>
      <c r="E420" s="9">
        <v>-0.14524999999999699</v>
      </c>
      <c r="F420" s="9">
        <v>-0.76209714443116106</v>
      </c>
      <c r="G420" s="9">
        <v>-1.4164158294567399</v>
      </c>
      <c r="H420" s="8">
        <v>18.914000000000001</v>
      </c>
      <c r="I420" s="8">
        <v>18.914000000000001</v>
      </c>
    </row>
    <row r="421" spans="1:9" ht="15" customHeight="1" x14ac:dyDescent="0.15">
      <c r="A421" s="4">
        <v>43651</v>
      </c>
      <c r="B421" s="5">
        <v>19.057400000000001</v>
      </c>
      <c r="C421" s="5">
        <v>19.0611</v>
      </c>
      <c r="D421" s="5">
        <v>19.059249999999999</v>
      </c>
      <c r="E421" s="6">
        <v>5.5499999999998502E-2</v>
      </c>
      <c r="F421" s="6">
        <v>0.29204762217982499</v>
      </c>
      <c r="G421" s="6">
        <v>-0.659343523187782</v>
      </c>
      <c r="H421" s="5">
        <v>19.059249999999999</v>
      </c>
      <c r="I421" s="5">
        <v>19.059249999999999</v>
      </c>
    </row>
    <row r="422" spans="1:9" ht="15" customHeight="1" x14ac:dyDescent="0.15">
      <c r="A422" s="7">
        <v>43650</v>
      </c>
      <c r="B422" s="8">
        <v>19.001100000000001</v>
      </c>
      <c r="C422" s="8">
        <v>19.006399999999999</v>
      </c>
      <c r="D422" s="8">
        <v>19.00375</v>
      </c>
      <c r="E422" s="9">
        <v>-5.1500000000000698E-2</v>
      </c>
      <c r="F422" s="9">
        <v>-0.27026672439354099</v>
      </c>
      <c r="G422" s="9">
        <v>-0.94862072110810602</v>
      </c>
      <c r="H422" s="8">
        <v>19.00375</v>
      </c>
      <c r="I422" s="8">
        <v>19.00375</v>
      </c>
    </row>
    <row r="423" spans="1:9" ht="15" customHeight="1" x14ac:dyDescent="0.15">
      <c r="A423" s="4">
        <v>43649</v>
      </c>
      <c r="B423" s="5">
        <v>19.053699999999999</v>
      </c>
      <c r="C423" s="5">
        <v>19.056799999999999</v>
      </c>
      <c r="D423" s="5">
        <v>19.055250000000001</v>
      </c>
      <c r="E423" s="6">
        <v>-3.1900000000000199E-2</v>
      </c>
      <c r="F423" s="6">
        <v>-0.16712814642312299</v>
      </c>
      <c r="G423" s="6">
        <v>-0.68019233024509196</v>
      </c>
      <c r="H423" s="5">
        <v>19.055250000000001</v>
      </c>
      <c r="I423" s="5">
        <v>19.055250000000001</v>
      </c>
    </row>
    <row r="424" spans="1:9" ht="15" customHeight="1" x14ac:dyDescent="0.15">
      <c r="A424" s="7">
        <v>43648</v>
      </c>
      <c r="B424" s="8">
        <v>19.085100000000001</v>
      </c>
      <c r="C424" s="8">
        <v>19.089200000000002</v>
      </c>
      <c r="D424" s="8">
        <v>19.087150000000001</v>
      </c>
      <c r="E424" s="9">
        <v>3.3900000000002699E-2</v>
      </c>
      <c r="F424" s="9">
        <v>0.177922401690011</v>
      </c>
      <c r="G424" s="9">
        <v>-0.51392309396295399</v>
      </c>
      <c r="H424" s="8">
        <v>19.087150000000001</v>
      </c>
      <c r="I424" s="8">
        <v>19.087150000000001</v>
      </c>
    </row>
    <row r="425" spans="1:9" ht="15" customHeight="1" x14ac:dyDescent="0.15">
      <c r="A425" s="4">
        <v>43647</v>
      </c>
      <c r="B425" s="5">
        <v>19.0517</v>
      </c>
      <c r="C425" s="5">
        <v>19.0548</v>
      </c>
      <c r="D425" s="5">
        <v>19.053249999999998</v>
      </c>
      <c r="E425" s="6">
        <v>-0.15840000000000001</v>
      </c>
      <c r="F425" s="6">
        <v>-0.824499717619253</v>
      </c>
      <c r="G425" s="6">
        <v>-0.69061673377376498</v>
      </c>
      <c r="H425" s="5">
        <v>19.053249999999998</v>
      </c>
      <c r="I425" s="5">
        <v>19.053249999999998</v>
      </c>
    </row>
    <row r="426" spans="1:9" ht="15" customHeight="1" x14ac:dyDescent="0.15">
      <c r="A426" s="7">
        <v>43644</v>
      </c>
      <c r="B426" s="8">
        <v>19.210100000000001</v>
      </c>
      <c r="C426" s="8">
        <v>19.213200000000001</v>
      </c>
      <c r="D426" s="8">
        <v>19.211649999999999</v>
      </c>
      <c r="E426" s="9">
        <v>3.9649999999998103E-2</v>
      </c>
      <c r="F426" s="9">
        <v>0.20681201752554801</v>
      </c>
      <c r="G426" s="9">
        <v>0.13499602569615399</v>
      </c>
      <c r="H426" s="8">
        <v>19.211649999999999</v>
      </c>
      <c r="I426" s="8">
        <v>19.211649999999999</v>
      </c>
    </row>
    <row r="427" spans="1:9" ht="15" customHeight="1" x14ac:dyDescent="0.15">
      <c r="A427" s="4">
        <v>43643</v>
      </c>
      <c r="B427" s="5">
        <v>19.170400000000001</v>
      </c>
      <c r="C427" s="5">
        <v>19.1736</v>
      </c>
      <c r="D427" s="5">
        <v>19.172000000000001</v>
      </c>
      <c r="E427" s="6">
        <v>2.1499999999999599E-2</v>
      </c>
      <c r="F427" s="6">
        <v>0.11226860917470299</v>
      </c>
      <c r="G427" s="6">
        <v>-7.16677742595319E-2</v>
      </c>
      <c r="H427" s="5">
        <v>19.172000000000001</v>
      </c>
      <c r="I427" s="5">
        <v>19.172000000000001</v>
      </c>
    </row>
    <row r="428" spans="1:9" ht="15" customHeight="1" x14ac:dyDescent="0.15">
      <c r="A428" s="7">
        <v>43642</v>
      </c>
      <c r="B428" s="8">
        <v>19.148900000000001</v>
      </c>
      <c r="C428" s="8">
        <v>19.152100000000001</v>
      </c>
      <c r="D428" s="8">
        <v>19.150500000000001</v>
      </c>
      <c r="E428" s="9">
        <v>-8.2649999999997406E-2</v>
      </c>
      <c r="F428" s="9">
        <v>-0.42972679982217199</v>
      </c>
      <c r="G428" s="9">
        <v>-0.183730112192631</v>
      </c>
      <c r="H428" s="8">
        <v>19.150500000000001</v>
      </c>
      <c r="I428" s="8">
        <v>19.150500000000001</v>
      </c>
    </row>
    <row r="429" spans="1:9" ht="15" customHeight="1" x14ac:dyDescent="0.15">
      <c r="A429" s="4">
        <v>43641</v>
      </c>
      <c r="B429" s="5">
        <v>19.2316</v>
      </c>
      <c r="C429" s="5">
        <v>19.2347</v>
      </c>
      <c r="D429" s="5">
        <v>19.233149999999998</v>
      </c>
      <c r="E429" s="6">
        <v>3.1399999999997798E-2</v>
      </c>
      <c r="F429" s="6">
        <v>0.16352676188366999</v>
      </c>
      <c r="G429" s="6">
        <v>0.24705836362925401</v>
      </c>
      <c r="H429" s="5">
        <v>19.233149999999998</v>
      </c>
      <c r="I429" s="5">
        <v>19.233149999999998</v>
      </c>
    </row>
    <row r="430" spans="1:9" ht="15" customHeight="1" x14ac:dyDescent="0.15">
      <c r="A430" s="7">
        <v>43640</v>
      </c>
      <c r="B430" s="8">
        <v>19.2</v>
      </c>
      <c r="C430" s="8">
        <v>19.203499999999998</v>
      </c>
      <c r="D430" s="8">
        <v>19.201750000000001</v>
      </c>
      <c r="E430" s="9">
        <v>0.13524999999999901</v>
      </c>
      <c r="F430" s="9">
        <v>0.70935934754674501</v>
      </c>
      <c r="G430" s="9">
        <v>8.3395228229294099E-2</v>
      </c>
      <c r="H430" s="8">
        <v>19.201750000000001</v>
      </c>
      <c r="I430" s="8">
        <v>19.201750000000001</v>
      </c>
    </row>
    <row r="431" spans="1:9" ht="15" customHeight="1" x14ac:dyDescent="0.15">
      <c r="A431" s="4">
        <v>43637</v>
      </c>
      <c r="B431" s="5">
        <v>19.065000000000001</v>
      </c>
      <c r="C431" s="5">
        <v>19.068000000000001</v>
      </c>
      <c r="D431" s="5">
        <v>19.066500000000001</v>
      </c>
      <c r="E431" s="6">
        <v>5.83500000000007E-2</v>
      </c>
      <c r="F431" s="6">
        <v>0.30697358764530902</v>
      </c>
      <c r="G431" s="6">
        <v>-0.62155506039637398</v>
      </c>
      <c r="H431" s="5">
        <v>19.066500000000001</v>
      </c>
      <c r="I431" s="5">
        <v>19.066500000000001</v>
      </c>
    </row>
    <row r="432" spans="1:9" ht="15" customHeight="1" x14ac:dyDescent="0.15">
      <c r="A432" s="7">
        <v>43636</v>
      </c>
      <c r="B432" s="8">
        <v>19.006599999999999</v>
      </c>
      <c r="C432" s="8">
        <v>19.009699999999999</v>
      </c>
      <c r="D432" s="8">
        <v>19.008150000000001</v>
      </c>
      <c r="E432" s="9">
        <v>-0.17309999999999801</v>
      </c>
      <c r="F432" s="9">
        <v>-0.90244379276636</v>
      </c>
      <c r="G432" s="9">
        <v>-0.92568703334505098</v>
      </c>
      <c r="H432" s="8">
        <v>19.008150000000001</v>
      </c>
      <c r="I432" s="8">
        <v>19.008150000000001</v>
      </c>
    </row>
    <row r="433" spans="1:9" ht="15" customHeight="1" x14ac:dyDescent="0.15">
      <c r="A433" s="4">
        <v>43635</v>
      </c>
      <c r="B433" s="5">
        <v>19.1797</v>
      </c>
      <c r="C433" s="5">
        <v>19.1828</v>
      </c>
      <c r="D433" s="5">
        <v>19.181249999999999</v>
      </c>
      <c r="E433" s="6">
        <v>9.7849999999997495E-2</v>
      </c>
      <c r="F433" s="6">
        <v>0.51274930043911904</v>
      </c>
      <c r="G433" s="6">
        <v>-2.34549079394872E-2</v>
      </c>
      <c r="H433" s="5">
        <v>19.181249999999999</v>
      </c>
      <c r="I433" s="5">
        <v>19.181249999999999</v>
      </c>
    </row>
    <row r="434" spans="1:9" ht="15" customHeight="1" x14ac:dyDescent="0.15">
      <c r="A434" s="7">
        <v>43634</v>
      </c>
      <c r="B434" s="8">
        <v>19.081600000000002</v>
      </c>
      <c r="C434" s="8">
        <v>19.0852</v>
      </c>
      <c r="D434" s="8">
        <v>19.083400000000001</v>
      </c>
      <c r="E434" s="9">
        <v>-0.122349999999997</v>
      </c>
      <c r="F434" s="9">
        <v>-0.63704880048942503</v>
      </c>
      <c r="G434" s="9">
        <v>-0.53346885057919402</v>
      </c>
      <c r="H434" s="8">
        <v>19.083400000000001</v>
      </c>
      <c r="I434" s="8">
        <v>19.083400000000001</v>
      </c>
    </row>
    <row r="435" spans="1:9" ht="15" customHeight="1" x14ac:dyDescent="0.15">
      <c r="A435" s="4">
        <v>43633</v>
      </c>
      <c r="B435" s="5">
        <v>19.2042</v>
      </c>
      <c r="C435" s="5">
        <v>19.2073</v>
      </c>
      <c r="D435" s="5">
        <v>19.205749999999998</v>
      </c>
      <c r="E435" s="6">
        <v>6.1249999999997501E-2</v>
      </c>
      <c r="F435" s="6">
        <v>0.31993522943924901</v>
      </c>
      <c r="G435" s="6">
        <v>0.104244035286603</v>
      </c>
      <c r="H435" s="5">
        <v>19.205749999999998</v>
      </c>
      <c r="I435" s="5">
        <v>19.205749999999998</v>
      </c>
    </row>
    <row r="436" spans="1:9" ht="15" customHeight="1" x14ac:dyDescent="0.15">
      <c r="A436" s="7">
        <v>43630</v>
      </c>
      <c r="B436" s="8">
        <v>19.142600000000002</v>
      </c>
      <c r="C436" s="8">
        <v>19.1464</v>
      </c>
      <c r="D436" s="8">
        <v>19.144500000000001</v>
      </c>
      <c r="E436" s="9">
        <v>-1.09999999999992E-2</v>
      </c>
      <c r="F436" s="9">
        <v>-5.7424760512647603E-2</v>
      </c>
      <c r="G436" s="9">
        <v>-0.215003322778614</v>
      </c>
      <c r="H436" s="8">
        <v>19.144500000000001</v>
      </c>
      <c r="I436" s="8">
        <v>19.144500000000001</v>
      </c>
    </row>
    <row r="437" spans="1:9" ht="15" customHeight="1" x14ac:dyDescent="0.15">
      <c r="A437" s="4">
        <v>43629</v>
      </c>
      <c r="B437" s="5">
        <v>19.153500000000001</v>
      </c>
      <c r="C437" s="5">
        <v>19.157499999999999</v>
      </c>
      <c r="D437" s="5">
        <v>19.1555</v>
      </c>
      <c r="E437" s="6">
        <v>2.0499999999998401E-2</v>
      </c>
      <c r="F437" s="6">
        <v>0.107133524954261</v>
      </c>
      <c r="G437" s="6">
        <v>-0.157669103370985</v>
      </c>
      <c r="H437" s="5">
        <v>19.1555</v>
      </c>
      <c r="I437" s="5">
        <v>19.1555</v>
      </c>
    </row>
    <row r="438" spans="1:9" ht="15" customHeight="1" x14ac:dyDescent="0.15">
      <c r="A438" s="7">
        <v>43628</v>
      </c>
      <c r="B438" s="8">
        <v>19.133400000000002</v>
      </c>
      <c r="C438" s="8">
        <v>19.136600000000001</v>
      </c>
      <c r="D438" s="8">
        <v>19.135000000000002</v>
      </c>
      <c r="E438" s="9">
        <v>2.47500000000009E-2</v>
      </c>
      <c r="F438" s="9">
        <v>0.12951164950747401</v>
      </c>
      <c r="G438" s="9">
        <v>-0.26451923953974699</v>
      </c>
      <c r="H438" s="8">
        <v>19.135000000000002</v>
      </c>
      <c r="I438" s="8">
        <v>19.135000000000002</v>
      </c>
    </row>
    <row r="439" spans="1:9" ht="15" customHeight="1" x14ac:dyDescent="0.15">
      <c r="A439" s="4">
        <v>43627</v>
      </c>
      <c r="B439" s="5">
        <v>19.1084</v>
      </c>
      <c r="C439" s="5">
        <v>19.112100000000002</v>
      </c>
      <c r="D439" s="5">
        <v>19.110250000000001</v>
      </c>
      <c r="E439" s="6">
        <v>-7.3750000000000399E-2</v>
      </c>
      <c r="F439" s="6">
        <v>-0.38443494578815901</v>
      </c>
      <c r="G439" s="6">
        <v>-0.393521233206927</v>
      </c>
      <c r="H439" s="5">
        <v>19.110250000000001</v>
      </c>
      <c r="I439" s="5">
        <v>19.110250000000001</v>
      </c>
    </row>
    <row r="440" spans="1:9" ht="15" customHeight="1" x14ac:dyDescent="0.15">
      <c r="A440" s="7">
        <v>43626</v>
      </c>
      <c r="B440" s="8">
        <v>19.182500000000001</v>
      </c>
      <c r="C440" s="8">
        <v>19.185500000000001</v>
      </c>
      <c r="D440" s="8">
        <v>19.184000000000001</v>
      </c>
      <c r="E440" s="9">
        <v>-0.437999999999998</v>
      </c>
      <c r="F440" s="9">
        <v>-2.2321883600040699</v>
      </c>
      <c r="G440" s="9">
        <v>-9.1213530875660209E-3</v>
      </c>
      <c r="H440" s="8">
        <v>19.184000000000001</v>
      </c>
      <c r="I440" s="8">
        <v>19.184000000000001</v>
      </c>
    </row>
    <row r="441" spans="1:9" ht="15" customHeight="1" x14ac:dyDescent="0.15">
      <c r="A441" s="4">
        <v>43623</v>
      </c>
      <c r="B441" s="5">
        <v>19.6205</v>
      </c>
      <c r="C441" s="5">
        <v>19.6235</v>
      </c>
      <c r="D441" s="5">
        <v>19.622</v>
      </c>
      <c r="E441" s="6">
        <v>-0.10630000000000001</v>
      </c>
      <c r="F441" s="6">
        <v>-0.53881986790550396</v>
      </c>
      <c r="G441" s="6">
        <v>2.2738230196890901</v>
      </c>
      <c r="H441" s="5">
        <v>19.622</v>
      </c>
      <c r="I441" s="5">
        <v>19.622</v>
      </c>
    </row>
    <row r="442" spans="1:9" ht="15" customHeight="1" x14ac:dyDescent="0.15">
      <c r="A442" s="7">
        <v>43622</v>
      </c>
      <c r="B442" s="8">
        <v>19.726500000000001</v>
      </c>
      <c r="C442" s="8">
        <v>19.7301</v>
      </c>
      <c r="D442" s="8">
        <v>19.728300000000001</v>
      </c>
      <c r="E442" s="9">
        <v>0.1308</v>
      </c>
      <c r="F442" s="9">
        <v>0.66743207041715102</v>
      </c>
      <c r="G442" s="9">
        <v>2.8278800672374098</v>
      </c>
      <c r="H442" s="8">
        <v>19.728300000000001</v>
      </c>
      <c r="I442" s="8">
        <v>19.728300000000001</v>
      </c>
    </row>
    <row r="443" spans="1:9" ht="15" customHeight="1" x14ac:dyDescent="0.15">
      <c r="A443" s="4">
        <v>43621</v>
      </c>
      <c r="B443" s="5">
        <v>19.595500000000001</v>
      </c>
      <c r="C443" s="5">
        <v>19.599499999999999</v>
      </c>
      <c r="D443" s="5">
        <v>19.5975</v>
      </c>
      <c r="E443" s="6">
        <v>-1.3500000000000499E-2</v>
      </c>
      <c r="F443" s="6">
        <v>-6.8838916934377201E-2</v>
      </c>
      <c r="G443" s="6">
        <v>2.1461240764629999</v>
      </c>
      <c r="H443" s="5">
        <v>19.5975</v>
      </c>
      <c r="I443" s="5">
        <v>19.5975</v>
      </c>
    </row>
    <row r="444" spans="1:9" ht="15" customHeight="1" x14ac:dyDescent="0.15">
      <c r="A444" s="7">
        <v>43620</v>
      </c>
      <c r="B444" s="8">
        <v>19.609200000000001</v>
      </c>
      <c r="C444" s="8">
        <v>19.6128</v>
      </c>
      <c r="D444" s="8">
        <v>19.611000000000001</v>
      </c>
      <c r="E444" s="9">
        <v>-0.154999999999997</v>
      </c>
      <c r="F444" s="9">
        <v>-0.78417484569461804</v>
      </c>
      <c r="G444" s="9">
        <v>2.2164888002814598</v>
      </c>
      <c r="H444" s="8">
        <v>19.611000000000001</v>
      </c>
      <c r="I444" s="8">
        <v>19.611000000000001</v>
      </c>
    </row>
    <row r="445" spans="1:9" ht="15" customHeight="1" x14ac:dyDescent="0.15">
      <c r="A445" s="4">
        <v>43619</v>
      </c>
      <c r="B445" s="5">
        <v>19.764399999999998</v>
      </c>
      <c r="C445" s="5">
        <v>19.767600000000002</v>
      </c>
      <c r="D445" s="5">
        <v>19.765999999999998</v>
      </c>
      <c r="E445" s="6">
        <v>0.154499999999998</v>
      </c>
      <c r="F445" s="6">
        <v>0.78780307472656697</v>
      </c>
      <c r="G445" s="6">
        <v>3.0243800737526501</v>
      </c>
      <c r="H445" s="5">
        <v>19.765999999999998</v>
      </c>
      <c r="I445" s="5">
        <v>19.765999999999998</v>
      </c>
    </row>
    <row r="446" spans="1:9" ht="15" customHeight="1" x14ac:dyDescent="0.15">
      <c r="A446" s="7">
        <v>43616</v>
      </c>
      <c r="B446" s="8">
        <v>19.609300000000001</v>
      </c>
      <c r="C446" s="8">
        <v>19.613700000000001</v>
      </c>
      <c r="D446" s="8">
        <v>19.611499999999999</v>
      </c>
      <c r="E446" s="9">
        <v>0.528249999999999</v>
      </c>
      <c r="F446" s="9">
        <v>2.7681343586653102</v>
      </c>
      <c r="G446" s="9">
        <v>2.2190949011636198</v>
      </c>
      <c r="H446" s="8">
        <v>19.611499999999999</v>
      </c>
      <c r="I446" s="8">
        <v>19.611499999999999</v>
      </c>
    </row>
    <row r="447" spans="1:9" ht="15" customHeight="1" x14ac:dyDescent="0.15">
      <c r="A447" s="4">
        <v>43615</v>
      </c>
      <c r="B447" s="5">
        <v>19.081700000000001</v>
      </c>
      <c r="C447" s="5">
        <v>19.084800000000001</v>
      </c>
      <c r="D447" s="5">
        <v>19.08325</v>
      </c>
      <c r="E447" s="6">
        <v>-0.17525000000000099</v>
      </c>
      <c r="F447" s="6">
        <v>-0.909987797595879</v>
      </c>
      <c r="G447" s="6">
        <v>-0.53425068084385097</v>
      </c>
      <c r="H447" s="5">
        <v>19.08325</v>
      </c>
      <c r="I447" s="5">
        <v>19.08325</v>
      </c>
    </row>
    <row r="448" spans="1:9" ht="15" customHeight="1" x14ac:dyDescent="0.15">
      <c r="A448" s="7">
        <v>43614</v>
      </c>
      <c r="B448" s="8">
        <v>19.256799999999998</v>
      </c>
      <c r="C448" s="8">
        <v>19.260200000000001</v>
      </c>
      <c r="D448" s="8">
        <v>19.258500000000002</v>
      </c>
      <c r="E448" s="9">
        <v>7.7500000000000499E-2</v>
      </c>
      <c r="F448" s="9">
        <v>0.40404567019447502</v>
      </c>
      <c r="G448" s="9">
        <v>0.37918767835504302</v>
      </c>
      <c r="H448" s="8">
        <v>19.258500000000002</v>
      </c>
      <c r="I448" s="8">
        <v>19.258500000000002</v>
      </c>
    </row>
    <row r="449" spans="1:9" ht="15" customHeight="1" x14ac:dyDescent="0.15">
      <c r="A449" s="4">
        <v>43613</v>
      </c>
      <c r="B449" s="5">
        <v>19.179300000000001</v>
      </c>
      <c r="C449" s="5">
        <v>19.182700000000001</v>
      </c>
      <c r="D449" s="5">
        <v>19.181000000000001</v>
      </c>
      <c r="E449" s="6">
        <v>0.128500000000002</v>
      </c>
      <c r="F449" s="6">
        <v>0.674452171631023</v>
      </c>
      <c r="G449" s="6">
        <v>-2.4757958380557499E-2</v>
      </c>
      <c r="H449" s="5">
        <v>19.181000000000001</v>
      </c>
      <c r="I449" s="5">
        <v>19.181000000000001</v>
      </c>
    </row>
    <row r="450" spans="1:9" ht="15" customHeight="1" x14ac:dyDescent="0.15">
      <c r="A450" s="7">
        <v>43612</v>
      </c>
      <c r="B450" s="8">
        <v>19.0503</v>
      </c>
      <c r="C450" s="8">
        <v>19.0547</v>
      </c>
      <c r="D450" s="8">
        <v>19.052499999999998</v>
      </c>
      <c r="E450" s="9">
        <v>-3.80000000000002E-2</v>
      </c>
      <c r="F450" s="9">
        <v>-0.19905188444514499</v>
      </c>
      <c r="G450" s="9">
        <v>-0.69452588509701296</v>
      </c>
      <c r="H450" s="8">
        <v>19.052499999999998</v>
      </c>
      <c r="I450" s="8">
        <v>19.052499999999998</v>
      </c>
    </row>
    <row r="451" spans="1:9" ht="15" customHeight="1" x14ac:dyDescent="0.15">
      <c r="A451" s="4">
        <v>43609</v>
      </c>
      <c r="B451" s="5">
        <v>19.088899999999999</v>
      </c>
      <c r="C451" s="5">
        <v>19.092099999999999</v>
      </c>
      <c r="D451" s="5">
        <v>19.090499999999999</v>
      </c>
      <c r="E451" s="6">
        <v>8.8099999999997097E-2</v>
      </c>
      <c r="F451" s="6">
        <v>0.46362564728663602</v>
      </c>
      <c r="G451" s="6">
        <v>-0.49646221805246099</v>
      </c>
      <c r="H451" s="5">
        <v>19.090499999999999</v>
      </c>
      <c r="I451" s="5">
        <v>19.090499999999999</v>
      </c>
    </row>
    <row r="452" spans="1:9" ht="15" customHeight="1" x14ac:dyDescent="0.15">
      <c r="A452" s="7">
        <v>43608</v>
      </c>
      <c r="B452" s="8">
        <v>19.000900000000001</v>
      </c>
      <c r="C452" s="8">
        <v>19.003900000000002</v>
      </c>
      <c r="D452" s="8">
        <v>19.002400000000002</v>
      </c>
      <c r="E452" s="9">
        <v>3.16500000000026E-2</v>
      </c>
      <c r="F452" s="9">
        <v>0.16683578667160401</v>
      </c>
      <c r="G452" s="9">
        <v>-0.95565719348994504</v>
      </c>
      <c r="H452" s="8">
        <v>19.002400000000002</v>
      </c>
      <c r="I452" s="8">
        <v>19.002400000000002</v>
      </c>
    </row>
    <row r="453" spans="1:9" ht="15" customHeight="1" x14ac:dyDescent="0.15">
      <c r="A453" s="4">
        <v>43607</v>
      </c>
      <c r="B453" s="5">
        <v>18.969200000000001</v>
      </c>
      <c r="C453" s="5">
        <v>18.972300000000001</v>
      </c>
      <c r="D453" s="5">
        <v>18.970749999999999</v>
      </c>
      <c r="E453" s="6">
        <v>-4.1900000000001797E-2</v>
      </c>
      <c r="F453" s="6">
        <v>-0.22037958937866001</v>
      </c>
      <c r="G453" s="6">
        <v>-1.1206233793310101</v>
      </c>
      <c r="H453" s="5">
        <v>18.970749999999999</v>
      </c>
      <c r="I453" s="5">
        <v>18.970749999999999</v>
      </c>
    </row>
    <row r="454" spans="1:9" ht="15" customHeight="1" x14ac:dyDescent="0.15">
      <c r="A454" s="7">
        <v>43606</v>
      </c>
      <c r="B454" s="8">
        <v>19.0108</v>
      </c>
      <c r="C454" s="8">
        <v>19.014500000000002</v>
      </c>
      <c r="D454" s="8">
        <v>19.012650000000001</v>
      </c>
      <c r="E454" s="9">
        <v>-8.6849999999998304E-2</v>
      </c>
      <c r="F454" s="9">
        <v>-0.45472394565302299</v>
      </c>
      <c r="G454" s="9">
        <v>-0.90223212540556397</v>
      </c>
      <c r="H454" s="8">
        <v>19.012650000000001</v>
      </c>
      <c r="I454" s="8">
        <v>19.012650000000001</v>
      </c>
    </row>
    <row r="455" spans="1:9" ht="15" customHeight="1" x14ac:dyDescent="0.15">
      <c r="A455" s="4">
        <v>43605</v>
      </c>
      <c r="B455" s="5">
        <v>19.097999999999999</v>
      </c>
      <c r="C455" s="5">
        <v>19.100999999999999</v>
      </c>
      <c r="D455" s="5">
        <v>19.099499999999999</v>
      </c>
      <c r="E455" s="6">
        <v>-5.7500000000025803E-3</v>
      </c>
      <c r="F455" s="6">
        <v>-3.00964394603697E-2</v>
      </c>
      <c r="G455" s="6">
        <v>-0.44955240217348602</v>
      </c>
      <c r="H455" s="5">
        <v>19.099499999999999</v>
      </c>
      <c r="I455" s="5">
        <v>19.099499999999999</v>
      </c>
    </row>
    <row r="456" spans="1:9" ht="15" customHeight="1" x14ac:dyDescent="0.15">
      <c r="A456" s="7">
        <v>43602</v>
      </c>
      <c r="B456" s="8">
        <v>19.102799999999998</v>
      </c>
      <c r="C456" s="8">
        <v>19.107700000000001</v>
      </c>
      <c r="D456" s="8">
        <v>19.105250000000002</v>
      </c>
      <c r="E456" s="9">
        <v>1.27500000000004E-2</v>
      </c>
      <c r="F456" s="9">
        <v>6.6780149273282199E-2</v>
      </c>
      <c r="G456" s="9">
        <v>-0.41958224202857303</v>
      </c>
      <c r="H456" s="8">
        <v>19.105250000000002</v>
      </c>
      <c r="I456" s="8">
        <v>19.105250000000002</v>
      </c>
    </row>
    <row r="457" spans="1:9" ht="15" customHeight="1" x14ac:dyDescent="0.15">
      <c r="A457" s="4">
        <v>43601</v>
      </c>
      <c r="B457" s="5">
        <v>19.091000000000001</v>
      </c>
      <c r="C457" s="5">
        <v>19.094000000000001</v>
      </c>
      <c r="D457" s="5">
        <v>19.092500000000001</v>
      </c>
      <c r="E457" s="6">
        <v>-4.8999999999999398E-2</v>
      </c>
      <c r="F457" s="6">
        <v>-0.255988297677822</v>
      </c>
      <c r="G457" s="6">
        <v>-0.48603781452378703</v>
      </c>
      <c r="H457" s="5">
        <v>19.092500000000001</v>
      </c>
      <c r="I457" s="5">
        <v>19.092500000000001</v>
      </c>
    </row>
    <row r="458" spans="1:9" ht="15" customHeight="1" x14ac:dyDescent="0.15">
      <c r="A458" s="7">
        <v>43600</v>
      </c>
      <c r="B458" s="8">
        <v>19.139700000000001</v>
      </c>
      <c r="C458" s="8">
        <v>19.1433</v>
      </c>
      <c r="D458" s="8">
        <v>19.141500000000001</v>
      </c>
      <c r="E458" s="9">
        <v>8.7499999999991404E-3</v>
      </c>
      <c r="F458" s="9">
        <v>4.5733101618949903E-2</v>
      </c>
      <c r="G458" s="9">
        <v>-0.23063992807160499</v>
      </c>
      <c r="H458" s="8">
        <v>19.141500000000001</v>
      </c>
      <c r="I458" s="8">
        <v>19.141500000000001</v>
      </c>
    </row>
    <row r="459" spans="1:9" ht="15" customHeight="1" x14ac:dyDescent="0.15">
      <c r="A459" s="4">
        <v>43599</v>
      </c>
      <c r="B459" s="5">
        <v>19.1312</v>
      </c>
      <c r="C459" s="5">
        <v>19.1343</v>
      </c>
      <c r="D459" s="5">
        <v>19.132750000000001</v>
      </c>
      <c r="E459" s="6">
        <v>-4.3749999999999199E-2</v>
      </c>
      <c r="F459" s="6">
        <v>-0.22814382186529999</v>
      </c>
      <c r="G459" s="6">
        <v>-0.27624669350949099</v>
      </c>
      <c r="H459" s="5">
        <v>19.132750000000001</v>
      </c>
      <c r="I459" s="5">
        <v>19.132750000000001</v>
      </c>
    </row>
    <row r="460" spans="1:9" ht="15" customHeight="1" x14ac:dyDescent="0.15">
      <c r="A460" s="7">
        <v>43598</v>
      </c>
      <c r="B460" s="8">
        <v>19.174900000000001</v>
      </c>
      <c r="C460" s="8">
        <v>19.178100000000001</v>
      </c>
      <c r="D460" s="8">
        <v>19.176500000000001</v>
      </c>
      <c r="E460" s="9">
        <v>6.7500000000002497E-3</v>
      </c>
      <c r="F460" s="9">
        <v>3.5211726809158898E-2</v>
      </c>
      <c r="G460" s="9">
        <v>-4.8212866320044699E-2</v>
      </c>
      <c r="H460" s="8">
        <v>19.176500000000001</v>
      </c>
      <c r="I460" s="8">
        <v>19.176500000000001</v>
      </c>
    </row>
    <row r="461" spans="1:9" ht="15" customHeight="1" x14ac:dyDescent="0.15">
      <c r="A461" s="4">
        <v>43595</v>
      </c>
      <c r="B461" s="5">
        <v>19.167200000000001</v>
      </c>
      <c r="C461" s="5">
        <v>19.1723</v>
      </c>
      <c r="D461" s="5">
        <v>19.169750000000001</v>
      </c>
      <c r="E461" s="6">
        <v>-0.13475000000000001</v>
      </c>
      <c r="F461" s="6">
        <v>-0.69802377683959504</v>
      </c>
      <c r="G461" s="6">
        <v>-8.3395228229275503E-2</v>
      </c>
      <c r="H461" s="5">
        <v>19.169750000000001</v>
      </c>
      <c r="I461" s="5">
        <v>19.169750000000001</v>
      </c>
    </row>
    <row r="462" spans="1:9" ht="15" customHeight="1" x14ac:dyDescent="0.15">
      <c r="A462" s="7">
        <v>43594</v>
      </c>
      <c r="B462" s="8">
        <v>19.303000000000001</v>
      </c>
      <c r="C462" s="8">
        <v>19.306000000000001</v>
      </c>
      <c r="D462" s="8">
        <v>19.304500000000001</v>
      </c>
      <c r="E462" s="9">
        <v>0.24600000000000199</v>
      </c>
      <c r="F462" s="9">
        <v>1.2907626518351401</v>
      </c>
      <c r="G462" s="9">
        <v>0.61894895951423301</v>
      </c>
      <c r="H462" s="8">
        <v>19.304500000000001</v>
      </c>
      <c r="I462" s="8">
        <v>19.304500000000001</v>
      </c>
    </row>
    <row r="463" spans="1:9" ht="15" customHeight="1" x14ac:dyDescent="0.15">
      <c r="A463" s="4">
        <v>43593</v>
      </c>
      <c r="B463" s="5">
        <v>19.056999999999999</v>
      </c>
      <c r="C463" s="5">
        <v>19.059999999999999</v>
      </c>
      <c r="D463" s="5">
        <v>19.058499999999999</v>
      </c>
      <c r="E463" s="6">
        <v>-1.5000000000000499E-3</v>
      </c>
      <c r="F463" s="6">
        <v>-7.8698845750291204E-3</v>
      </c>
      <c r="G463" s="6">
        <v>-0.66325267451102998</v>
      </c>
      <c r="H463" s="5">
        <v>19.058499999999999</v>
      </c>
      <c r="I463" s="5">
        <v>19.058499999999999</v>
      </c>
    </row>
    <row r="464" spans="1:9" ht="15" customHeight="1" x14ac:dyDescent="0.15">
      <c r="A464" s="7">
        <v>43592</v>
      </c>
      <c r="B464" s="8">
        <v>19.058499999999999</v>
      </c>
      <c r="C464" s="8">
        <v>19.061499999999999</v>
      </c>
      <c r="D464" s="8">
        <v>19.059999999999999</v>
      </c>
      <c r="E464" s="9">
        <v>9.2249999999999902E-2</v>
      </c>
      <c r="F464" s="9">
        <v>0.48635183403409299</v>
      </c>
      <c r="G464" s="9">
        <v>-0.65543437186453501</v>
      </c>
      <c r="H464" s="8">
        <v>19.059999999999999</v>
      </c>
      <c r="I464" s="8">
        <v>19.059999999999999</v>
      </c>
    </row>
    <row r="465" spans="1:9" ht="15" customHeight="1" x14ac:dyDescent="0.15">
      <c r="A465" s="4">
        <v>43591</v>
      </c>
      <c r="B465" s="5">
        <v>18.966200000000001</v>
      </c>
      <c r="C465" s="5">
        <v>18.9693</v>
      </c>
      <c r="D465" s="5">
        <v>18.967749999999999</v>
      </c>
      <c r="E465" s="6">
        <v>-5.4500000000000798E-2</v>
      </c>
      <c r="F465" s="6">
        <v>-0.28650659096585102</v>
      </c>
      <c r="G465" s="6">
        <v>-1.136259984624</v>
      </c>
      <c r="H465" s="5">
        <v>18.967749999999999</v>
      </c>
      <c r="I465" s="5">
        <v>18.967749999999999</v>
      </c>
    </row>
    <row r="466" spans="1:9" ht="15" customHeight="1" x14ac:dyDescent="0.15">
      <c r="A466" s="7">
        <v>43588</v>
      </c>
      <c r="B466" s="8">
        <v>19.020499999999998</v>
      </c>
      <c r="C466" s="8">
        <v>19.024000000000001</v>
      </c>
      <c r="D466" s="8">
        <v>19.02225</v>
      </c>
      <c r="E466" s="9">
        <v>-7.4999999999999206E-2</v>
      </c>
      <c r="F466" s="9">
        <v>-0.39272670148843197</v>
      </c>
      <c r="G466" s="9">
        <v>-0.85219498846799802</v>
      </c>
      <c r="H466" s="8">
        <v>19.02225</v>
      </c>
      <c r="I466" s="8">
        <v>19.02225</v>
      </c>
    </row>
    <row r="467" spans="1:9" ht="15" customHeight="1" x14ac:dyDescent="0.15">
      <c r="A467" s="4">
        <v>43587</v>
      </c>
      <c r="B467" s="5">
        <v>19.095600000000001</v>
      </c>
      <c r="C467" s="5">
        <v>19.0989</v>
      </c>
      <c r="D467" s="5">
        <v>19.097249999999999</v>
      </c>
      <c r="E467" s="6">
        <v>0.24224999999999799</v>
      </c>
      <c r="F467" s="6">
        <v>1.2848050914876501</v>
      </c>
      <c r="G467" s="6">
        <v>-0.46127985614323003</v>
      </c>
      <c r="H467" s="5">
        <v>19.097249999999999</v>
      </c>
      <c r="I467" s="5">
        <v>19.097249999999999</v>
      </c>
    </row>
    <row r="468" spans="1:9" ht="15" customHeight="1" x14ac:dyDescent="0.15">
      <c r="A468" s="7">
        <v>43586</v>
      </c>
      <c r="B468" s="8">
        <v>18.853300000000001</v>
      </c>
      <c r="C468" s="8">
        <v>18.8567</v>
      </c>
      <c r="D468" s="8">
        <v>18.855</v>
      </c>
      <c r="E468" s="9">
        <v>-0.16789999999999899</v>
      </c>
      <c r="F468" s="9">
        <v>-0.88262042065089197</v>
      </c>
      <c r="G468" s="9">
        <v>-1.7239357335522301</v>
      </c>
      <c r="H468" s="8">
        <v>18.855</v>
      </c>
      <c r="I468" s="8">
        <v>18.855</v>
      </c>
    </row>
    <row r="469" spans="1:9" ht="15" customHeight="1" x14ac:dyDescent="0.15">
      <c r="A469" s="4">
        <v>43585</v>
      </c>
      <c r="B469" s="5">
        <v>19.021100000000001</v>
      </c>
      <c r="C469" s="5">
        <v>19.024699999999999</v>
      </c>
      <c r="D469" s="5">
        <v>19.0229</v>
      </c>
      <c r="E469" s="6">
        <v>5.1500000000004303E-3</v>
      </c>
      <c r="F469" s="6">
        <v>2.7079964769760601E-2</v>
      </c>
      <c r="G469" s="6">
        <v>-0.848807057321182</v>
      </c>
      <c r="H469" s="5">
        <v>19.0229</v>
      </c>
      <c r="I469" s="5">
        <v>19.0229</v>
      </c>
    </row>
    <row r="470" spans="1:9" ht="15" customHeight="1" x14ac:dyDescent="0.15">
      <c r="A470" s="7">
        <v>43584</v>
      </c>
      <c r="B470" s="8">
        <v>19.016200000000001</v>
      </c>
      <c r="C470" s="8">
        <v>19.019300000000001</v>
      </c>
      <c r="D470" s="8">
        <v>19.017749999999999</v>
      </c>
      <c r="E470" s="9">
        <v>7.6349999999997906E-2</v>
      </c>
      <c r="F470" s="9">
        <v>0.40308530520445301</v>
      </c>
      <c r="G470" s="9">
        <v>-0.87564989640748603</v>
      </c>
      <c r="H470" s="8">
        <v>19.017749999999999</v>
      </c>
      <c r="I470" s="8">
        <v>19.017749999999999</v>
      </c>
    </row>
    <row r="471" spans="1:9" ht="15" customHeight="1" x14ac:dyDescent="0.15">
      <c r="A471" s="4">
        <v>43581</v>
      </c>
      <c r="B471" s="5">
        <v>18.939900000000002</v>
      </c>
      <c r="C471" s="5">
        <v>18.942900000000002</v>
      </c>
      <c r="D471" s="5">
        <v>18.941400000000002</v>
      </c>
      <c r="E471" s="6">
        <v>-0.132099999999997</v>
      </c>
      <c r="F471" s="6">
        <v>-0.69258395155581398</v>
      </c>
      <c r="G471" s="6">
        <v>-1.27360150111409</v>
      </c>
      <c r="H471" s="5">
        <v>18.941400000000002</v>
      </c>
      <c r="I471" s="5">
        <v>18.941400000000002</v>
      </c>
    </row>
    <row r="472" spans="1:9" ht="15" customHeight="1" x14ac:dyDescent="0.15">
      <c r="A472" s="7">
        <v>43580</v>
      </c>
      <c r="B472" s="8">
        <v>19.071999999999999</v>
      </c>
      <c r="C472" s="8">
        <v>19.074999999999999</v>
      </c>
      <c r="D472" s="8">
        <v>19.073499999999999</v>
      </c>
      <c r="E472" s="9">
        <v>7.6850000000000307E-2</v>
      </c>
      <c r="F472" s="9">
        <v>0.40454501188367198</v>
      </c>
      <c r="G472" s="9">
        <v>-0.58506964804607298</v>
      </c>
      <c r="H472" s="8">
        <v>19.073499999999999</v>
      </c>
      <c r="I472" s="8">
        <v>19.073499999999999</v>
      </c>
    </row>
    <row r="473" spans="1:9" ht="15" customHeight="1" x14ac:dyDescent="0.15">
      <c r="A473" s="4">
        <v>43579</v>
      </c>
      <c r="B473" s="5">
        <v>18.994700000000002</v>
      </c>
      <c r="C473" s="5">
        <v>18.9986</v>
      </c>
      <c r="D473" s="5">
        <v>18.996649999999999</v>
      </c>
      <c r="E473" s="6">
        <v>4.8149999999999603E-2</v>
      </c>
      <c r="F473" s="6">
        <v>0.25410982399662801</v>
      </c>
      <c r="G473" s="6">
        <v>-0.98562735363485798</v>
      </c>
      <c r="H473" s="5">
        <v>18.996649999999999</v>
      </c>
      <c r="I473" s="5">
        <v>18.996649999999999</v>
      </c>
    </row>
    <row r="474" spans="1:9" ht="15" customHeight="1" x14ac:dyDescent="0.15">
      <c r="A474" s="7">
        <v>43578</v>
      </c>
      <c r="B474" s="8">
        <v>18.946999999999999</v>
      </c>
      <c r="C474" s="8">
        <v>18.95</v>
      </c>
      <c r="D474" s="8">
        <v>18.948499999999999</v>
      </c>
      <c r="E474" s="9">
        <v>0.10199999999999999</v>
      </c>
      <c r="F474" s="9">
        <v>0.54121454912052702</v>
      </c>
      <c r="G474" s="9">
        <v>-1.23659486858736</v>
      </c>
      <c r="H474" s="8">
        <v>18.948499999999999</v>
      </c>
      <c r="I474" s="8">
        <v>18.948499999999999</v>
      </c>
    </row>
    <row r="475" spans="1:9" ht="15" customHeight="1" x14ac:dyDescent="0.15">
      <c r="A475" s="4">
        <v>43577</v>
      </c>
      <c r="B475" s="5">
        <v>18.844899999999999</v>
      </c>
      <c r="C475" s="5">
        <v>18.848099999999999</v>
      </c>
      <c r="D475" s="5">
        <v>18.846499999999999</v>
      </c>
      <c r="E475" s="6">
        <v>4.2241999999998101E-2</v>
      </c>
      <c r="F475" s="6">
        <v>0.22464061065317001</v>
      </c>
      <c r="G475" s="6">
        <v>-1.76823944854905</v>
      </c>
      <c r="H475" s="5">
        <v>18.846499999999999</v>
      </c>
      <c r="I475" s="5">
        <v>18.846499999999999</v>
      </c>
    </row>
    <row r="476" spans="1:9" ht="15" customHeight="1" x14ac:dyDescent="0.15">
      <c r="A476" s="7">
        <v>43574</v>
      </c>
      <c r="B476" s="8">
        <v>18.802499999999998</v>
      </c>
      <c r="C476" s="8">
        <v>18.806000000000001</v>
      </c>
      <c r="D476" s="8">
        <v>18.804258000000001</v>
      </c>
      <c r="E476" s="9">
        <v>8.0000000011182203E-6</v>
      </c>
      <c r="F476" s="9">
        <v>4.25435739304091E-5</v>
      </c>
      <c r="G476" s="9">
        <v>-1.98841327547788</v>
      </c>
      <c r="H476" s="8">
        <v>18.804258000000001</v>
      </c>
      <c r="I476" s="8">
        <v>18.804258000000001</v>
      </c>
    </row>
    <row r="477" spans="1:9" ht="15" customHeight="1" x14ac:dyDescent="0.15">
      <c r="A477" s="4">
        <v>43573</v>
      </c>
      <c r="B477" s="5">
        <v>18.802499999999998</v>
      </c>
      <c r="C477" s="5">
        <v>18.806000000000001</v>
      </c>
      <c r="D477" s="5">
        <v>18.80425</v>
      </c>
      <c r="E477" s="6">
        <v>-1.54999999999994E-2</v>
      </c>
      <c r="F477" s="6">
        <v>-8.2360286401250704E-2</v>
      </c>
      <c r="G477" s="6">
        <v>-1.988454973092</v>
      </c>
      <c r="H477" s="5">
        <v>18.80425</v>
      </c>
      <c r="I477" s="5">
        <v>18.80425</v>
      </c>
    </row>
    <row r="478" spans="1:9" ht="15" customHeight="1" x14ac:dyDescent="0.15">
      <c r="A478" s="7">
        <v>43572</v>
      </c>
      <c r="B478" s="8">
        <v>18.818000000000001</v>
      </c>
      <c r="C478" s="8">
        <v>18.8215</v>
      </c>
      <c r="D478" s="8">
        <v>18.819749999999999</v>
      </c>
      <c r="E478" s="9">
        <v>-0.13824999999999901</v>
      </c>
      <c r="F478" s="9">
        <v>-0.72924359109610704</v>
      </c>
      <c r="G478" s="9">
        <v>-1.9076658457448801</v>
      </c>
      <c r="H478" s="8">
        <v>18.819749999999999</v>
      </c>
      <c r="I478" s="8">
        <v>18.819749999999999</v>
      </c>
    </row>
    <row r="479" spans="1:9" ht="15" customHeight="1" x14ac:dyDescent="0.15">
      <c r="A479" s="4">
        <v>43571</v>
      </c>
      <c r="B479" s="5">
        <v>18.956499999999998</v>
      </c>
      <c r="C479" s="5">
        <v>18.959499999999998</v>
      </c>
      <c r="D479" s="5">
        <v>18.957999999999998</v>
      </c>
      <c r="E479" s="6">
        <v>9.9999999999997799E-2</v>
      </c>
      <c r="F479" s="6">
        <v>0.53027892671544397</v>
      </c>
      <c r="G479" s="6">
        <v>-1.1870789518262199</v>
      </c>
      <c r="H479" s="5">
        <v>18.957999999999998</v>
      </c>
      <c r="I479" s="5">
        <v>18.957999999999998</v>
      </c>
    </row>
    <row r="480" spans="1:9" ht="15" customHeight="1" x14ac:dyDescent="0.15">
      <c r="A480" s="7">
        <v>43570</v>
      </c>
      <c r="B480" s="8">
        <v>18.8565</v>
      </c>
      <c r="C480" s="8">
        <v>18.859500000000001</v>
      </c>
      <c r="D480" s="8">
        <v>18.858000000000001</v>
      </c>
      <c r="E480" s="9">
        <v>8.5499999999999604E-2</v>
      </c>
      <c r="F480" s="9">
        <v>0.45545345585298302</v>
      </c>
      <c r="G480" s="9">
        <v>-1.7082991282592399</v>
      </c>
      <c r="H480" s="8">
        <v>18.858000000000001</v>
      </c>
      <c r="I480" s="8">
        <v>18.858000000000001</v>
      </c>
    </row>
    <row r="481" spans="1:9" ht="15" customHeight="1" x14ac:dyDescent="0.15">
      <c r="A481" s="4">
        <v>43567</v>
      </c>
      <c r="B481" s="5">
        <v>18.771000000000001</v>
      </c>
      <c r="C481" s="5">
        <v>18.774000000000001</v>
      </c>
      <c r="D481" s="5">
        <v>18.772500000000001</v>
      </c>
      <c r="E481" s="6">
        <v>-4.7799999999998698E-2</v>
      </c>
      <c r="F481" s="6">
        <v>-0.25398107362793998</v>
      </c>
      <c r="G481" s="6">
        <v>-2.1539423791094801</v>
      </c>
      <c r="H481" s="5">
        <v>18.772500000000001</v>
      </c>
      <c r="I481" s="5">
        <v>18.772500000000001</v>
      </c>
    </row>
    <row r="482" spans="1:9" ht="15" customHeight="1" x14ac:dyDescent="0.15">
      <c r="A482" s="7">
        <v>43566</v>
      </c>
      <c r="B482" s="8">
        <v>18.818000000000001</v>
      </c>
      <c r="C482" s="8">
        <v>18.822600000000001</v>
      </c>
      <c r="D482" s="8">
        <v>18.8203</v>
      </c>
      <c r="E482" s="9">
        <v>-2.0450000000000301E-2</v>
      </c>
      <c r="F482" s="9">
        <v>-0.108541326645705</v>
      </c>
      <c r="G482" s="9">
        <v>-1.9047991347744999</v>
      </c>
      <c r="H482" s="8">
        <v>18.8203</v>
      </c>
      <c r="I482" s="8">
        <v>18.8203</v>
      </c>
    </row>
    <row r="483" spans="1:9" ht="15" customHeight="1" x14ac:dyDescent="0.15">
      <c r="A483" s="4">
        <v>43565</v>
      </c>
      <c r="B483" s="5">
        <v>18.839200000000002</v>
      </c>
      <c r="C483" s="5">
        <v>18.842300000000002</v>
      </c>
      <c r="D483" s="5">
        <v>18.84075</v>
      </c>
      <c r="E483" s="6">
        <v>-7.4999999999999206E-2</v>
      </c>
      <c r="F483" s="6">
        <v>-0.39649498433844599</v>
      </c>
      <c r="G483" s="6">
        <v>-1.7982096086939401</v>
      </c>
      <c r="H483" s="5">
        <v>18.84075</v>
      </c>
      <c r="I483" s="5">
        <v>18.84075</v>
      </c>
    </row>
    <row r="484" spans="1:9" ht="15" customHeight="1" x14ac:dyDescent="0.15">
      <c r="A484" s="7">
        <v>43564</v>
      </c>
      <c r="B484" s="8">
        <v>18.914200000000001</v>
      </c>
      <c r="C484" s="8">
        <v>18.917300000000001</v>
      </c>
      <c r="D484" s="8">
        <v>18.915749999999999</v>
      </c>
      <c r="E484" s="9">
        <v>-7.2050000000000794E-2</v>
      </c>
      <c r="F484" s="9">
        <v>-0.37945417583922197</v>
      </c>
      <c r="G484" s="9">
        <v>-1.4072944763691699</v>
      </c>
      <c r="H484" s="8">
        <v>18.915749999999999</v>
      </c>
      <c r="I484" s="8">
        <v>18.915749999999999</v>
      </c>
    </row>
    <row r="485" spans="1:9" ht="15" customHeight="1" x14ac:dyDescent="0.15">
      <c r="A485" s="4">
        <v>43563</v>
      </c>
      <c r="B485" s="5">
        <v>18.986000000000001</v>
      </c>
      <c r="C485" s="5">
        <v>18.989599999999999</v>
      </c>
      <c r="D485" s="5">
        <v>18.9878</v>
      </c>
      <c r="E485" s="6">
        <v>-0.10085000000000099</v>
      </c>
      <c r="F485" s="6">
        <v>-0.52832442315198203</v>
      </c>
      <c r="G485" s="6">
        <v>-1.0317553392491701</v>
      </c>
      <c r="H485" s="5">
        <v>18.9878</v>
      </c>
      <c r="I485" s="5">
        <v>18.9878</v>
      </c>
    </row>
    <row r="486" spans="1:9" ht="15" customHeight="1" x14ac:dyDescent="0.15">
      <c r="A486" s="7">
        <v>43560</v>
      </c>
      <c r="B486" s="8">
        <v>19.0871</v>
      </c>
      <c r="C486" s="8">
        <v>19.090199999999999</v>
      </c>
      <c r="D486" s="8">
        <v>19.088650000000001</v>
      </c>
      <c r="E486" s="9">
        <v>-7.6999999999998098E-2</v>
      </c>
      <c r="F486" s="9">
        <v>-0.40176044120600002</v>
      </c>
      <c r="G486" s="9">
        <v>-0.50610479131645902</v>
      </c>
      <c r="H486" s="8">
        <v>19.088650000000001</v>
      </c>
      <c r="I486" s="8">
        <v>19.088650000000001</v>
      </c>
    </row>
    <row r="487" spans="1:9" ht="15" customHeight="1" x14ac:dyDescent="0.15">
      <c r="A487" s="4">
        <v>43559</v>
      </c>
      <c r="B487" s="5">
        <v>19.163699999999999</v>
      </c>
      <c r="C487" s="5">
        <v>19.1676</v>
      </c>
      <c r="D487" s="5">
        <v>19.165649999999999</v>
      </c>
      <c r="E487" s="6">
        <v>-8.6000000000012698E-3</v>
      </c>
      <c r="F487" s="6">
        <v>-4.4851819497504497E-2</v>
      </c>
      <c r="G487" s="6">
        <v>-0.104765255463035</v>
      </c>
      <c r="H487" s="5">
        <v>19.165649999999999</v>
      </c>
      <c r="I487" s="5">
        <v>19.165649999999999</v>
      </c>
    </row>
    <row r="488" spans="1:9" ht="15" customHeight="1" x14ac:dyDescent="0.15">
      <c r="A488" s="7">
        <v>43558</v>
      </c>
      <c r="B488" s="8">
        <v>19.172699999999999</v>
      </c>
      <c r="C488" s="8">
        <v>19.175799999999999</v>
      </c>
      <c r="D488" s="8">
        <v>19.174250000000001</v>
      </c>
      <c r="E488" s="9">
        <v>-5.2749999999999603E-2</v>
      </c>
      <c r="F488" s="9">
        <v>-0.274353773339575</v>
      </c>
      <c r="G488" s="9">
        <v>-5.9940320289788303E-2</v>
      </c>
      <c r="H488" s="8">
        <v>19.174250000000001</v>
      </c>
      <c r="I488" s="8">
        <v>19.174250000000001</v>
      </c>
    </row>
    <row r="489" spans="1:9" ht="15" customHeight="1" x14ac:dyDescent="0.15">
      <c r="A489" s="4">
        <v>43557</v>
      </c>
      <c r="B489" s="5">
        <v>19.225200000000001</v>
      </c>
      <c r="C489" s="5">
        <v>19.2288</v>
      </c>
      <c r="D489" s="5">
        <v>19.227</v>
      </c>
      <c r="E489" s="6">
        <v>1.22500000000016E-2</v>
      </c>
      <c r="F489" s="6">
        <v>6.3753106337593998E-2</v>
      </c>
      <c r="G489" s="6">
        <v>0.21500332277863199</v>
      </c>
      <c r="H489" s="5">
        <v>19.227</v>
      </c>
      <c r="I489" s="5">
        <v>19.227</v>
      </c>
    </row>
    <row r="490" spans="1:9" ht="15" customHeight="1" x14ac:dyDescent="0.15">
      <c r="A490" s="7">
        <v>43556</v>
      </c>
      <c r="B490" s="8">
        <v>19.213200000000001</v>
      </c>
      <c r="C490" s="8">
        <v>19.2163</v>
      </c>
      <c r="D490" s="8">
        <v>19.214749999999999</v>
      </c>
      <c r="E490" s="9">
        <v>-0.18275000000000199</v>
      </c>
      <c r="F490" s="9">
        <v>-0.94213171800491202</v>
      </c>
      <c r="G490" s="9">
        <v>0.151153851165578</v>
      </c>
      <c r="H490" s="8">
        <v>19.214749999999999</v>
      </c>
      <c r="I490" s="8">
        <v>19.214749999999999</v>
      </c>
    </row>
    <row r="491" spans="1:9" ht="15" customHeight="1" x14ac:dyDescent="0.15">
      <c r="A491" s="4">
        <v>43553</v>
      </c>
      <c r="B491" s="5">
        <v>19.395299999999999</v>
      </c>
      <c r="C491" s="5">
        <v>19.399699999999999</v>
      </c>
      <c r="D491" s="5">
        <v>19.397500000000001</v>
      </c>
      <c r="E491" s="6">
        <v>2.7499999999999799E-2</v>
      </c>
      <c r="F491" s="6">
        <v>0.14197212183788499</v>
      </c>
      <c r="G491" s="6">
        <v>1.1036837235969501</v>
      </c>
      <c r="H491" s="5">
        <v>19.397500000000001</v>
      </c>
      <c r="I491" s="5">
        <v>19.397500000000001</v>
      </c>
    </row>
    <row r="492" spans="1:9" ht="15" customHeight="1" x14ac:dyDescent="0.15">
      <c r="A492" s="7">
        <v>43552</v>
      </c>
      <c r="B492" s="8">
        <v>19.368400000000001</v>
      </c>
      <c r="C492" s="8">
        <v>19.371600000000001</v>
      </c>
      <c r="D492" s="8">
        <v>19.37</v>
      </c>
      <c r="E492" s="9">
        <v>2.0099999999999299E-2</v>
      </c>
      <c r="F492" s="9">
        <v>0.103876505821731</v>
      </c>
      <c r="G492" s="9">
        <v>0.96034817507786896</v>
      </c>
      <c r="H492" s="8">
        <v>19.37</v>
      </c>
      <c r="I492" s="8">
        <v>19.37</v>
      </c>
    </row>
    <row r="493" spans="1:9" ht="15" customHeight="1" x14ac:dyDescent="0.15">
      <c r="A493" s="4">
        <v>43551</v>
      </c>
      <c r="B493" s="5">
        <v>19.347999999999999</v>
      </c>
      <c r="C493" s="5">
        <v>19.351800000000001</v>
      </c>
      <c r="D493" s="5">
        <v>19.349900000000002</v>
      </c>
      <c r="E493" s="6">
        <v>0.239400000000003</v>
      </c>
      <c r="F493" s="6">
        <v>1.25271447633501</v>
      </c>
      <c r="G493" s="6">
        <v>0.85558291961483302</v>
      </c>
      <c r="H493" s="5">
        <v>19.349900000000002</v>
      </c>
      <c r="I493" s="5">
        <v>19.349900000000002</v>
      </c>
    </row>
    <row r="494" spans="1:9" ht="15" customHeight="1" x14ac:dyDescent="0.15">
      <c r="A494" s="7">
        <v>43550</v>
      </c>
      <c r="B494" s="8">
        <v>19.108699999999999</v>
      </c>
      <c r="C494" s="8">
        <v>19.112300000000001</v>
      </c>
      <c r="D494" s="8">
        <v>19.110499999999998</v>
      </c>
      <c r="E494" s="9">
        <v>0.11424999999999801</v>
      </c>
      <c r="F494" s="9">
        <v>0.60143449365004298</v>
      </c>
      <c r="G494" s="9">
        <v>-0.39221818276585702</v>
      </c>
      <c r="H494" s="8">
        <v>19.110499999999998</v>
      </c>
      <c r="I494" s="8">
        <v>19.110499999999998</v>
      </c>
    </row>
    <row r="495" spans="1:9" ht="15" customHeight="1" x14ac:dyDescent="0.15">
      <c r="A495" s="4">
        <v>43549</v>
      </c>
      <c r="B495" s="5">
        <v>18.994199999999999</v>
      </c>
      <c r="C495" s="5">
        <v>18.9983</v>
      </c>
      <c r="D495" s="5">
        <v>18.99625</v>
      </c>
      <c r="E495" s="6">
        <v>-0.16475000000000101</v>
      </c>
      <c r="F495" s="6">
        <v>-0.85981942487345298</v>
      </c>
      <c r="G495" s="6">
        <v>-0.98771223434058497</v>
      </c>
      <c r="H495" s="5">
        <v>18.99625</v>
      </c>
      <c r="I495" s="5">
        <v>18.99625</v>
      </c>
    </row>
    <row r="496" spans="1:9" ht="15" customHeight="1" x14ac:dyDescent="0.15">
      <c r="A496" s="7">
        <v>43546</v>
      </c>
      <c r="B496" s="8">
        <v>19.159300000000002</v>
      </c>
      <c r="C496" s="8">
        <v>19.162700000000001</v>
      </c>
      <c r="D496" s="8">
        <v>19.161000000000001</v>
      </c>
      <c r="E496" s="9">
        <v>0.310999999999999</v>
      </c>
      <c r="F496" s="9">
        <v>1.64986737400529</v>
      </c>
      <c r="G496" s="9">
        <v>-0.129001993667161</v>
      </c>
      <c r="H496" s="8">
        <v>19.161000000000001</v>
      </c>
      <c r="I496" s="8">
        <v>19.161000000000001</v>
      </c>
    </row>
    <row r="497" spans="1:9" ht="15" customHeight="1" x14ac:dyDescent="0.15">
      <c r="A497" s="4">
        <v>43545</v>
      </c>
      <c r="B497" s="5">
        <v>18.848400000000002</v>
      </c>
      <c r="C497" s="5">
        <v>18.851600000000001</v>
      </c>
      <c r="D497" s="5">
        <v>18.850000000000001</v>
      </c>
      <c r="E497" s="6">
        <v>-4.6249999999997002E-2</v>
      </c>
      <c r="F497" s="6">
        <v>-0.24475755771645699</v>
      </c>
      <c r="G497" s="6">
        <v>-1.74999674237388</v>
      </c>
      <c r="H497" s="5">
        <v>18.850000000000001</v>
      </c>
      <c r="I497" s="5">
        <v>18.850000000000001</v>
      </c>
    </row>
    <row r="498" spans="1:9" ht="15" customHeight="1" x14ac:dyDescent="0.15">
      <c r="A498" s="7">
        <v>43544</v>
      </c>
      <c r="B498" s="8">
        <v>18.8947</v>
      </c>
      <c r="C498" s="8">
        <v>18.8978</v>
      </c>
      <c r="D498" s="8">
        <v>18.896249999999998</v>
      </c>
      <c r="E498" s="9">
        <v>-9.7650000000001499E-2</v>
      </c>
      <c r="F498" s="9">
        <v>-0.51411242556821302</v>
      </c>
      <c r="G498" s="9">
        <v>-1.5089324107736199</v>
      </c>
      <c r="H498" s="8">
        <v>18.896249999999998</v>
      </c>
      <c r="I498" s="8">
        <v>18.896249999999998</v>
      </c>
    </row>
    <row r="499" spans="1:9" ht="15" customHeight="1" x14ac:dyDescent="0.15">
      <c r="A499" s="4">
        <v>43543</v>
      </c>
      <c r="B499" s="5">
        <v>18.9924</v>
      </c>
      <c r="C499" s="5">
        <v>18.9954</v>
      </c>
      <c r="D499" s="5">
        <v>18.9939</v>
      </c>
      <c r="E499" s="6">
        <v>-0.119849999999999</v>
      </c>
      <c r="F499" s="6">
        <v>-0.62703551108495004</v>
      </c>
      <c r="G499" s="6">
        <v>-0.999960908486761</v>
      </c>
      <c r="H499" s="5">
        <v>18.9939</v>
      </c>
      <c r="I499" s="5">
        <v>18.9939</v>
      </c>
    </row>
    <row r="500" spans="1:9" ht="15" customHeight="1" x14ac:dyDescent="0.15">
      <c r="A500" s="7">
        <v>43542</v>
      </c>
      <c r="B500" s="8">
        <v>19.112200000000001</v>
      </c>
      <c r="C500" s="8">
        <v>19.115300000000001</v>
      </c>
      <c r="D500" s="8">
        <v>19.11375</v>
      </c>
      <c r="E500" s="9">
        <v>-0.10075000000000101</v>
      </c>
      <c r="F500" s="9">
        <v>-0.52434359468110903</v>
      </c>
      <c r="G500" s="9">
        <v>-0.375278527031777</v>
      </c>
      <c r="H500" s="8">
        <v>19.11375</v>
      </c>
      <c r="I500" s="8">
        <v>19.11375</v>
      </c>
    </row>
    <row r="501" spans="1:9" ht="15" customHeight="1" x14ac:dyDescent="0.15">
      <c r="A501" s="4">
        <v>43539</v>
      </c>
      <c r="B501" s="5">
        <v>19.213000000000001</v>
      </c>
      <c r="C501" s="5">
        <v>19.216000000000001</v>
      </c>
      <c r="D501" s="5">
        <v>19.214500000000001</v>
      </c>
      <c r="E501" s="6">
        <v>-8.6249999999999702E-2</v>
      </c>
      <c r="F501" s="6">
        <v>-0.446873826146654</v>
      </c>
      <c r="G501" s="6">
        <v>0.14985080072450699</v>
      </c>
      <c r="H501" s="5">
        <v>19.214500000000001</v>
      </c>
      <c r="I501" s="5">
        <v>19.214500000000001</v>
      </c>
    </row>
    <row r="502" spans="1:9" ht="15" customHeight="1" x14ac:dyDescent="0.15">
      <c r="A502" s="7">
        <v>43538</v>
      </c>
      <c r="B502" s="8">
        <v>19.299199999999999</v>
      </c>
      <c r="C502" s="8">
        <v>19.302299999999999</v>
      </c>
      <c r="D502" s="8">
        <v>19.300750000000001</v>
      </c>
      <c r="E502" s="9">
        <v>-3.5999999999997798E-2</v>
      </c>
      <c r="F502" s="9">
        <v>-0.18617399511292501</v>
      </c>
      <c r="G502" s="9">
        <v>0.59940320289799398</v>
      </c>
      <c r="H502" s="8">
        <v>19.300750000000001</v>
      </c>
      <c r="I502" s="8">
        <v>19.300750000000001</v>
      </c>
    </row>
    <row r="503" spans="1:9" ht="15" customHeight="1" x14ac:dyDescent="0.15">
      <c r="A503" s="4">
        <v>43537</v>
      </c>
      <c r="B503" s="5">
        <v>19.335100000000001</v>
      </c>
      <c r="C503" s="5">
        <v>19.3384</v>
      </c>
      <c r="D503" s="5">
        <v>19.336749999999999</v>
      </c>
      <c r="E503" s="6">
        <v>3.47499999999989E-2</v>
      </c>
      <c r="F503" s="6">
        <v>0.180033157185777</v>
      </c>
      <c r="G503" s="6">
        <v>0.78704246641387299</v>
      </c>
      <c r="H503" s="5">
        <v>19.336749999999999</v>
      </c>
      <c r="I503" s="5">
        <v>19.336749999999999</v>
      </c>
    </row>
    <row r="504" spans="1:9" ht="15" customHeight="1" x14ac:dyDescent="0.15">
      <c r="A504" s="7">
        <v>43536</v>
      </c>
      <c r="B504" s="8">
        <v>19.3004</v>
      </c>
      <c r="C504" s="8">
        <v>19.303599999999999</v>
      </c>
      <c r="D504" s="8">
        <v>19.302</v>
      </c>
      <c r="E504" s="9">
        <v>-0.125250000000001</v>
      </c>
      <c r="F504" s="9">
        <v>-0.64471296760993901</v>
      </c>
      <c r="G504" s="9">
        <v>0.60591845510340103</v>
      </c>
      <c r="H504" s="8">
        <v>19.302</v>
      </c>
      <c r="I504" s="8">
        <v>19.302</v>
      </c>
    </row>
    <row r="505" spans="1:9" ht="15" customHeight="1" x14ac:dyDescent="0.15">
      <c r="A505" s="4">
        <v>43535</v>
      </c>
      <c r="B505" s="5">
        <v>19.425699999999999</v>
      </c>
      <c r="C505" s="5">
        <v>19.428799999999999</v>
      </c>
      <c r="D505" s="5">
        <v>19.427250000000001</v>
      </c>
      <c r="E505" s="6">
        <v>-8.1749999999999504E-2</v>
      </c>
      <c r="F505" s="6">
        <v>-0.41903736736890101</v>
      </c>
      <c r="G505" s="6">
        <v>1.2587467260857701</v>
      </c>
      <c r="H505" s="5">
        <v>19.427250000000001</v>
      </c>
      <c r="I505" s="5">
        <v>19.427250000000001</v>
      </c>
    </row>
    <row r="506" spans="1:9" ht="15" customHeight="1" x14ac:dyDescent="0.15">
      <c r="A506" s="7">
        <v>43532</v>
      </c>
      <c r="B506" s="8">
        <v>19.507400000000001</v>
      </c>
      <c r="C506" s="8">
        <v>19.5106</v>
      </c>
      <c r="D506" s="8">
        <v>19.509</v>
      </c>
      <c r="E506" s="9">
        <v>1.7500000000001799E-2</v>
      </c>
      <c r="F506" s="9">
        <v>8.9782725803555494E-2</v>
      </c>
      <c r="G506" s="9">
        <v>1.68484422031977</v>
      </c>
      <c r="H506" s="8">
        <v>19.509</v>
      </c>
      <c r="I506" s="8">
        <v>19.509</v>
      </c>
    </row>
    <row r="507" spans="1:9" ht="15" customHeight="1" x14ac:dyDescent="0.15">
      <c r="A507" s="4">
        <v>43531</v>
      </c>
      <c r="B507" s="5">
        <v>19.489999999999998</v>
      </c>
      <c r="C507" s="5">
        <v>19.492999999999999</v>
      </c>
      <c r="D507" s="5">
        <v>19.491499999999998</v>
      </c>
      <c r="E507" s="6">
        <v>0.14799999999999899</v>
      </c>
      <c r="F507" s="6">
        <v>0.76511489647685904</v>
      </c>
      <c r="G507" s="6">
        <v>1.59363068944398</v>
      </c>
      <c r="H507" s="5">
        <v>19.491499999999998</v>
      </c>
      <c r="I507" s="5">
        <v>19.491499999999998</v>
      </c>
    </row>
    <row r="508" spans="1:9" ht="15" customHeight="1" x14ac:dyDescent="0.15">
      <c r="A508" s="7">
        <v>43530</v>
      </c>
      <c r="B508" s="8">
        <v>19.341699999999999</v>
      </c>
      <c r="C508" s="8">
        <v>19.345300000000002</v>
      </c>
      <c r="D508" s="8">
        <v>19.343499999999999</v>
      </c>
      <c r="E508" s="9">
        <v>8.6499999999997301E-2</v>
      </c>
      <c r="F508" s="9">
        <v>0.449187308511178</v>
      </c>
      <c r="G508" s="9">
        <v>0.82222482832310395</v>
      </c>
      <c r="H508" s="8">
        <v>19.343499999999999</v>
      </c>
      <c r="I508" s="8">
        <v>19.343499999999999</v>
      </c>
    </row>
    <row r="509" spans="1:9" ht="15" customHeight="1" x14ac:dyDescent="0.15">
      <c r="A509" s="4">
        <v>43529</v>
      </c>
      <c r="B509" s="5">
        <v>19.255500000000001</v>
      </c>
      <c r="C509" s="5">
        <v>19.258500000000002</v>
      </c>
      <c r="D509" s="5">
        <v>19.257000000000001</v>
      </c>
      <c r="E509" s="6">
        <v>-6.2400000000000198E-2</v>
      </c>
      <c r="F509" s="6">
        <v>-0.32299139724836201</v>
      </c>
      <c r="G509" s="6">
        <v>0.371369375708547</v>
      </c>
      <c r="H509" s="5">
        <v>19.257000000000001</v>
      </c>
      <c r="I509" s="5">
        <v>19.257000000000001</v>
      </c>
    </row>
    <row r="510" spans="1:9" ht="15" customHeight="1" x14ac:dyDescent="0.15">
      <c r="A510" s="7">
        <v>43528</v>
      </c>
      <c r="B510" s="8">
        <v>19.317900000000002</v>
      </c>
      <c r="C510" s="8">
        <v>19.320900000000002</v>
      </c>
      <c r="D510" s="8">
        <v>19.319400000000002</v>
      </c>
      <c r="E510" s="9">
        <v>2.7350000000001901E-2</v>
      </c>
      <c r="F510" s="9">
        <v>0.14176824132221499</v>
      </c>
      <c r="G510" s="9">
        <v>0.69661076580275905</v>
      </c>
      <c r="H510" s="8">
        <v>19.319400000000002</v>
      </c>
      <c r="I510" s="8">
        <v>19.319400000000002</v>
      </c>
    </row>
    <row r="511" spans="1:9" ht="15" customHeight="1" x14ac:dyDescent="0.15">
      <c r="A511" s="4">
        <v>43525</v>
      </c>
      <c r="B511" s="5">
        <v>19.290099999999999</v>
      </c>
      <c r="C511" s="5">
        <v>19.294</v>
      </c>
      <c r="D511" s="5">
        <v>19.29205</v>
      </c>
      <c r="E511" s="6">
        <v>2.2500000000000801E-2</v>
      </c>
      <c r="F511" s="6">
        <v>0.11676453264346499</v>
      </c>
      <c r="G511" s="6">
        <v>0.55405704754831497</v>
      </c>
      <c r="H511" s="5">
        <v>19.29205</v>
      </c>
      <c r="I511" s="5">
        <v>19.29205</v>
      </c>
    </row>
    <row r="512" spans="1:9" ht="15" customHeight="1" x14ac:dyDescent="0.15">
      <c r="A512" s="7">
        <v>43524</v>
      </c>
      <c r="B512" s="8">
        <v>19.267499999999998</v>
      </c>
      <c r="C512" s="8">
        <v>19.271599999999999</v>
      </c>
      <c r="D512" s="8">
        <v>19.269549999999999</v>
      </c>
      <c r="E512" s="9">
        <v>4.1299999999999601E-2</v>
      </c>
      <c r="F512" s="9">
        <v>0.21478813724598</v>
      </c>
      <c r="G512" s="9">
        <v>0.43678250785087902</v>
      </c>
      <c r="H512" s="8">
        <v>19.269549999999999</v>
      </c>
      <c r="I512" s="8">
        <v>19.269549999999999</v>
      </c>
    </row>
    <row r="513" spans="1:9" ht="15" customHeight="1" x14ac:dyDescent="0.15">
      <c r="A513" s="4">
        <v>43523</v>
      </c>
      <c r="B513" s="5">
        <v>19.226500000000001</v>
      </c>
      <c r="C513" s="5">
        <v>19.23</v>
      </c>
      <c r="D513" s="5">
        <v>19.228249999999999</v>
      </c>
      <c r="E513" s="6">
        <v>1.9500000000000701E-2</v>
      </c>
      <c r="F513" s="6">
        <v>0.101516236090337</v>
      </c>
      <c r="G513" s="6">
        <v>0.22151857498403901</v>
      </c>
      <c r="H513" s="5">
        <v>19.228249999999999</v>
      </c>
      <c r="I513" s="5">
        <v>19.228249999999999</v>
      </c>
    </row>
    <row r="514" spans="1:9" ht="15" customHeight="1" x14ac:dyDescent="0.15">
      <c r="A514" s="7">
        <v>43522</v>
      </c>
      <c r="B514" s="8">
        <v>19.207100000000001</v>
      </c>
      <c r="C514" s="8">
        <v>19.2104</v>
      </c>
      <c r="D514" s="8">
        <v>19.208749999999998</v>
      </c>
      <c r="E514" s="9">
        <v>0.11749999999999899</v>
      </c>
      <c r="F514" s="9">
        <v>0.61546520002619898</v>
      </c>
      <c r="G514" s="9">
        <v>0.11988064057959499</v>
      </c>
      <c r="H514" s="8">
        <v>19.208749999999998</v>
      </c>
      <c r="I514" s="8">
        <v>19.208749999999998</v>
      </c>
    </row>
    <row r="515" spans="1:9" ht="15" customHeight="1" x14ac:dyDescent="0.15">
      <c r="A515" s="4">
        <v>43521</v>
      </c>
      <c r="B515" s="5">
        <v>19.089400000000001</v>
      </c>
      <c r="C515" s="5">
        <v>19.0931</v>
      </c>
      <c r="D515" s="5">
        <v>19.091249999999999</v>
      </c>
      <c r="E515" s="6">
        <v>-5.2500000000001899E-2</v>
      </c>
      <c r="F515" s="6">
        <v>-0.274240940254666</v>
      </c>
      <c r="G515" s="6">
        <v>-0.49255306672921301</v>
      </c>
      <c r="H515" s="5">
        <v>19.091249999999999</v>
      </c>
      <c r="I515" s="5">
        <v>19.091249999999999</v>
      </c>
    </row>
    <row r="516" spans="1:9" ht="15" customHeight="1" x14ac:dyDescent="0.15">
      <c r="A516" s="7">
        <v>43518</v>
      </c>
      <c r="B516" s="8">
        <v>19.142199999999999</v>
      </c>
      <c r="C516" s="8">
        <v>19.145299999999999</v>
      </c>
      <c r="D516" s="8">
        <v>19.143750000000001</v>
      </c>
      <c r="E516" s="9">
        <v>-9.9249999999997798E-2</v>
      </c>
      <c r="F516" s="9">
        <v>-0.51577196902768896</v>
      </c>
      <c r="G516" s="9">
        <v>-0.21891247410186199</v>
      </c>
      <c r="H516" s="8">
        <v>19.143750000000001</v>
      </c>
      <c r="I516" s="8">
        <v>19.143750000000001</v>
      </c>
    </row>
    <row r="517" spans="1:9" ht="15" customHeight="1" x14ac:dyDescent="0.15">
      <c r="A517" s="4">
        <v>43517</v>
      </c>
      <c r="B517" s="5">
        <v>19.2407</v>
      </c>
      <c r="C517" s="5">
        <v>19.2453</v>
      </c>
      <c r="D517" s="5">
        <v>19.242999999999999</v>
      </c>
      <c r="E517" s="6">
        <v>4.3849999999999001E-2</v>
      </c>
      <c r="F517" s="6">
        <v>0.22839552792701601</v>
      </c>
      <c r="G517" s="6">
        <v>0.29839855100790802</v>
      </c>
      <c r="H517" s="5">
        <v>19.242999999999999</v>
      </c>
      <c r="I517" s="5">
        <v>19.242999999999999</v>
      </c>
    </row>
    <row r="518" spans="1:9" ht="15" customHeight="1" x14ac:dyDescent="0.15">
      <c r="A518" s="7">
        <v>43516</v>
      </c>
      <c r="B518" s="8">
        <v>19.1967</v>
      </c>
      <c r="C518" s="8">
        <v>19.201599999999999</v>
      </c>
      <c r="D518" s="8">
        <v>19.199149999999999</v>
      </c>
      <c r="E518" s="9">
        <v>2.1399999999999801E-2</v>
      </c>
      <c r="F518" s="9">
        <v>0.11158764714316299</v>
      </c>
      <c r="G518" s="9">
        <v>6.9843503642029806E-2</v>
      </c>
      <c r="H518" s="8">
        <v>19.199149999999999</v>
      </c>
      <c r="I518" s="8">
        <v>19.199149999999999</v>
      </c>
    </row>
    <row r="519" spans="1:9" ht="15" customHeight="1" x14ac:dyDescent="0.15">
      <c r="A519" s="4">
        <v>43515</v>
      </c>
      <c r="B519" s="5">
        <v>19.175999999999998</v>
      </c>
      <c r="C519" s="5">
        <v>19.179500000000001</v>
      </c>
      <c r="D519" s="5">
        <v>19.17775</v>
      </c>
      <c r="E519" s="6">
        <v>-8.8999999999998594E-2</v>
      </c>
      <c r="F519" s="6">
        <v>-0.46193571827111102</v>
      </c>
      <c r="G519" s="6">
        <v>-4.1697614114637703E-2</v>
      </c>
      <c r="H519" s="5">
        <v>19.17775</v>
      </c>
      <c r="I519" s="5">
        <v>19.17775</v>
      </c>
    </row>
    <row r="520" spans="1:9" ht="15" customHeight="1" x14ac:dyDescent="0.15">
      <c r="A520" s="7">
        <v>43514</v>
      </c>
      <c r="B520" s="8">
        <v>19.263999999999999</v>
      </c>
      <c r="C520" s="8">
        <v>19.269500000000001</v>
      </c>
      <c r="D520" s="8">
        <v>19.266749999999998</v>
      </c>
      <c r="E520" s="9">
        <v>-9.5500000000001195E-2</v>
      </c>
      <c r="F520" s="9">
        <v>-0.49322780152101198</v>
      </c>
      <c r="G520" s="9">
        <v>0.42218834291075102</v>
      </c>
      <c r="H520" s="8">
        <v>19.266749999999998</v>
      </c>
      <c r="I520" s="8">
        <v>19.266749999999998</v>
      </c>
    </row>
    <row r="521" spans="1:9" ht="15" customHeight="1" x14ac:dyDescent="0.15">
      <c r="A521" s="4">
        <v>43511</v>
      </c>
      <c r="B521" s="5">
        <v>19.360499999999998</v>
      </c>
      <c r="C521" s="5">
        <v>19.364000000000001</v>
      </c>
      <c r="D521" s="5">
        <v>19.36225</v>
      </c>
      <c r="E521" s="6">
        <v>-3.42500000000001E-2</v>
      </c>
      <c r="F521" s="6">
        <v>-0.17657824865310301</v>
      </c>
      <c r="G521" s="6">
        <v>0.91995361140430099</v>
      </c>
      <c r="H521" s="5">
        <v>19.36225</v>
      </c>
      <c r="I521" s="5">
        <v>19.36225</v>
      </c>
    </row>
    <row r="522" spans="1:9" ht="15" customHeight="1" x14ac:dyDescent="0.15">
      <c r="A522" s="7">
        <v>43510</v>
      </c>
      <c r="B522" s="8">
        <v>19.3948</v>
      </c>
      <c r="C522" s="8">
        <v>19.398199999999999</v>
      </c>
      <c r="D522" s="8">
        <v>19.3965</v>
      </c>
      <c r="E522" s="9">
        <v>-2.5999999999999801E-2</v>
      </c>
      <c r="F522" s="9">
        <v>-0.13386536233749299</v>
      </c>
      <c r="G522" s="9">
        <v>1.09847152183261</v>
      </c>
      <c r="H522" s="8">
        <v>19.3965</v>
      </c>
      <c r="I522" s="8">
        <v>19.3965</v>
      </c>
    </row>
    <row r="523" spans="1:9" ht="15" customHeight="1" x14ac:dyDescent="0.15">
      <c r="A523" s="4">
        <v>43509</v>
      </c>
      <c r="B523" s="5">
        <v>19.4206</v>
      </c>
      <c r="C523" s="5">
        <v>19.424399999999999</v>
      </c>
      <c r="D523" s="5">
        <v>19.422499999999999</v>
      </c>
      <c r="E523" s="6">
        <v>0.13899999999999901</v>
      </c>
      <c r="F523" s="6">
        <v>0.72082350195763401</v>
      </c>
      <c r="G523" s="6">
        <v>1.2339887677051999</v>
      </c>
      <c r="H523" s="5">
        <v>19.422499999999999</v>
      </c>
      <c r="I523" s="5">
        <v>19.422499999999999</v>
      </c>
    </row>
    <row r="524" spans="1:9" ht="15" customHeight="1" x14ac:dyDescent="0.15">
      <c r="A524" s="7">
        <v>43508</v>
      </c>
      <c r="B524" s="8">
        <v>19.2818</v>
      </c>
      <c r="C524" s="8">
        <v>19.2852</v>
      </c>
      <c r="D524" s="8">
        <v>19.2835</v>
      </c>
      <c r="E524" s="9">
        <v>3.42500000000001E-2</v>
      </c>
      <c r="F524" s="9">
        <v>0.17792901022117799</v>
      </c>
      <c r="G524" s="9">
        <v>0.50949272246329302</v>
      </c>
      <c r="H524" s="8">
        <v>19.2835</v>
      </c>
      <c r="I524" s="8">
        <v>19.2835</v>
      </c>
    </row>
    <row r="525" spans="1:9" ht="15" customHeight="1" x14ac:dyDescent="0.15">
      <c r="A525" s="4">
        <v>43507</v>
      </c>
      <c r="B525" s="5">
        <v>19.2469</v>
      </c>
      <c r="C525" s="5">
        <v>19.2516</v>
      </c>
      <c r="D525" s="5">
        <v>19.24925</v>
      </c>
      <c r="E525" s="6">
        <v>0.17949999999999999</v>
      </c>
      <c r="F525" s="6">
        <v>0.941281348732947</v>
      </c>
      <c r="G525" s="6">
        <v>0.33097481203498003</v>
      </c>
      <c r="H525" s="5">
        <v>19.24925</v>
      </c>
      <c r="I525" s="5">
        <v>19.24925</v>
      </c>
    </row>
    <row r="526" spans="1:9" ht="15" customHeight="1" x14ac:dyDescent="0.15">
      <c r="A526" s="7">
        <v>43504</v>
      </c>
      <c r="B526" s="8">
        <v>19.068000000000001</v>
      </c>
      <c r="C526" s="8">
        <v>19.0715</v>
      </c>
      <c r="D526" s="8">
        <v>19.069749999999999</v>
      </c>
      <c r="E526" s="9">
        <v>9.7500000000003695E-3</v>
      </c>
      <c r="F526" s="9">
        <v>5.1154249737672602E-2</v>
      </c>
      <c r="G526" s="9">
        <v>-0.60461540466231201</v>
      </c>
      <c r="H526" s="8">
        <v>19.069749999999999</v>
      </c>
      <c r="I526" s="8">
        <v>19.069749999999999</v>
      </c>
    </row>
    <row r="527" spans="1:9" ht="15" customHeight="1" x14ac:dyDescent="0.15">
      <c r="A527" s="4">
        <v>43503</v>
      </c>
      <c r="B527" s="5">
        <v>19.058499999999999</v>
      </c>
      <c r="C527" s="5">
        <v>19.061499999999999</v>
      </c>
      <c r="D527" s="5">
        <v>19.059999999999999</v>
      </c>
      <c r="E527" s="6">
        <v>-5.41499999999999E-2</v>
      </c>
      <c r="F527" s="6">
        <v>-0.28329797558352898</v>
      </c>
      <c r="G527" s="6">
        <v>-0.65543437186453501</v>
      </c>
      <c r="H527" s="5">
        <v>19.059999999999999</v>
      </c>
      <c r="I527" s="5">
        <v>19.059999999999999</v>
      </c>
    </row>
    <row r="528" spans="1:9" ht="15" customHeight="1" x14ac:dyDescent="0.15">
      <c r="A528" s="7">
        <v>43502</v>
      </c>
      <c r="B528" s="8">
        <v>19.1126</v>
      </c>
      <c r="C528" s="8">
        <v>19.1157</v>
      </c>
      <c r="D528" s="8">
        <v>19.114149999999999</v>
      </c>
      <c r="E528" s="9">
        <v>4.9649999999999701E-2</v>
      </c>
      <c r="F528" s="9">
        <v>0.26043169241258801</v>
      </c>
      <c r="G528" s="9">
        <v>-0.37319364632604901</v>
      </c>
      <c r="H528" s="8">
        <v>19.114149999999999</v>
      </c>
      <c r="I528" s="8">
        <v>19.114149999999999</v>
      </c>
    </row>
    <row r="529" spans="1:9" ht="15" customHeight="1" x14ac:dyDescent="0.15">
      <c r="A529" s="4">
        <v>43501</v>
      </c>
      <c r="B529" s="5">
        <v>19.0627</v>
      </c>
      <c r="C529" s="5">
        <v>19.066299999999998</v>
      </c>
      <c r="D529" s="5">
        <v>19.064499999999999</v>
      </c>
      <c r="E529" s="6">
        <v>6.8500000000000201E-3</v>
      </c>
      <c r="F529" s="6">
        <v>3.5943571216812097E-2</v>
      </c>
      <c r="G529" s="6">
        <v>-0.631979463925047</v>
      </c>
      <c r="H529" s="5">
        <v>19.064499999999999</v>
      </c>
      <c r="I529" s="5">
        <v>19.064499999999999</v>
      </c>
    </row>
    <row r="530" spans="1:9" ht="15" customHeight="1" x14ac:dyDescent="0.15">
      <c r="A530" s="7">
        <v>43500</v>
      </c>
      <c r="B530" s="8">
        <v>19.055399999999999</v>
      </c>
      <c r="C530" s="8">
        <v>19.059899999999999</v>
      </c>
      <c r="D530" s="8">
        <v>19.057649999999999</v>
      </c>
      <c r="E530" s="9">
        <v>-5.5600000000001801E-2</v>
      </c>
      <c r="F530" s="9">
        <v>-0.29089767569618802</v>
      </c>
      <c r="G530" s="9">
        <v>-0.66768304601071005</v>
      </c>
      <c r="H530" s="8">
        <v>19.057649999999999</v>
      </c>
      <c r="I530" s="8">
        <v>19.057649999999999</v>
      </c>
    </row>
    <row r="531" spans="1:9" ht="15" customHeight="1" x14ac:dyDescent="0.15">
      <c r="A531" s="4">
        <v>43497</v>
      </c>
      <c r="B531" s="5">
        <v>19.1113</v>
      </c>
      <c r="C531" s="5">
        <v>19.115200000000002</v>
      </c>
      <c r="D531" s="5">
        <v>19.113250000000001</v>
      </c>
      <c r="E531" s="6">
        <v>8.5000000000000797E-2</v>
      </c>
      <c r="F531" s="6">
        <v>0.44670424237647199</v>
      </c>
      <c r="G531" s="6">
        <v>-0.37788462791393601</v>
      </c>
      <c r="H531" s="5">
        <v>19.113250000000001</v>
      </c>
      <c r="I531" s="5">
        <v>19.113250000000001</v>
      </c>
    </row>
    <row r="532" spans="1:9" ht="15" customHeight="1" x14ac:dyDescent="0.15">
      <c r="A532" s="7">
        <v>43496</v>
      </c>
      <c r="B532" s="8">
        <v>19.026199999999999</v>
      </c>
      <c r="C532" s="8">
        <v>19.0303</v>
      </c>
      <c r="D532" s="8">
        <v>19.02825</v>
      </c>
      <c r="E532" s="9">
        <v>-0.109899999999999</v>
      </c>
      <c r="F532" s="9">
        <v>-0.57424568205390802</v>
      </c>
      <c r="G532" s="9">
        <v>-0.82092177788201504</v>
      </c>
      <c r="H532" s="8">
        <v>19.02825</v>
      </c>
      <c r="I532" s="8">
        <v>19.02825</v>
      </c>
    </row>
    <row r="533" spans="1:9" ht="15" customHeight="1" x14ac:dyDescent="0.15">
      <c r="A533" s="4">
        <v>43495</v>
      </c>
      <c r="B533" s="5">
        <v>19.136399999999998</v>
      </c>
      <c r="C533" s="5">
        <v>19.139900000000001</v>
      </c>
      <c r="D533" s="5">
        <v>19.13815</v>
      </c>
      <c r="E533" s="6">
        <v>0.13289999999999899</v>
      </c>
      <c r="F533" s="6">
        <v>0.69928046197760196</v>
      </c>
      <c r="G533" s="6">
        <v>-0.24810080398211701</v>
      </c>
      <c r="H533" s="5">
        <v>19.13815</v>
      </c>
      <c r="I533" s="5">
        <v>19.13815</v>
      </c>
    </row>
    <row r="534" spans="1:9" ht="15" customHeight="1" x14ac:dyDescent="0.15">
      <c r="A534" s="7">
        <v>43494</v>
      </c>
      <c r="B534" s="8">
        <v>19.003599999999999</v>
      </c>
      <c r="C534" s="8">
        <v>19.006900000000002</v>
      </c>
      <c r="D534" s="8">
        <v>19.00525</v>
      </c>
      <c r="E534" s="9">
        <v>-4.7499999999999397E-2</v>
      </c>
      <c r="F534" s="9">
        <v>-0.24930784269987499</v>
      </c>
      <c r="G534" s="9">
        <v>-0.94080241846161095</v>
      </c>
      <c r="H534" s="8">
        <v>19.00525</v>
      </c>
      <c r="I534" s="8">
        <v>19.00525</v>
      </c>
    </row>
    <row r="535" spans="1:9" ht="15" customHeight="1" x14ac:dyDescent="0.15">
      <c r="A535" s="4">
        <v>43493</v>
      </c>
      <c r="B535" s="5">
        <v>19.051100000000002</v>
      </c>
      <c r="C535" s="5">
        <v>19.054400000000001</v>
      </c>
      <c r="D535" s="5">
        <v>19.05275</v>
      </c>
      <c r="E535" s="6">
        <v>0.119499999999998</v>
      </c>
      <c r="F535" s="6">
        <v>0.63116474984483695</v>
      </c>
      <c r="G535" s="6">
        <v>-0.69322283465592405</v>
      </c>
      <c r="H535" s="5">
        <v>19.05275</v>
      </c>
      <c r="I535" s="5">
        <v>19.05275</v>
      </c>
    </row>
    <row r="536" spans="1:9" ht="15" customHeight="1" x14ac:dyDescent="0.15">
      <c r="A536" s="7">
        <v>43490</v>
      </c>
      <c r="B536" s="8">
        <v>18.931100000000001</v>
      </c>
      <c r="C536" s="8">
        <v>18.935400000000001</v>
      </c>
      <c r="D536" s="8">
        <v>18.933250000000001</v>
      </c>
      <c r="E536" s="9">
        <v>-5.9249999999998602E-2</v>
      </c>
      <c r="F536" s="9">
        <v>-0.31196524944055998</v>
      </c>
      <c r="G536" s="9">
        <v>-1.31608094549338</v>
      </c>
      <c r="H536" s="8">
        <v>18.933250000000001</v>
      </c>
      <c r="I536" s="8">
        <v>18.933250000000001</v>
      </c>
    </row>
    <row r="537" spans="1:9" ht="15" customHeight="1" x14ac:dyDescent="0.15">
      <c r="A537" s="4">
        <v>43489</v>
      </c>
      <c r="B537" s="5">
        <v>18.990400000000001</v>
      </c>
      <c r="C537" s="5">
        <v>18.994599999999998</v>
      </c>
      <c r="D537" s="5">
        <v>18.9925</v>
      </c>
      <c r="E537" s="6">
        <v>-0.1095</v>
      </c>
      <c r="F537" s="6">
        <v>-0.57323840435556905</v>
      </c>
      <c r="G537" s="6">
        <v>-1.00725799095682</v>
      </c>
      <c r="H537" s="5">
        <v>18.9925</v>
      </c>
      <c r="I537" s="5">
        <v>18.9925</v>
      </c>
    </row>
    <row r="538" spans="1:9" ht="15" customHeight="1" x14ac:dyDescent="0.15">
      <c r="A538" s="7">
        <v>43488</v>
      </c>
      <c r="B538" s="8">
        <v>19.1004</v>
      </c>
      <c r="C538" s="8">
        <v>19.1036</v>
      </c>
      <c r="D538" s="8">
        <v>19.102</v>
      </c>
      <c r="E538" s="9">
        <v>-5.0750000000000697E-2</v>
      </c>
      <c r="F538" s="9">
        <v>-0.264975003589562</v>
      </c>
      <c r="G538" s="9">
        <v>-0.43652189776265399</v>
      </c>
      <c r="H538" s="8">
        <v>19.102</v>
      </c>
      <c r="I538" s="8">
        <v>19.102</v>
      </c>
    </row>
    <row r="539" spans="1:9" ht="15" customHeight="1" x14ac:dyDescent="0.15">
      <c r="A539" s="4">
        <v>43487</v>
      </c>
      <c r="B539" s="5">
        <v>19.1508</v>
      </c>
      <c r="C539" s="5">
        <v>19.154699999999998</v>
      </c>
      <c r="D539" s="5">
        <v>19.152750000000001</v>
      </c>
      <c r="E539" s="6">
        <v>-3.2999999999997698E-2</v>
      </c>
      <c r="F539" s="6">
        <v>-0.17200265822289099</v>
      </c>
      <c r="G539" s="6">
        <v>-0.17200265822288699</v>
      </c>
      <c r="H539" s="5">
        <v>19.152750000000001</v>
      </c>
      <c r="I539" s="5">
        <v>19.152750000000001</v>
      </c>
    </row>
    <row r="540" spans="1:9" ht="15" customHeight="1" x14ac:dyDescent="0.15">
      <c r="A540" s="7">
        <v>43486</v>
      </c>
      <c r="B540" s="8">
        <v>19.1828</v>
      </c>
      <c r="C540" s="8">
        <v>19.188700000000001</v>
      </c>
      <c r="D540" s="8">
        <v>19.185749999999999</v>
      </c>
      <c r="E540" s="9"/>
      <c r="F540" s="9"/>
      <c r="G540" s="9"/>
      <c r="H540" s="8">
        <v>19.185749999999999</v>
      </c>
      <c r="I540" s="8">
        <v>19.185749999999999</v>
      </c>
    </row>
  </sheetData>
  <pageMargins left="0.75" right="0.75" top="1" bottom="1" header="0.5" footer="0.5"/>
  <pageSetup orientation="portrait"/>
  <drawing r:id="rId1"/>
  <legacyDrawing r:id="rId2"/>
  <oleObjects>
    <mc:AlternateContent xmlns:mc="http://schemas.openxmlformats.org/markup-compatibility/2006">
      <mc:Choice Requires="x14">
        <oleObject progId="Package" shapeId="1025" r:id="rId3">
          <object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14</xdr:row>
                <xdr:rowOff>0</xdr:rowOff>
              </to>
            </anchor>
          </objectPr>
        </oleObject>
      </mc:Choice>
      <mc:Fallback>
        <oleObject progId="Package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89691-4A8F-B741-A8B1-8F20122EB070}">
  <dimension ref="A1:Q526"/>
  <sheetViews>
    <sheetView tabSelected="1" topLeftCell="G1" workbookViewId="0">
      <selection activeCell="W42" sqref="W42:W43"/>
    </sheetView>
  </sheetViews>
  <sheetFormatPr baseColWidth="10" defaultRowHeight="13" x14ac:dyDescent="0.15"/>
  <cols>
    <col min="4" max="5" width="31.33203125" style="15" bestFit="1" customWidth="1"/>
    <col min="6" max="7" width="31.33203125" style="15" customWidth="1"/>
    <col min="8" max="8" width="11" style="15" bestFit="1" customWidth="1"/>
    <col min="9" max="9" width="10.83203125" style="15" bestFit="1" customWidth="1"/>
    <col min="11" max="11" width="18.1640625" customWidth="1"/>
    <col min="12" max="12" width="20.83203125" bestFit="1" customWidth="1"/>
    <col min="13" max="13" width="16.83203125" bestFit="1" customWidth="1"/>
  </cols>
  <sheetData>
    <row r="1" spans="1:15" x14ac:dyDescent="0.15">
      <c r="D1" s="15" t="s">
        <v>29</v>
      </c>
      <c r="E1" s="15" t="s">
        <v>29</v>
      </c>
      <c r="F1" s="15" t="s">
        <v>30</v>
      </c>
    </row>
    <row r="2" spans="1:15" x14ac:dyDescent="0.15">
      <c r="A2" s="16" t="s">
        <v>14</v>
      </c>
      <c r="B2" s="16" t="s">
        <v>12</v>
      </c>
      <c r="C2" s="16" t="s">
        <v>13</v>
      </c>
      <c r="D2" s="16" t="s">
        <v>25</v>
      </c>
      <c r="E2" s="16" t="s">
        <v>26</v>
      </c>
      <c r="F2" s="16" t="s">
        <v>27</v>
      </c>
      <c r="G2" s="16" t="s">
        <v>31</v>
      </c>
      <c r="H2" s="16" t="s">
        <v>48</v>
      </c>
      <c r="I2" s="16" t="s">
        <v>49</v>
      </c>
      <c r="K2" s="26" t="s">
        <v>15</v>
      </c>
    </row>
    <row r="3" spans="1:15" x14ac:dyDescent="0.15">
      <c r="A3" s="3">
        <v>44217</v>
      </c>
      <c r="B3" s="10">
        <v>23.917649999999998</v>
      </c>
      <c r="C3" s="5">
        <v>19.6845</v>
      </c>
      <c r="D3" s="17">
        <f>2400000*B3</f>
        <v>57402359.999999993</v>
      </c>
      <c r="E3" s="17">
        <f>1500000*C3</f>
        <v>29526750</v>
      </c>
      <c r="F3" s="18">
        <f>D3+E3</f>
        <v>86929110</v>
      </c>
      <c r="G3" s="19">
        <f>F3/F4-1</f>
        <v>7.4175664401063823E-3</v>
      </c>
      <c r="H3" s="19">
        <f>B3/B4-1</f>
        <v>8.7037503216296219E-3</v>
      </c>
      <c r="I3" s="19">
        <f>C3/C4-1</f>
        <v>4.9264856034305637E-3</v>
      </c>
    </row>
    <row r="4" spans="1:15" x14ac:dyDescent="0.15">
      <c r="A4" s="12">
        <v>44216</v>
      </c>
      <c r="B4" s="13">
        <v>23.711272999999998</v>
      </c>
      <c r="C4" s="8">
        <v>19.588000000000001</v>
      </c>
      <c r="D4" s="17">
        <f t="shared" ref="D4:D67" si="0">2400000*B4</f>
        <v>56907055.199999996</v>
      </c>
      <c r="E4" s="17">
        <f t="shared" ref="E4:E67" si="1">1500000*C4</f>
        <v>29382000</v>
      </c>
      <c r="F4" s="18">
        <f t="shared" ref="F4:F67" si="2">D4+E4</f>
        <v>86289055.199999988</v>
      </c>
      <c r="G4" s="19">
        <f t="shared" ref="G4:G67" si="3">F4/F5-1</f>
        <v>-5.1351223692357451E-3</v>
      </c>
      <c r="H4" s="19">
        <f t="shared" ref="H4:H67" si="4">B4/B5-1</f>
        <v>-5.7636197620268836E-3</v>
      </c>
      <c r="I4" s="19">
        <f t="shared" ref="I4:I67" si="5">C4/C5-1</f>
        <v>-3.9155860666156839E-3</v>
      </c>
      <c r="K4" t="s">
        <v>16</v>
      </c>
    </row>
    <row r="5" spans="1:15" x14ac:dyDescent="0.15">
      <c r="A5" s="3">
        <v>44215</v>
      </c>
      <c r="B5" s="10">
        <v>23.848728000000001</v>
      </c>
      <c r="C5" s="5">
        <v>19.664999999999999</v>
      </c>
      <c r="D5" s="17">
        <f t="shared" si="0"/>
        <v>57236947.200000003</v>
      </c>
      <c r="E5" s="17">
        <f t="shared" si="1"/>
        <v>29497500</v>
      </c>
      <c r="F5" s="18">
        <f t="shared" si="2"/>
        <v>86734447.200000003</v>
      </c>
      <c r="G5" s="19">
        <f t="shared" si="3"/>
        <v>8.0562718934640287E-5</v>
      </c>
      <c r="H5" s="19">
        <f t="shared" si="4"/>
        <v>1.5593241579168193E-3</v>
      </c>
      <c r="I5" s="19">
        <f t="shared" si="5"/>
        <v>-2.7764043661812066E-3</v>
      </c>
      <c r="K5" t="s">
        <v>19</v>
      </c>
    </row>
    <row r="6" spans="1:15" x14ac:dyDescent="0.15">
      <c r="A6" s="12">
        <v>44214</v>
      </c>
      <c r="B6" s="13">
        <v>23.811598</v>
      </c>
      <c r="C6" s="8">
        <v>19.719750000000001</v>
      </c>
      <c r="D6" s="17">
        <f t="shared" si="0"/>
        <v>57147835.200000003</v>
      </c>
      <c r="E6" s="17">
        <f t="shared" si="1"/>
        <v>29579625</v>
      </c>
      <c r="F6" s="18">
        <f t="shared" si="2"/>
        <v>86727460.200000003</v>
      </c>
      <c r="G6" s="19">
        <f t="shared" si="3"/>
        <v>-4.9404586914800763E-3</v>
      </c>
      <c r="H6" s="19">
        <f t="shared" si="4"/>
        <v>-5.4316245670722463E-3</v>
      </c>
      <c r="I6" s="19">
        <f t="shared" si="5"/>
        <v>-3.9901508933642971E-3</v>
      </c>
    </row>
    <row r="7" spans="1:15" x14ac:dyDescent="0.15">
      <c r="A7" s="3">
        <v>44211</v>
      </c>
      <c r="B7" s="10">
        <v>23.94164</v>
      </c>
      <c r="C7" s="5">
        <v>19.798749999999998</v>
      </c>
      <c r="D7" s="17">
        <f t="shared" si="0"/>
        <v>57459936</v>
      </c>
      <c r="E7" s="17">
        <f t="shared" si="1"/>
        <v>29698124.999999996</v>
      </c>
      <c r="F7" s="18">
        <f t="shared" si="2"/>
        <v>87158061</v>
      </c>
      <c r="G7" s="19">
        <f t="shared" si="3"/>
        <v>-2.0722346320971585E-3</v>
      </c>
      <c r="H7" s="19">
        <f t="shared" si="4"/>
        <v>-3.2631113546116586E-3</v>
      </c>
      <c r="I7" s="19">
        <f t="shared" si="5"/>
        <v>2.3997170859835215E-4</v>
      </c>
      <c r="K7" s="27" t="s">
        <v>20</v>
      </c>
      <c r="L7" s="27"/>
      <c r="M7" s="27"/>
      <c r="N7" s="1"/>
      <c r="O7" s="1"/>
    </row>
    <row r="8" spans="1:15" x14ac:dyDescent="0.15">
      <c r="A8" s="12">
        <v>44210</v>
      </c>
      <c r="B8" s="13">
        <v>24.020019999999999</v>
      </c>
      <c r="C8" s="8">
        <v>19.794</v>
      </c>
      <c r="D8" s="17">
        <f t="shared" si="0"/>
        <v>57648048</v>
      </c>
      <c r="E8" s="17">
        <f t="shared" si="1"/>
        <v>29691000</v>
      </c>
      <c r="F8" s="18">
        <f t="shared" si="2"/>
        <v>87339048</v>
      </c>
      <c r="G8" s="19">
        <f t="shared" si="3"/>
        <v>1.9396461999865444E-4</v>
      </c>
      <c r="H8" s="19">
        <f t="shared" si="4"/>
        <v>-5.1904725327300838E-4</v>
      </c>
      <c r="I8" s="19">
        <f t="shared" si="5"/>
        <v>1.5812576690996671E-3</v>
      </c>
    </row>
    <row r="9" spans="1:15" x14ac:dyDescent="0.15">
      <c r="A9" s="3">
        <v>44209</v>
      </c>
      <c r="B9" s="10">
        <v>24.032494</v>
      </c>
      <c r="C9" s="5">
        <v>19.76275</v>
      </c>
      <c r="D9" s="17">
        <f t="shared" si="0"/>
        <v>57677985.600000001</v>
      </c>
      <c r="E9" s="17">
        <f t="shared" si="1"/>
        <v>29644125</v>
      </c>
      <c r="F9" s="18">
        <f t="shared" si="2"/>
        <v>87322110.599999994</v>
      </c>
      <c r="G9" s="19">
        <f t="shared" si="3"/>
        <v>-9.0299183023702101E-3</v>
      </c>
      <c r="H9" s="19">
        <f t="shared" si="4"/>
        <v>-8.9745505673207715E-3</v>
      </c>
      <c r="I9" s="19">
        <f t="shared" si="5"/>
        <v>-9.1376284783153405E-3</v>
      </c>
      <c r="K9" t="s">
        <v>17</v>
      </c>
    </row>
    <row r="10" spans="1:15" x14ac:dyDescent="0.15">
      <c r="A10" s="12">
        <v>44208</v>
      </c>
      <c r="B10" s="13">
        <v>24.250128</v>
      </c>
      <c r="C10" s="8">
        <v>19.945</v>
      </c>
      <c r="D10" s="17">
        <f t="shared" si="0"/>
        <v>58200307.200000003</v>
      </c>
      <c r="E10" s="17">
        <f t="shared" si="1"/>
        <v>29917500</v>
      </c>
      <c r="F10" s="18">
        <f t="shared" si="2"/>
        <v>88117807.200000003</v>
      </c>
      <c r="G10" s="19">
        <f t="shared" si="3"/>
        <v>-8.0079593334023702E-3</v>
      </c>
      <c r="H10" s="19">
        <f t="shared" si="4"/>
        <v>-7.7861981620123144E-3</v>
      </c>
      <c r="I10" s="19">
        <f t="shared" si="5"/>
        <v>-8.4390807740588603E-3</v>
      </c>
      <c r="K10" t="s">
        <v>18</v>
      </c>
    </row>
    <row r="11" spans="1:15" x14ac:dyDescent="0.15">
      <c r="A11" s="3">
        <v>44207</v>
      </c>
      <c r="B11" s="10">
        <v>24.440425999999999</v>
      </c>
      <c r="C11" s="5">
        <v>20.114750000000001</v>
      </c>
      <c r="D11" s="17">
        <f t="shared" si="0"/>
        <v>58657022.399999999</v>
      </c>
      <c r="E11" s="17">
        <f t="shared" si="1"/>
        <v>30172125</v>
      </c>
      <c r="F11" s="18">
        <f t="shared" si="2"/>
        <v>88829147.400000006</v>
      </c>
      <c r="G11" s="19">
        <f t="shared" si="3"/>
        <v>2.9877941615970016E-3</v>
      </c>
      <c r="H11" s="19">
        <f t="shared" si="4"/>
        <v>5.5198483968732504E-5</v>
      </c>
      <c r="I11" s="19">
        <f t="shared" si="5"/>
        <v>8.7384970286603636E-3</v>
      </c>
    </row>
    <row r="12" spans="1:15" x14ac:dyDescent="0.15">
      <c r="A12" s="12">
        <v>44204</v>
      </c>
      <c r="B12" s="13">
        <v>24.439077000000001</v>
      </c>
      <c r="C12" s="8">
        <v>19.9405</v>
      </c>
      <c r="D12" s="17">
        <f t="shared" si="0"/>
        <v>58653784.800000004</v>
      </c>
      <c r="E12" s="17">
        <f t="shared" si="1"/>
        <v>29910750</v>
      </c>
      <c r="F12" s="18">
        <f t="shared" si="2"/>
        <v>88564534.800000012</v>
      </c>
      <c r="G12" s="19">
        <f t="shared" si="3"/>
        <v>6.0127227529616079E-4</v>
      </c>
      <c r="H12" s="19">
        <f t="shared" si="4"/>
        <v>5.0481550018988131E-4</v>
      </c>
      <c r="I12" s="19">
        <f t="shared" si="5"/>
        <v>7.9047415902344653E-4</v>
      </c>
      <c r="K12" t="s">
        <v>21</v>
      </c>
    </row>
    <row r="13" spans="1:15" x14ac:dyDescent="0.15">
      <c r="A13" s="3">
        <v>44203</v>
      </c>
      <c r="B13" s="10">
        <v>24.426746000000001</v>
      </c>
      <c r="C13" s="5">
        <v>19.92475</v>
      </c>
      <c r="D13" s="17">
        <f t="shared" si="0"/>
        <v>58624190.400000006</v>
      </c>
      <c r="E13" s="17">
        <f t="shared" si="1"/>
        <v>29887125</v>
      </c>
      <c r="F13" s="18">
        <f t="shared" si="2"/>
        <v>88511315.400000006</v>
      </c>
      <c r="G13" s="19">
        <f t="shared" si="3"/>
        <v>7.2441639779416978E-3</v>
      </c>
      <c r="H13" s="19">
        <f t="shared" si="4"/>
        <v>6.6487643666945928E-3</v>
      </c>
      <c r="I13" s="19">
        <f t="shared" si="5"/>
        <v>8.4141002606472615E-3</v>
      </c>
      <c r="K13" t="s">
        <v>22</v>
      </c>
    </row>
    <row r="14" spans="1:15" x14ac:dyDescent="0.15">
      <c r="A14" s="12">
        <v>44202</v>
      </c>
      <c r="B14" s="13">
        <v>24.265411</v>
      </c>
      <c r="C14" s="8">
        <v>19.758500000000002</v>
      </c>
      <c r="D14" s="17">
        <f t="shared" si="0"/>
        <v>58236986.399999999</v>
      </c>
      <c r="E14" s="17">
        <f t="shared" si="1"/>
        <v>29637750.000000004</v>
      </c>
      <c r="F14" s="18">
        <f t="shared" si="2"/>
        <v>87874736.400000006</v>
      </c>
      <c r="G14" s="19">
        <f t="shared" si="3"/>
        <v>-7.7420807756714005E-3</v>
      </c>
      <c r="H14" s="19">
        <f t="shared" si="4"/>
        <v>-7.6194639886274507E-3</v>
      </c>
      <c r="I14" s="19">
        <f t="shared" si="5"/>
        <v>-7.9829295845361692E-3</v>
      </c>
    </row>
    <row r="15" spans="1:15" x14ac:dyDescent="0.15">
      <c r="A15" s="3">
        <v>44201</v>
      </c>
      <c r="B15" s="10">
        <v>24.451720000000002</v>
      </c>
      <c r="C15" s="5">
        <v>19.9175</v>
      </c>
      <c r="D15" s="17">
        <f t="shared" si="0"/>
        <v>58684128.000000007</v>
      </c>
      <c r="E15" s="17">
        <f t="shared" si="1"/>
        <v>29876250</v>
      </c>
      <c r="F15" s="18">
        <f t="shared" si="2"/>
        <v>88560378</v>
      </c>
      <c r="G15" s="19">
        <f t="shared" si="3"/>
        <v>3.1010301035654386E-3</v>
      </c>
      <c r="H15" s="19">
        <f t="shared" si="4"/>
        <v>3.2251110793639626E-3</v>
      </c>
      <c r="I15" s="19">
        <f t="shared" si="5"/>
        <v>2.8573946099719194E-3</v>
      </c>
      <c r="K15" t="s">
        <v>23</v>
      </c>
    </row>
    <row r="16" spans="1:15" x14ac:dyDescent="0.15">
      <c r="A16" s="12">
        <v>44200</v>
      </c>
      <c r="B16" s="13">
        <v>24.373114000000001</v>
      </c>
      <c r="C16" s="8">
        <v>19.860749999999999</v>
      </c>
      <c r="D16" s="17">
        <f t="shared" si="0"/>
        <v>58495473.600000001</v>
      </c>
      <c r="E16" s="17">
        <f t="shared" si="1"/>
        <v>29791125</v>
      </c>
      <c r="F16" s="18">
        <f t="shared" si="2"/>
        <v>88286598.599999994</v>
      </c>
      <c r="G16" s="19">
        <f t="shared" si="3"/>
        <v>-1.282839343296982E-3</v>
      </c>
      <c r="H16" s="19">
        <f t="shared" si="4"/>
        <v>-2.7748291941886993E-4</v>
      </c>
      <c r="I16" s="19">
        <f t="shared" si="5"/>
        <v>-3.2510054438708025E-3</v>
      </c>
      <c r="K16" t="s">
        <v>24</v>
      </c>
    </row>
    <row r="17" spans="1:12" x14ac:dyDescent="0.15">
      <c r="A17" s="3">
        <v>44197</v>
      </c>
      <c r="B17" s="10">
        <v>24.379878999999999</v>
      </c>
      <c r="C17" s="5">
        <v>19.925528</v>
      </c>
      <c r="D17" s="17">
        <f t="shared" si="0"/>
        <v>58511709.599999994</v>
      </c>
      <c r="E17" s="17">
        <f t="shared" si="1"/>
        <v>29888292</v>
      </c>
      <c r="F17" s="18">
        <f t="shared" si="2"/>
        <v>88400001.599999994</v>
      </c>
      <c r="G17" s="19">
        <f t="shared" si="3"/>
        <v>1.3438931842912893E-6</v>
      </c>
      <c r="H17" s="19">
        <f t="shared" si="4"/>
        <v>1.3125595086371789E-6</v>
      </c>
      <c r="I17" s="19">
        <f t="shared" si="5"/>
        <v>1.4052344985415743E-6</v>
      </c>
    </row>
    <row r="18" spans="1:12" x14ac:dyDescent="0.15">
      <c r="A18" s="12">
        <v>44196</v>
      </c>
      <c r="B18" s="13">
        <v>24.379847000000002</v>
      </c>
      <c r="C18" s="8">
        <v>19.9255</v>
      </c>
      <c r="D18" s="17">
        <f t="shared" si="0"/>
        <v>58511632.800000004</v>
      </c>
      <c r="E18" s="17">
        <f t="shared" si="1"/>
        <v>29888250</v>
      </c>
      <c r="F18" s="18">
        <f t="shared" si="2"/>
        <v>88399882.800000012</v>
      </c>
      <c r="G18" s="19">
        <f t="shared" si="3"/>
        <v>-2.4024438012714144E-3</v>
      </c>
      <c r="H18" s="19">
        <f t="shared" si="4"/>
        <v>-4.1847783909190195E-3</v>
      </c>
      <c r="I18" s="19">
        <f t="shared" si="5"/>
        <v>1.1053332328483378E-3</v>
      </c>
      <c r="K18" t="s">
        <v>38</v>
      </c>
    </row>
    <row r="19" spans="1:12" x14ac:dyDescent="0.15">
      <c r="A19" s="3">
        <v>44195</v>
      </c>
      <c r="B19" s="10">
        <v>24.482299999999999</v>
      </c>
      <c r="C19" s="5">
        <v>19.903500000000001</v>
      </c>
      <c r="D19" s="17">
        <f t="shared" si="0"/>
        <v>58757520</v>
      </c>
      <c r="E19" s="17">
        <f t="shared" si="1"/>
        <v>29855250</v>
      </c>
      <c r="F19" s="18">
        <f t="shared" si="2"/>
        <v>88612770</v>
      </c>
      <c r="G19" s="19">
        <f t="shared" si="3"/>
        <v>3.2158374147466251E-3</v>
      </c>
      <c r="H19" s="19">
        <f t="shared" si="4"/>
        <v>4.8448838458368115E-3</v>
      </c>
      <c r="I19" s="19">
        <f t="shared" si="5"/>
        <v>2.5121840928621353E-5</v>
      </c>
      <c r="K19" t="s">
        <v>28</v>
      </c>
    </row>
    <row r="20" spans="1:12" x14ac:dyDescent="0.15">
      <c r="A20" s="12">
        <v>44194</v>
      </c>
      <c r="B20" s="13">
        <v>24.364258</v>
      </c>
      <c r="C20" s="8">
        <v>19.902999999999999</v>
      </c>
      <c r="D20" s="17">
        <f t="shared" si="0"/>
        <v>58474219.199999996</v>
      </c>
      <c r="E20" s="17">
        <f t="shared" si="1"/>
        <v>29854499.999999996</v>
      </c>
      <c r="F20" s="18">
        <f t="shared" si="2"/>
        <v>88328719.199999988</v>
      </c>
      <c r="G20" s="19">
        <f t="shared" si="3"/>
        <v>-8.3038004999057557E-3</v>
      </c>
      <c r="H20" s="19">
        <f t="shared" si="4"/>
        <v>-7.5629145455300417E-3</v>
      </c>
      <c r="I20" s="19">
        <f t="shared" si="5"/>
        <v>-9.75172894173848E-3</v>
      </c>
    </row>
    <row r="21" spans="1:12" x14ac:dyDescent="0.15">
      <c r="A21" s="3">
        <v>44193</v>
      </c>
      <c r="B21" s="10">
        <v>24.549927</v>
      </c>
      <c r="C21" s="5">
        <v>20.099</v>
      </c>
      <c r="D21" s="17">
        <f t="shared" si="0"/>
        <v>58919824.799999997</v>
      </c>
      <c r="E21" s="17">
        <f t="shared" si="1"/>
        <v>30148500</v>
      </c>
      <c r="F21" s="18">
        <f t="shared" si="2"/>
        <v>89068324.799999997</v>
      </c>
      <c r="G21" s="19">
        <f t="shared" si="3"/>
        <v>1.3812095664821777E-2</v>
      </c>
      <c r="H21" s="19">
        <f t="shared" si="4"/>
        <v>1.4684743125903621E-2</v>
      </c>
      <c r="I21" s="19">
        <f t="shared" si="5"/>
        <v>1.2110988879620033E-2</v>
      </c>
      <c r="K21" s="29" t="s">
        <v>32</v>
      </c>
      <c r="L21">
        <v>523</v>
      </c>
    </row>
    <row r="22" spans="1:12" x14ac:dyDescent="0.15">
      <c r="A22" s="12">
        <v>44190</v>
      </c>
      <c r="B22" s="13">
        <v>24.194635000000002</v>
      </c>
      <c r="C22" s="8">
        <v>19.858494</v>
      </c>
      <c r="D22" s="17">
        <f t="shared" si="0"/>
        <v>58067124.000000007</v>
      </c>
      <c r="E22" s="17">
        <f t="shared" si="1"/>
        <v>29787741</v>
      </c>
      <c r="F22" s="18">
        <f t="shared" si="2"/>
        <v>87854865</v>
      </c>
      <c r="G22" s="19">
        <f t="shared" si="3"/>
        <v>7.1709227689176203E-7</v>
      </c>
      <c r="H22" s="19">
        <f t="shared" si="4"/>
        <v>1.2399458475531588E-6</v>
      </c>
      <c r="I22" s="19">
        <f t="shared" si="5"/>
        <v>-3.0213762358677343E-7</v>
      </c>
    </row>
    <row r="23" spans="1:12" x14ac:dyDescent="0.15">
      <c r="A23" s="3">
        <v>44189</v>
      </c>
      <c r="B23" s="10">
        <v>24.194604999999999</v>
      </c>
      <c r="C23" s="5">
        <v>19.858499999999999</v>
      </c>
      <c r="D23" s="17">
        <f t="shared" si="0"/>
        <v>58067052</v>
      </c>
      <c r="E23" s="17">
        <f t="shared" si="1"/>
        <v>29787750</v>
      </c>
      <c r="F23" s="18">
        <f t="shared" si="2"/>
        <v>87854802</v>
      </c>
      <c r="G23" s="19">
        <f t="shared" si="3"/>
        <v>-1.400294059092555E-2</v>
      </c>
      <c r="H23" s="19">
        <f t="shared" si="4"/>
        <v>-1.4085221590969366E-2</v>
      </c>
      <c r="I23" s="19">
        <f t="shared" si="5"/>
        <v>-1.3842505803920657E-2</v>
      </c>
      <c r="K23" t="s">
        <v>33</v>
      </c>
    </row>
    <row r="24" spans="1:12" x14ac:dyDescent="0.15">
      <c r="A24" s="12">
        <v>44188</v>
      </c>
      <c r="B24" s="13">
        <v>24.54026</v>
      </c>
      <c r="C24" s="8">
        <v>20.137250000000002</v>
      </c>
      <c r="D24" s="17">
        <f t="shared" si="0"/>
        <v>58896624</v>
      </c>
      <c r="E24" s="17">
        <f t="shared" si="1"/>
        <v>30205875.000000004</v>
      </c>
      <c r="F24" s="18">
        <f t="shared" si="2"/>
        <v>89102499</v>
      </c>
      <c r="G24" s="19">
        <f t="shared" si="3"/>
        <v>3.7812019508147721E-3</v>
      </c>
      <c r="H24" s="19">
        <f t="shared" si="4"/>
        <v>4.2845747288664526E-3</v>
      </c>
      <c r="I24" s="19">
        <f t="shared" si="5"/>
        <v>2.801155320950155E-3</v>
      </c>
      <c r="K24" t="s">
        <v>34</v>
      </c>
    </row>
    <row r="25" spans="1:12" x14ac:dyDescent="0.15">
      <c r="A25" s="3">
        <v>44187</v>
      </c>
      <c r="B25" s="10">
        <v>24.435563999999999</v>
      </c>
      <c r="C25" s="5">
        <v>20.081</v>
      </c>
      <c r="D25" s="17">
        <f t="shared" si="0"/>
        <v>58645353.600000001</v>
      </c>
      <c r="E25" s="17">
        <f t="shared" si="1"/>
        <v>30121500</v>
      </c>
      <c r="F25" s="18">
        <f t="shared" si="2"/>
        <v>88766853.599999994</v>
      </c>
      <c r="G25" s="19">
        <f t="shared" si="3"/>
        <v>-6.4527122791037117E-3</v>
      </c>
      <c r="H25" s="19">
        <f t="shared" si="4"/>
        <v>-7.6674045942051183E-3</v>
      </c>
      <c r="I25" s="19">
        <f t="shared" si="5"/>
        <v>-4.0792035014197703E-3</v>
      </c>
    </row>
    <row r="26" spans="1:12" x14ac:dyDescent="0.15">
      <c r="A26" s="12">
        <v>44186</v>
      </c>
      <c r="B26" s="13">
        <v>24.624369000000002</v>
      </c>
      <c r="C26" s="8">
        <v>20.163250000000001</v>
      </c>
      <c r="D26" s="17">
        <f t="shared" si="0"/>
        <v>59098485.600000001</v>
      </c>
      <c r="E26" s="17">
        <f t="shared" si="1"/>
        <v>30244875.000000004</v>
      </c>
      <c r="F26" s="18">
        <f t="shared" si="2"/>
        <v>89343360.600000009</v>
      </c>
      <c r="G26" s="19">
        <f t="shared" si="3"/>
        <v>8.6269173960615841E-3</v>
      </c>
      <c r="H26" s="19">
        <f t="shared" si="4"/>
        <v>8.0129772357615536E-3</v>
      </c>
      <c r="I26" s="19">
        <f t="shared" si="5"/>
        <v>9.8287173836832942E-3</v>
      </c>
      <c r="K26">
        <f>L21*0.05</f>
        <v>26.150000000000002</v>
      </c>
      <c r="L26" t="s">
        <v>35</v>
      </c>
    </row>
    <row r="27" spans="1:12" x14ac:dyDescent="0.15">
      <c r="A27" s="3">
        <v>44183</v>
      </c>
      <c r="B27" s="10">
        <v>24.428623000000002</v>
      </c>
      <c r="C27" s="5">
        <v>19.966999999999999</v>
      </c>
      <c r="D27" s="17">
        <f t="shared" si="0"/>
        <v>58628695.200000003</v>
      </c>
      <c r="E27" s="17">
        <f t="shared" si="1"/>
        <v>29950499.999999996</v>
      </c>
      <c r="F27" s="18">
        <f t="shared" si="2"/>
        <v>88579195.200000003</v>
      </c>
      <c r="G27" s="19">
        <f t="shared" si="3"/>
        <v>5.9565479242393859E-3</v>
      </c>
      <c r="H27" s="19">
        <f t="shared" si="4"/>
        <v>5.6648510984596001E-3</v>
      </c>
      <c r="I27" s="19">
        <f t="shared" si="5"/>
        <v>6.5280403276621879E-3</v>
      </c>
    </row>
    <row r="28" spans="1:12" x14ac:dyDescent="0.15">
      <c r="A28" s="12">
        <v>44182</v>
      </c>
      <c r="B28" s="13">
        <v>24.291018000000001</v>
      </c>
      <c r="C28" s="8">
        <v>19.837499999999999</v>
      </c>
      <c r="D28" s="17">
        <f t="shared" si="0"/>
        <v>58298443.200000003</v>
      </c>
      <c r="E28" s="17">
        <f t="shared" si="1"/>
        <v>29756249.999999996</v>
      </c>
      <c r="F28" s="18">
        <f t="shared" si="2"/>
        <v>88054693.200000003</v>
      </c>
      <c r="G28" s="19">
        <f t="shared" si="3"/>
        <v>-2.9212815391036484E-3</v>
      </c>
      <c r="H28" s="19">
        <f t="shared" si="4"/>
        <v>-1.3038420726685374E-3</v>
      </c>
      <c r="I28" s="19">
        <f t="shared" si="5"/>
        <v>-6.075029748856986E-3</v>
      </c>
      <c r="K28" t="s">
        <v>36</v>
      </c>
    </row>
    <row r="29" spans="1:12" x14ac:dyDescent="0.15">
      <c r="A29" s="3">
        <v>44181</v>
      </c>
      <c r="B29" s="10">
        <v>24.322731000000001</v>
      </c>
      <c r="C29" s="5">
        <v>19.958749999999998</v>
      </c>
      <c r="D29" s="17">
        <f t="shared" si="0"/>
        <v>58374554.400000006</v>
      </c>
      <c r="E29" s="17">
        <f t="shared" si="1"/>
        <v>29938124.999999996</v>
      </c>
      <c r="F29" s="18">
        <f t="shared" si="2"/>
        <v>88312679.400000006</v>
      </c>
      <c r="G29" s="19">
        <f t="shared" si="3"/>
        <v>-5.8357752039697175E-3</v>
      </c>
      <c r="H29" s="19">
        <f t="shared" si="4"/>
        <v>-4.892865342918995E-3</v>
      </c>
      <c r="I29" s="19">
        <f t="shared" si="5"/>
        <v>-7.6691691940536932E-3</v>
      </c>
      <c r="K29" t="s">
        <v>37</v>
      </c>
      <c r="L29" s="30">
        <f>Hoja2!A26*datos!F3</f>
        <v>-1049742.9286811685</v>
      </c>
    </row>
    <row r="30" spans="1:12" x14ac:dyDescent="0.15">
      <c r="A30" s="12">
        <v>44180</v>
      </c>
      <c r="B30" s="13">
        <v>24.442323999999999</v>
      </c>
      <c r="C30" s="8">
        <v>20.113</v>
      </c>
      <c r="D30" s="17">
        <f t="shared" si="0"/>
        <v>58661577.600000001</v>
      </c>
      <c r="E30" s="17">
        <f t="shared" si="1"/>
        <v>30169500</v>
      </c>
      <c r="F30" s="18">
        <f t="shared" si="2"/>
        <v>88831077.599999994</v>
      </c>
      <c r="G30" s="19">
        <f t="shared" si="3"/>
        <v>-9.2497501853505693E-4</v>
      </c>
      <c r="H30" s="19">
        <f t="shared" si="4"/>
        <v>-1.5540296512461804E-4</v>
      </c>
      <c r="I30" s="19">
        <f t="shared" si="5"/>
        <v>-2.4179448708570028E-3</v>
      </c>
    </row>
    <row r="31" spans="1:12" x14ac:dyDescent="0.15">
      <c r="A31" s="3">
        <v>44179</v>
      </c>
      <c r="B31" s="10">
        <v>24.446123</v>
      </c>
      <c r="C31" s="5">
        <v>20.161750000000001</v>
      </c>
      <c r="D31" s="17">
        <f t="shared" si="0"/>
        <v>58670695.200000003</v>
      </c>
      <c r="E31" s="17">
        <f t="shared" si="1"/>
        <v>30242625.000000004</v>
      </c>
      <c r="F31" s="18">
        <f t="shared" si="2"/>
        <v>88913320.200000003</v>
      </c>
      <c r="G31" s="19">
        <f t="shared" si="3"/>
        <v>3.1798926849939679E-3</v>
      </c>
      <c r="H31" s="19">
        <f t="shared" si="4"/>
        <v>3.6730817638002122E-3</v>
      </c>
      <c r="I31" s="19">
        <f t="shared" si="5"/>
        <v>2.2244867524978673E-3</v>
      </c>
    </row>
    <row r="32" spans="1:12" x14ac:dyDescent="0.15">
      <c r="A32" s="12">
        <v>44176</v>
      </c>
      <c r="B32" s="13">
        <v>24.356659000000001</v>
      </c>
      <c r="C32" s="8">
        <v>20.117000000000001</v>
      </c>
      <c r="D32" s="17">
        <f t="shared" si="0"/>
        <v>58455981.600000001</v>
      </c>
      <c r="E32" s="17">
        <f t="shared" si="1"/>
        <v>30175500</v>
      </c>
      <c r="F32" s="18">
        <f t="shared" si="2"/>
        <v>88631481.599999994</v>
      </c>
      <c r="G32" s="19">
        <f t="shared" si="3"/>
        <v>8.0735617936738002E-3</v>
      </c>
      <c r="H32" s="19">
        <f t="shared" si="4"/>
        <v>7.4511146498066338E-3</v>
      </c>
      <c r="I32" s="19">
        <f t="shared" si="5"/>
        <v>9.2815572948024005E-3</v>
      </c>
    </row>
    <row r="33" spans="1:17" x14ac:dyDescent="0.15">
      <c r="A33" s="3">
        <v>44175</v>
      </c>
      <c r="B33" s="10">
        <v>24.176517</v>
      </c>
      <c r="C33" s="5">
        <v>19.931999999999999</v>
      </c>
      <c r="D33" s="17">
        <f t="shared" si="0"/>
        <v>58023640.800000004</v>
      </c>
      <c r="E33" s="17">
        <f t="shared" si="1"/>
        <v>29897999.999999996</v>
      </c>
      <c r="F33" s="18">
        <f t="shared" si="2"/>
        <v>87921640.799999997</v>
      </c>
      <c r="G33" s="19">
        <f t="shared" si="3"/>
        <v>9.3025004979836456E-3</v>
      </c>
      <c r="H33" s="19">
        <f t="shared" si="4"/>
        <v>1.0666069710890236E-2</v>
      </c>
      <c r="I33" s="19">
        <f t="shared" si="5"/>
        <v>6.6666666666665986E-3</v>
      </c>
      <c r="K33" s="28" t="s">
        <v>39</v>
      </c>
      <c r="L33" s="28"/>
      <c r="M33" s="28"/>
      <c r="N33" s="28"/>
      <c r="O33" s="28"/>
      <c r="P33" s="28"/>
      <c r="Q33" s="28"/>
    </row>
    <row r="34" spans="1:17" x14ac:dyDescent="0.15">
      <c r="A34" s="12">
        <v>44174</v>
      </c>
      <c r="B34" s="13">
        <v>23.92137</v>
      </c>
      <c r="C34" s="8">
        <v>19.8</v>
      </c>
      <c r="D34" s="17">
        <f t="shared" si="0"/>
        <v>57411288</v>
      </c>
      <c r="E34" s="17">
        <f t="shared" si="1"/>
        <v>29700000</v>
      </c>
      <c r="F34" s="18">
        <f t="shared" si="2"/>
        <v>87111288</v>
      </c>
      <c r="G34" s="19">
        <f t="shared" si="3"/>
        <v>4.047083092457715E-4</v>
      </c>
      <c r="H34" s="19">
        <f t="shared" si="4"/>
        <v>-4.9633879629129574E-4</v>
      </c>
      <c r="I34" s="19">
        <f t="shared" si="5"/>
        <v>2.1510818676451215E-3</v>
      </c>
      <c r="K34" s="28" t="s">
        <v>40</v>
      </c>
      <c r="L34" s="28"/>
      <c r="M34" s="28"/>
      <c r="N34" s="28"/>
      <c r="O34" s="28"/>
      <c r="P34" s="28"/>
      <c r="Q34" s="28"/>
    </row>
    <row r="35" spans="1:17" x14ac:dyDescent="0.15">
      <c r="A35" s="3">
        <v>44173</v>
      </c>
      <c r="B35" s="10">
        <v>23.933249</v>
      </c>
      <c r="C35" s="5">
        <v>19.7575</v>
      </c>
      <c r="D35" s="17">
        <f t="shared" si="0"/>
        <v>57439797.600000001</v>
      </c>
      <c r="E35" s="17">
        <f t="shared" si="1"/>
        <v>29636250</v>
      </c>
      <c r="F35" s="18">
        <f t="shared" si="2"/>
        <v>87076047.599999994</v>
      </c>
      <c r="G35" s="19">
        <f t="shared" si="3"/>
        <v>-4.4889616457415293E-3</v>
      </c>
      <c r="H35" s="19">
        <f t="shared" si="4"/>
        <v>-5.0474205354695822E-3</v>
      </c>
      <c r="I35" s="19">
        <f t="shared" si="5"/>
        <v>-3.4047919293820339E-3</v>
      </c>
    </row>
    <row r="36" spans="1:17" x14ac:dyDescent="0.15">
      <c r="A36" s="12">
        <v>44172</v>
      </c>
      <c r="B36" s="13">
        <v>24.054663000000001</v>
      </c>
      <c r="C36" s="8">
        <v>19.824999999999999</v>
      </c>
      <c r="D36" s="17">
        <f t="shared" si="0"/>
        <v>57731191.200000003</v>
      </c>
      <c r="E36" s="17">
        <f t="shared" si="1"/>
        <v>29737500</v>
      </c>
      <c r="F36" s="18">
        <f t="shared" si="2"/>
        <v>87468691.200000003</v>
      </c>
      <c r="G36" s="19">
        <f t="shared" si="3"/>
        <v>1.687064604883215E-3</v>
      </c>
      <c r="H36" s="19">
        <f t="shared" si="4"/>
        <v>1.462643046610701E-3</v>
      </c>
      <c r="I36" s="19">
        <f t="shared" si="5"/>
        <v>2.1230349289793615E-3</v>
      </c>
      <c r="K36" s="1" t="s">
        <v>41</v>
      </c>
    </row>
    <row r="37" spans="1:17" x14ac:dyDescent="0.15">
      <c r="A37" s="3">
        <v>44169</v>
      </c>
      <c r="B37" s="10">
        <v>24.019531000000001</v>
      </c>
      <c r="C37" s="5">
        <v>19.783000000000001</v>
      </c>
      <c r="D37" s="17">
        <f t="shared" si="0"/>
        <v>57646874.399999999</v>
      </c>
      <c r="E37" s="17">
        <f t="shared" si="1"/>
        <v>29674500.000000004</v>
      </c>
      <c r="F37" s="18">
        <f t="shared" si="2"/>
        <v>87321374.400000006</v>
      </c>
      <c r="G37" s="19">
        <f t="shared" si="3"/>
        <v>-6.1041952364531138E-3</v>
      </c>
      <c r="H37" s="19">
        <f t="shared" si="4"/>
        <v>-6.6180299783883401E-3</v>
      </c>
      <c r="I37" s="19">
        <f t="shared" si="5"/>
        <v>-5.1044783625435741E-3</v>
      </c>
      <c r="K37" s="23" t="s">
        <v>42</v>
      </c>
    </row>
    <row r="38" spans="1:17" x14ac:dyDescent="0.15">
      <c r="A38" s="12">
        <v>44168</v>
      </c>
      <c r="B38" s="13">
        <v>24.179552000000001</v>
      </c>
      <c r="C38" s="8">
        <v>19.884499999999999</v>
      </c>
      <c r="D38" s="17">
        <f t="shared" si="0"/>
        <v>58030924.800000004</v>
      </c>
      <c r="E38" s="17">
        <f t="shared" si="1"/>
        <v>29826750</v>
      </c>
      <c r="F38" s="18">
        <f t="shared" si="2"/>
        <v>87857674.800000012</v>
      </c>
      <c r="G38" s="19">
        <f t="shared" si="3"/>
        <v>-4.3386056552006114E-3</v>
      </c>
      <c r="H38" s="19">
        <f t="shared" si="4"/>
        <v>-2.0437021331689564E-3</v>
      </c>
      <c r="I38" s="19">
        <f t="shared" si="5"/>
        <v>-8.7734602826451402E-3</v>
      </c>
      <c r="K38" s="23" t="s">
        <v>43</v>
      </c>
    </row>
    <row r="39" spans="1:17" x14ac:dyDescent="0.15">
      <c r="A39" s="3">
        <v>44167</v>
      </c>
      <c r="B39" s="10">
        <v>24.229068999999999</v>
      </c>
      <c r="C39" s="5">
        <v>20.060500000000001</v>
      </c>
      <c r="D39" s="17">
        <f t="shared" si="0"/>
        <v>58149765.600000001</v>
      </c>
      <c r="E39" s="17">
        <f t="shared" si="1"/>
        <v>30090750</v>
      </c>
      <c r="F39" s="18">
        <f t="shared" si="2"/>
        <v>88240515.599999994</v>
      </c>
      <c r="G39" s="19">
        <f t="shared" si="3"/>
        <v>2.313763739433039E-3</v>
      </c>
      <c r="H39" s="19">
        <f t="shared" si="4"/>
        <v>3.6062037590245399E-3</v>
      </c>
      <c r="I39" s="19">
        <f t="shared" si="5"/>
        <v>-1.7444178628378548E-4</v>
      </c>
      <c r="K39" s="23" t="s">
        <v>44</v>
      </c>
    </row>
    <row r="40" spans="1:17" x14ac:dyDescent="0.15">
      <c r="A40" s="12">
        <v>44166</v>
      </c>
      <c r="B40" s="13">
        <v>24.142008000000001</v>
      </c>
      <c r="C40" s="8">
        <v>20.064</v>
      </c>
      <c r="D40" s="17">
        <f t="shared" si="0"/>
        <v>57940819.200000003</v>
      </c>
      <c r="E40" s="17">
        <f t="shared" si="1"/>
        <v>30096000</v>
      </c>
      <c r="F40" s="18">
        <f t="shared" si="2"/>
        <v>88036819.200000003</v>
      </c>
      <c r="G40" s="19">
        <f t="shared" si="3"/>
        <v>-7.3580011407825552E-4</v>
      </c>
      <c r="H40" s="19">
        <f t="shared" si="4"/>
        <v>1.277497276577666E-3</v>
      </c>
      <c r="I40" s="19">
        <f t="shared" si="5"/>
        <v>-4.5890903678714734E-3</v>
      </c>
    </row>
    <row r="41" spans="1:17" x14ac:dyDescent="0.15">
      <c r="A41" s="3">
        <v>44165</v>
      </c>
      <c r="B41" s="10">
        <v>24.111205999999999</v>
      </c>
      <c r="C41" s="5">
        <v>20.156500000000001</v>
      </c>
      <c r="D41" s="17">
        <f t="shared" si="0"/>
        <v>57866894.399999999</v>
      </c>
      <c r="E41" s="17">
        <f t="shared" si="1"/>
        <v>30234750</v>
      </c>
      <c r="F41" s="18">
        <f t="shared" si="2"/>
        <v>88101644.400000006</v>
      </c>
      <c r="G41" s="19">
        <f t="shared" si="3"/>
        <v>4.4543721447805051E-3</v>
      </c>
      <c r="H41" s="19">
        <f t="shared" si="4"/>
        <v>4.8438469082989766E-3</v>
      </c>
      <c r="I41" s="19">
        <f t="shared" si="5"/>
        <v>3.7097898615676694E-3</v>
      </c>
      <c r="K41" s="20">
        <f>AVERAGEIF(G3:G525,"&lt;-0.0119")</f>
        <v>-1.9091185830128775E-2</v>
      </c>
      <c r="M41" s="31">
        <f>K41*F3</f>
        <v>-1659579.7930577055</v>
      </c>
    </row>
    <row r="42" spans="1:17" x14ac:dyDescent="0.15">
      <c r="A42" s="12">
        <v>44162</v>
      </c>
      <c r="B42" s="13">
        <v>23.994978</v>
      </c>
      <c r="C42" s="8">
        <v>20.082000000000001</v>
      </c>
      <c r="D42" s="17">
        <f t="shared" si="0"/>
        <v>57587947.200000003</v>
      </c>
      <c r="E42" s="17">
        <f t="shared" si="1"/>
        <v>30123000</v>
      </c>
      <c r="F42" s="18">
        <f t="shared" si="2"/>
        <v>87710947.200000003</v>
      </c>
      <c r="G42" s="19">
        <f t="shared" si="3"/>
        <v>4.9136688689059849E-3</v>
      </c>
      <c r="H42" s="19">
        <f t="shared" si="4"/>
        <v>6.2620632563876732E-3</v>
      </c>
      <c r="I42" s="19">
        <f t="shared" si="5"/>
        <v>2.3458946843024631E-3</v>
      </c>
    </row>
    <row r="43" spans="1:17" x14ac:dyDescent="0.15">
      <c r="A43" s="3">
        <v>44161</v>
      </c>
      <c r="B43" s="10">
        <v>23.845655000000001</v>
      </c>
      <c r="C43" s="5">
        <v>20.035</v>
      </c>
      <c r="D43" s="17">
        <f t="shared" si="0"/>
        <v>57229572</v>
      </c>
      <c r="E43" s="17">
        <f t="shared" si="1"/>
        <v>30052500</v>
      </c>
      <c r="F43" s="18">
        <f t="shared" si="2"/>
        <v>87282072</v>
      </c>
      <c r="G43" s="19">
        <f t="shared" si="3"/>
        <v>-1.6365953891008811E-3</v>
      </c>
      <c r="H43" s="19">
        <f t="shared" si="4"/>
        <v>-1.5933036196346118E-3</v>
      </c>
      <c r="I43" s="19">
        <f t="shared" si="5"/>
        <v>-1.7190263833180008E-3</v>
      </c>
    </row>
    <row r="44" spans="1:17" x14ac:dyDescent="0.15">
      <c r="A44" s="12">
        <v>44160</v>
      </c>
      <c r="B44" s="13">
        <v>23.883709</v>
      </c>
      <c r="C44" s="8">
        <v>20.069500000000001</v>
      </c>
      <c r="D44" s="17">
        <f t="shared" si="0"/>
        <v>57320901.600000001</v>
      </c>
      <c r="E44" s="17">
        <f t="shared" si="1"/>
        <v>30104250.000000004</v>
      </c>
      <c r="F44" s="18">
        <f t="shared" si="2"/>
        <v>87425151.600000009</v>
      </c>
      <c r="G44" s="19">
        <f t="shared" si="3"/>
        <v>1.9693968029308451E-3</v>
      </c>
      <c r="H44" s="19">
        <f t="shared" si="4"/>
        <v>2.7830886658055665E-3</v>
      </c>
      <c r="I44" s="19">
        <f t="shared" si="5"/>
        <v>4.2370769154098653E-4</v>
      </c>
      <c r="K44" s="25" t="s">
        <v>45</v>
      </c>
    </row>
    <row r="45" spans="1:17" x14ac:dyDescent="0.15">
      <c r="A45" s="3">
        <v>44159</v>
      </c>
      <c r="B45" s="10">
        <v>23.817423000000002</v>
      </c>
      <c r="C45" s="5">
        <v>20.061</v>
      </c>
      <c r="D45" s="17">
        <f t="shared" si="0"/>
        <v>57161815.200000003</v>
      </c>
      <c r="E45" s="17">
        <f t="shared" si="1"/>
        <v>30091500</v>
      </c>
      <c r="F45" s="18">
        <f t="shared" si="2"/>
        <v>87253315.200000003</v>
      </c>
      <c r="G45" s="19">
        <f t="shared" si="3"/>
        <v>1.1173215124973268E-3</v>
      </c>
      <c r="H45" s="19">
        <f t="shared" si="4"/>
        <v>2.6948972800115989E-3</v>
      </c>
      <c r="I45" s="19">
        <f t="shared" si="5"/>
        <v>-1.8658108814091356E-3</v>
      </c>
    </row>
    <row r="46" spans="1:17" x14ac:dyDescent="0.15">
      <c r="A46" s="12">
        <v>44158</v>
      </c>
      <c r="B46" s="13">
        <v>23.753409999999999</v>
      </c>
      <c r="C46" s="8">
        <v>20.098500000000001</v>
      </c>
      <c r="D46" s="17">
        <f t="shared" si="0"/>
        <v>57008184</v>
      </c>
      <c r="E46" s="17">
        <f t="shared" si="1"/>
        <v>30147750.000000004</v>
      </c>
      <c r="F46" s="18">
        <f t="shared" si="2"/>
        <v>87155934</v>
      </c>
      <c r="G46" s="19">
        <f t="shared" si="3"/>
        <v>-2.9902559073917701E-3</v>
      </c>
      <c r="H46" s="19">
        <f t="shared" si="4"/>
        <v>-4.0230852335731981E-3</v>
      </c>
      <c r="I46" s="19">
        <f t="shared" si="5"/>
        <v>-1.0313505722131522E-3</v>
      </c>
      <c r="K46" t="s">
        <v>46</v>
      </c>
    </row>
    <row r="47" spans="1:17" x14ac:dyDescent="0.15">
      <c r="A47" s="3">
        <v>44155</v>
      </c>
      <c r="B47" s="10">
        <v>23.849357999999999</v>
      </c>
      <c r="C47" s="5">
        <v>20.119250000000001</v>
      </c>
      <c r="D47" s="17">
        <f t="shared" si="0"/>
        <v>57238459.199999996</v>
      </c>
      <c r="E47" s="17">
        <f t="shared" si="1"/>
        <v>30178875</v>
      </c>
      <c r="F47" s="18">
        <f t="shared" si="2"/>
        <v>87417334.199999988</v>
      </c>
      <c r="G47" s="19">
        <f t="shared" si="3"/>
        <v>-2.6095391634878284E-3</v>
      </c>
      <c r="H47" s="19">
        <f t="shared" si="4"/>
        <v>-2.2024098401808301E-3</v>
      </c>
      <c r="I47" s="19">
        <f t="shared" si="5"/>
        <v>-3.3808049535603013E-3</v>
      </c>
      <c r="K47" t="s">
        <v>47</v>
      </c>
    </row>
    <row r="48" spans="1:17" x14ac:dyDescent="0.15">
      <c r="A48" s="12">
        <v>44154</v>
      </c>
      <c r="B48" s="13">
        <v>23.902000000000001</v>
      </c>
      <c r="C48" s="8">
        <v>20.1875</v>
      </c>
      <c r="D48" s="17">
        <f t="shared" si="0"/>
        <v>57364800</v>
      </c>
      <c r="E48" s="17">
        <f t="shared" si="1"/>
        <v>30281250</v>
      </c>
      <c r="F48" s="18">
        <f t="shared" si="2"/>
        <v>87646050</v>
      </c>
      <c r="G48" s="19">
        <f t="shared" si="3"/>
        <v>-3.2697954183481537E-3</v>
      </c>
      <c r="H48" s="19">
        <f t="shared" si="4"/>
        <v>-4.3136687712909128E-3</v>
      </c>
      <c r="I48" s="19">
        <f t="shared" si="5"/>
        <v>-1.2862690775966579E-3</v>
      </c>
    </row>
    <row r="49" spans="1:13" x14ac:dyDescent="0.15">
      <c r="A49" s="3">
        <v>44153</v>
      </c>
      <c r="B49" s="10">
        <v>24.005552000000002</v>
      </c>
      <c r="C49" s="5">
        <v>20.2135</v>
      </c>
      <c r="D49" s="17">
        <f t="shared" si="0"/>
        <v>57613324.800000004</v>
      </c>
      <c r="E49" s="17">
        <f t="shared" si="1"/>
        <v>30320250</v>
      </c>
      <c r="F49" s="18">
        <f t="shared" si="2"/>
        <v>87933574.800000012</v>
      </c>
      <c r="G49" s="19">
        <f t="shared" si="3"/>
        <v>-5.6296645895539399E-3</v>
      </c>
      <c r="H49" s="19">
        <f t="shared" si="4"/>
        <v>-5.6152347592964835E-3</v>
      </c>
      <c r="I49" s="19">
        <f t="shared" si="5"/>
        <v>-5.6570824212311965E-3</v>
      </c>
      <c r="K49" t="s">
        <v>50</v>
      </c>
      <c r="L49" s="20">
        <f>PERCENTILE(H3:H525,0.05)</f>
        <v>-1.1406165756674125E-2</v>
      </c>
      <c r="M49">
        <f>L49*D3</f>
        <v>-654740.83298428042</v>
      </c>
    </row>
    <row r="50" spans="1:13" x14ac:dyDescent="0.15">
      <c r="A50" s="12">
        <v>44152</v>
      </c>
      <c r="B50" s="13">
        <v>24.141110000000001</v>
      </c>
      <c r="C50" s="8">
        <v>20.328499999999998</v>
      </c>
      <c r="D50" s="17">
        <f t="shared" si="0"/>
        <v>57938664</v>
      </c>
      <c r="E50" s="17">
        <f t="shared" si="1"/>
        <v>30492749.999999996</v>
      </c>
      <c r="F50" s="18">
        <f t="shared" si="2"/>
        <v>88431414</v>
      </c>
      <c r="G50" s="19">
        <f t="shared" si="3"/>
        <v>5.0733171246684083E-3</v>
      </c>
      <c r="H50" s="19">
        <f t="shared" si="4"/>
        <v>6.2151980275089169E-3</v>
      </c>
      <c r="I50" s="19">
        <f t="shared" si="5"/>
        <v>2.910777276203147E-3</v>
      </c>
      <c r="K50" t="s">
        <v>51</v>
      </c>
      <c r="L50" s="20">
        <f>PERCENTILE(I3:I525,0.05)</f>
        <v>-1.3019205896521302E-2</v>
      </c>
      <c r="M50" s="24">
        <f>L50*E3</f>
        <v>-384414.83770511037</v>
      </c>
    </row>
    <row r="51" spans="1:13" x14ac:dyDescent="0.15">
      <c r="A51" s="3">
        <v>44151</v>
      </c>
      <c r="B51" s="10">
        <v>23.991994999999999</v>
      </c>
      <c r="C51" s="5">
        <v>20.269500000000001</v>
      </c>
      <c r="D51" s="17">
        <f t="shared" si="0"/>
        <v>57580788</v>
      </c>
      <c r="E51" s="17">
        <f t="shared" si="1"/>
        <v>30404250</v>
      </c>
      <c r="F51" s="18">
        <f t="shared" si="2"/>
        <v>87985038</v>
      </c>
      <c r="G51" s="19">
        <f t="shared" si="3"/>
        <v>-1.1859407042046577E-2</v>
      </c>
      <c r="H51" s="19">
        <f t="shared" si="4"/>
        <v>-1.1382740087309218E-2</v>
      </c>
      <c r="I51" s="19">
        <f t="shared" si="5"/>
        <v>-1.2760879623992416E-2</v>
      </c>
      <c r="M51">
        <f>SUM(M49:M50)</f>
        <v>-1039155.6706893907</v>
      </c>
    </row>
    <row r="52" spans="1:13" x14ac:dyDescent="0.15">
      <c r="A52" s="12">
        <v>44148</v>
      </c>
      <c r="B52" s="13">
        <v>24.268234</v>
      </c>
      <c r="C52" s="8">
        <v>20.531500000000001</v>
      </c>
      <c r="D52" s="17">
        <f t="shared" si="0"/>
        <v>58243761.600000001</v>
      </c>
      <c r="E52" s="17">
        <f t="shared" si="1"/>
        <v>30797250</v>
      </c>
      <c r="F52" s="18">
        <f t="shared" si="2"/>
        <v>89041011.599999994</v>
      </c>
      <c r="G52" s="19">
        <f t="shared" si="3"/>
        <v>1.7823625406345744E-3</v>
      </c>
      <c r="H52" s="19">
        <f t="shared" si="4"/>
        <v>2.0610431302023891E-3</v>
      </c>
      <c r="I52" s="19">
        <f t="shared" si="5"/>
        <v>1.2557453397219476E-3</v>
      </c>
    </row>
    <row r="53" spans="1:13" x14ac:dyDescent="0.15">
      <c r="A53" s="3">
        <v>44147</v>
      </c>
      <c r="B53" s="10">
        <v>24.218319000000001</v>
      </c>
      <c r="C53" s="5">
        <v>20.505749999999999</v>
      </c>
      <c r="D53" s="17">
        <f t="shared" si="0"/>
        <v>58123965.600000001</v>
      </c>
      <c r="E53" s="17">
        <f t="shared" si="1"/>
        <v>30758625</v>
      </c>
      <c r="F53" s="18">
        <f t="shared" si="2"/>
        <v>88882590.599999994</v>
      </c>
      <c r="G53" s="19">
        <f t="shared" si="3"/>
        <v>-2.9004465698390103E-4</v>
      </c>
      <c r="H53" s="19">
        <f t="shared" si="4"/>
        <v>1.2547146370696094E-3</v>
      </c>
      <c r="I53" s="19">
        <f t="shared" si="5"/>
        <v>-3.196169457745035E-3</v>
      </c>
      <c r="K53" s="25" t="s">
        <v>52</v>
      </c>
    </row>
    <row r="54" spans="1:13" x14ac:dyDescent="0.15">
      <c r="A54" s="12">
        <v>44146</v>
      </c>
      <c r="B54" s="13">
        <v>24.18797</v>
      </c>
      <c r="C54" s="8">
        <v>20.5715</v>
      </c>
      <c r="D54" s="17">
        <f t="shared" si="0"/>
        <v>58051128</v>
      </c>
      <c r="E54" s="17">
        <f t="shared" si="1"/>
        <v>30857250</v>
      </c>
      <c r="F54" s="18">
        <f t="shared" si="2"/>
        <v>88908378</v>
      </c>
      <c r="G54" s="19">
        <f t="shared" si="3"/>
        <v>3.8119491700188135E-3</v>
      </c>
      <c r="H54" s="19">
        <f t="shared" si="4"/>
        <v>1.9698499822931037E-3</v>
      </c>
      <c r="I54" s="19">
        <f t="shared" si="5"/>
        <v>7.295874648059808E-3</v>
      </c>
    </row>
    <row r="55" spans="1:13" x14ac:dyDescent="0.15">
      <c r="A55" s="3">
        <v>44145</v>
      </c>
      <c r="B55" s="10">
        <v>24.140416999999999</v>
      </c>
      <c r="C55" s="5">
        <v>20.422499999999999</v>
      </c>
      <c r="D55" s="17">
        <f t="shared" si="0"/>
        <v>57937000.799999997</v>
      </c>
      <c r="E55" s="17">
        <f t="shared" si="1"/>
        <v>30633750</v>
      </c>
      <c r="F55" s="18">
        <f t="shared" si="2"/>
        <v>88570750.799999997</v>
      </c>
      <c r="G55" s="19">
        <f t="shared" si="3"/>
        <v>5.3197022353865808E-3</v>
      </c>
      <c r="H55" s="19">
        <f t="shared" si="4"/>
        <v>5.2167934929367998E-3</v>
      </c>
      <c r="I55" s="19">
        <f t="shared" si="5"/>
        <v>5.514389109081419E-3</v>
      </c>
      <c r="K55" t="s">
        <v>53</v>
      </c>
    </row>
    <row r="56" spans="1:13" x14ac:dyDescent="0.15">
      <c r="A56" s="12">
        <v>44144</v>
      </c>
      <c r="B56" s="13">
        <v>24.015135000000001</v>
      </c>
      <c r="C56" s="8">
        <v>20.310500000000001</v>
      </c>
      <c r="D56" s="17">
        <f t="shared" si="0"/>
        <v>57636324</v>
      </c>
      <c r="E56" s="17">
        <f t="shared" si="1"/>
        <v>30465750</v>
      </c>
      <c r="F56" s="18">
        <f t="shared" si="2"/>
        <v>88102074</v>
      </c>
      <c r="G56" s="19">
        <f t="shared" si="3"/>
        <v>-1.5749307182025829E-2</v>
      </c>
      <c r="H56" s="19">
        <f t="shared" si="4"/>
        <v>-1.7196730162535423E-2</v>
      </c>
      <c r="I56" s="19">
        <f t="shared" si="5"/>
        <v>-1.2999319661774589E-2</v>
      </c>
      <c r="K56" t="s">
        <v>54</v>
      </c>
    </row>
    <row r="57" spans="1:13" x14ac:dyDescent="0.15">
      <c r="A57" s="3">
        <v>44141</v>
      </c>
      <c r="B57" s="10">
        <v>24.435343</v>
      </c>
      <c r="C57" s="5">
        <v>20.577999999999999</v>
      </c>
      <c r="D57" s="17">
        <f t="shared" si="0"/>
        <v>58644823.199999996</v>
      </c>
      <c r="E57" s="17">
        <f t="shared" si="1"/>
        <v>30867000</v>
      </c>
      <c r="F57" s="18">
        <f t="shared" si="2"/>
        <v>89511823.199999988</v>
      </c>
      <c r="G57" s="19">
        <f t="shared" si="3"/>
        <v>-4.7805517102726958E-3</v>
      </c>
      <c r="H57" s="19">
        <f t="shared" si="4"/>
        <v>-3.3877001129437589E-3</v>
      </c>
      <c r="I57" s="19">
        <f t="shared" si="5"/>
        <v>-7.4161612020211543E-3</v>
      </c>
      <c r="K57" t="s">
        <v>55</v>
      </c>
    </row>
    <row r="58" spans="1:13" x14ac:dyDescent="0.15">
      <c r="A58" s="12">
        <v>44140</v>
      </c>
      <c r="B58" s="13">
        <v>24.518404</v>
      </c>
      <c r="C58" s="8">
        <v>20.731750000000002</v>
      </c>
      <c r="D58" s="17">
        <f t="shared" si="0"/>
        <v>58844169.600000001</v>
      </c>
      <c r="E58" s="17">
        <f t="shared" si="1"/>
        <v>31097625.000000004</v>
      </c>
      <c r="F58" s="18">
        <f t="shared" si="2"/>
        <v>89941794.600000009</v>
      </c>
      <c r="G58" s="19">
        <f t="shared" si="3"/>
        <v>-1.0855985379067179E-2</v>
      </c>
      <c r="H58" s="19">
        <f t="shared" si="4"/>
        <v>-7.4092894401552867E-3</v>
      </c>
      <c r="I58" s="19">
        <f t="shared" si="5"/>
        <v>-1.7312888088353739E-2</v>
      </c>
      <c r="K58" t="s">
        <v>56</v>
      </c>
    </row>
    <row r="59" spans="1:13" x14ac:dyDescent="0.15">
      <c r="A59" s="3">
        <v>44139</v>
      </c>
      <c r="B59" s="10">
        <v>24.701423999999999</v>
      </c>
      <c r="C59" s="5">
        <v>21.097000000000001</v>
      </c>
      <c r="D59" s="17">
        <f t="shared" si="0"/>
        <v>59283417.600000001</v>
      </c>
      <c r="E59" s="17">
        <f t="shared" si="1"/>
        <v>31645500.000000004</v>
      </c>
      <c r="F59" s="18">
        <f t="shared" si="2"/>
        <v>90928917.600000009</v>
      </c>
      <c r="G59" s="19">
        <f t="shared" si="3"/>
        <v>-2.9603449878534693E-3</v>
      </c>
      <c r="H59" s="19">
        <f t="shared" si="4"/>
        <v>-3.6111165902616982E-3</v>
      </c>
      <c r="I59" s="19">
        <f t="shared" si="5"/>
        <v>-1.7389247057431056E-3</v>
      </c>
      <c r="K59" t="s">
        <v>57</v>
      </c>
    </row>
    <row r="60" spans="1:13" x14ac:dyDescent="0.15">
      <c r="A60" s="12">
        <v>44138</v>
      </c>
      <c r="B60" s="13">
        <v>24.790946999999999</v>
      </c>
      <c r="C60" s="8">
        <v>21.133749999999999</v>
      </c>
      <c r="D60" s="17">
        <f t="shared" si="0"/>
        <v>59498272.799999997</v>
      </c>
      <c r="E60" s="17">
        <f t="shared" si="1"/>
        <v>31700625</v>
      </c>
      <c r="F60" s="18">
        <f t="shared" si="2"/>
        <v>91198897.799999997</v>
      </c>
      <c r="G60" s="19">
        <f t="shared" si="3"/>
        <v>-8.0974551329813238E-3</v>
      </c>
      <c r="H60" s="19">
        <f t="shared" si="4"/>
        <v>-5.312248202949954E-3</v>
      </c>
      <c r="I60" s="19">
        <f t="shared" si="5"/>
        <v>-1.3283064676152367E-2</v>
      </c>
    </row>
    <row r="61" spans="1:13" x14ac:dyDescent="0.15">
      <c r="A61" s="3">
        <v>44137</v>
      </c>
      <c r="B61" s="10">
        <v>24.923345999999999</v>
      </c>
      <c r="C61" s="5">
        <v>21.41825</v>
      </c>
      <c r="D61" s="17">
        <f t="shared" si="0"/>
        <v>59816030.399999999</v>
      </c>
      <c r="E61" s="17">
        <f t="shared" si="1"/>
        <v>32127375</v>
      </c>
      <c r="F61" s="18">
        <f t="shared" si="2"/>
        <v>91943405.400000006</v>
      </c>
      <c r="G61" s="19">
        <f t="shared" si="3"/>
        <v>5.9400936612170607E-3</v>
      </c>
      <c r="H61" s="19">
        <f t="shared" si="4"/>
        <v>5.5779895134555613E-3</v>
      </c>
      <c r="I61" s="19">
        <f t="shared" si="5"/>
        <v>6.6149688638232895E-3</v>
      </c>
      <c r="K61" t="s">
        <v>58</v>
      </c>
    </row>
    <row r="62" spans="1:13" x14ac:dyDescent="0.15">
      <c r="A62" s="12">
        <v>44134</v>
      </c>
      <c r="B62" s="13">
        <v>24.785094999999998</v>
      </c>
      <c r="C62" s="8">
        <v>21.2775</v>
      </c>
      <c r="D62" s="17">
        <f t="shared" si="0"/>
        <v>59484227.999999993</v>
      </c>
      <c r="E62" s="17">
        <f t="shared" si="1"/>
        <v>31916250</v>
      </c>
      <c r="F62" s="18">
        <f t="shared" si="2"/>
        <v>91400478</v>
      </c>
      <c r="G62" s="19">
        <f t="shared" si="3"/>
        <v>-5.4571780848531315E-3</v>
      </c>
      <c r="H62" s="19">
        <f t="shared" si="4"/>
        <v>-5.7252914355025997E-3</v>
      </c>
      <c r="I62" s="19">
        <f t="shared" si="5"/>
        <v>-4.9570930857905093E-3</v>
      </c>
      <c r="K62" t="s">
        <v>59</v>
      </c>
    </row>
    <row r="63" spans="1:13" x14ac:dyDescent="0.15">
      <c r="A63" s="3">
        <v>44133</v>
      </c>
      <c r="B63" s="10">
        <v>24.927814000000001</v>
      </c>
      <c r="C63" s="5">
        <v>21.383500000000002</v>
      </c>
      <c r="D63" s="17">
        <f t="shared" si="0"/>
        <v>59826753.600000001</v>
      </c>
      <c r="E63" s="17">
        <f t="shared" si="1"/>
        <v>32075250.000000004</v>
      </c>
      <c r="F63" s="18">
        <f t="shared" si="2"/>
        <v>91902003.600000009</v>
      </c>
      <c r="G63" s="19">
        <f t="shared" si="3"/>
        <v>5.2853843442741688E-3</v>
      </c>
      <c r="H63" s="19">
        <f t="shared" si="4"/>
        <v>2.4788291725608147E-3</v>
      </c>
      <c r="I63" s="19">
        <f t="shared" si="5"/>
        <v>1.0562381852551983E-2</v>
      </c>
    </row>
    <row r="64" spans="1:13" x14ac:dyDescent="0.15">
      <c r="A64" s="12">
        <v>44132</v>
      </c>
      <c r="B64" s="13">
        <v>24.866174999999998</v>
      </c>
      <c r="C64" s="8">
        <v>21.16</v>
      </c>
      <c r="D64" s="17">
        <f t="shared" si="0"/>
        <v>59678819.999999993</v>
      </c>
      <c r="E64" s="17">
        <f t="shared" si="1"/>
        <v>31740000</v>
      </c>
      <c r="F64" s="18">
        <f t="shared" si="2"/>
        <v>91418820</v>
      </c>
      <c r="G64" s="19">
        <f t="shared" si="3"/>
        <v>9.2413143225849037E-3</v>
      </c>
      <c r="H64" s="19">
        <f t="shared" si="4"/>
        <v>6.8279264389954353E-3</v>
      </c>
      <c r="I64" s="19">
        <f t="shared" si="5"/>
        <v>1.3810533376453993E-2</v>
      </c>
    </row>
    <row r="65" spans="1:12" x14ac:dyDescent="0.15">
      <c r="A65" s="3">
        <v>44131</v>
      </c>
      <c r="B65" s="10">
        <v>24.697541999999999</v>
      </c>
      <c r="C65" s="5">
        <v>20.871749999999999</v>
      </c>
      <c r="D65" s="17">
        <f t="shared" si="0"/>
        <v>59274100.799999997</v>
      </c>
      <c r="E65" s="17">
        <f t="shared" si="1"/>
        <v>31307624.999999996</v>
      </c>
      <c r="F65" s="18">
        <f t="shared" si="2"/>
        <v>90581725.799999997</v>
      </c>
      <c r="G65" s="19">
        <f t="shared" si="3"/>
        <v>-3.379890515236128E-3</v>
      </c>
      <c r="H65" s="19">
        <f t="shared" si="4"/>
        <v>-2.928090113266224E-3</v>
      </c>
      <c r="I65" s="19">
        <f t="shared" si="5"/>
        <v>-4.234154719591654E-3</v>
      </c>
      <c r="K65" s="1" t="s">
        <v>60</v>
      </c>
      <c r="L65" t="s">
        <v>61</v>
      </c>
    </row>
    <row r="66" spans="1:12" x14ac:dyDescent="0.15">
      <c r="A66" s="12">
        <v>44130</v>
      </c>
      <c r="B66" s="13">
        <v>24.770071000000002</v>
      </c>
      <c r="C66" s="8">
        <v>20.9605</v>
      </c>
      <c r="D66" s="17">
        <f t="shared" si="0"/>
        <v>59448170.400000006</v>
      </c>
      <c r="E66" s="17">
        <f t="shared" si="1"/>
        <v>31440750</v>
      </c>
      <c r="F66" s="18">
        <f t="shared" si="2"/>
        <v>90888920.400000006</v>
      </c>
      <c r="G66" s="19">
        <f t="shared" si="3"/>
        <v>2.2083292672236965E-3</v>
      </c>
      <c r="H66" s="19">
        <f t="shared" si="4"/>
        <v>1.6810967102736107E-3</v>
      </c>
      <c r="I66" s="19">
        <f t="shared" si="5"/>
        <v>3.2067389379473177E-3</v>
      </c>
    </row>
    <row r="67" spans="1:12" x14ac:dyDescent="0.15">
      <c r="A67" s="3">
        <v>44127</v>
      </c>
      <c r="B67" s="10">
        <v>24.7285</v>
      </c>
      <c r="C67" s="5">
        <v>20.8935</v>
      </c>
      <c r="D67" s="17">
        <f t="shared" si="0"/>
        <v>59348400</v>
      </c>
      <c r="E67" s="17">
        <f t="shared" si="1"/>
        <v>31340250</v>
      </c>
      <c r="F67" s="18">
        <f t="shared" si="2"/>
        <v>90688650</v>
      </c>
      <c r="G67" s="19">
        <f t="shared" si="3"/>
        <v>-4.3941551751248697E-3</v>
      </c>
      <c r="H67" s="19">
        <f t="shared" si="4"/>
        <v>-4.1614722261587023E-3</v>
      </c>
      <c r="I67" s="19">
        <f t="shared" si="5"/>
        <v>-4.8344844010479449E-3</v>
      </c>
      <c r="K67" t="s">
        <v>62</v>
      </c>
    </row>
    <row r="68" spans="1:12" x14ac:dyDescent="0.15">
      <c r="A68" s="12">
        <v>44126</v>
      </c>
      <c r="B68" s="13">
        <v>24.831837</v>
      </c>
      <c r="C68" s="8">
        <v>20.995000000000001</v>
      </c>
      <c r="D68" s="17">
        <f t="shared" ref="D68:D131" si="6">2400000*B68</f>
        <v>59596408.799999997</v>
      </c>
      <c r="E68" s="17">
        <f t="shared" ref="E68:E131" si="7">1500000*C68</f>
        <v>31492500</v>
      </c>
      <c r="F68" s="18">
        <f t="shared" ref="F68:F131" si="8">D68+E68</f>
        <v>91088908.799999997</v>
      </c>
      <c r="G68" s="19">
        <f t="shared" ref="G68:G131" si="9">F68/F69-1</f>
        <v>-6.8504393700934418E-3</v>
      </c>
      <c r="H68" s="19">
        <f t="shared" ref="H68:H131" si="10">B68/B69-1</f>
        <v>-8.2094452374809057E-3</v>
      </c>
      <c r="I68" s="19">
        <f t="shared" ref="I68:I131" si="11">C68/C69-1</f>
        <v>-4.268437277685555E-3</v>
      </c>
      <c r="K68" t="s">
        <v>63</v>
      </c>
    </row>
    <row r="69" spans="1:12" x14ac:dyDescent="0.15">
      <c r="A69" s="3">
        <v>44125</v>
      </c>
      <c r="B69" s="10">
        <v>25.037379999999999</v>
      </c>
      <c r="C69" s="5">
        <v>21.085000000000001</v>
      </c>
      <c r="D69" s="17">
        <f t="shared" si="6"/>
        <v>60089712</v>
      </c>
      <c r="E69" s="17">
        <f t="shared" si="7"/>
        <v>31627500</v>
      </c>
      <c r="F69" s="18">
        <f t="shared" si="8"/>
        <v>91717212</v>
      </c>
      <c r="G69" s="19">
        <f t="shared" si="9"/>
        <v>1.7683211934806931E-3</v>
      </c>
      <c r="H69" s="19">
        <f t="shared" si="10"/>
        <v>3.053061771298049E-3</v>
      </c>
      <c r="I69" s="19">
        <f t="shared" si="11"/>
        <v>-6.6353855632961256E-4</v>
      </c>
      <c r="K69" t="s">
        <v>64</v>
      </c>
    </row>
    <row r="70" spans="1:12" x14ac:dyDescent="0.15">
      <c r="A70" s="12">
        <v>44124</v>
      </c>
      <c r="B70" s="13">
        <v>24.961172000000001</v>
      </c>
      <c r="C70" s="8">
        <v>21.099</v>
      </c>
      <c r="D70" s="17">
        <f t="shared" si="6"/>
        <v>59906812.800000004</v>
      </c>
      <c r="E70" s="17">
        <f t="shared" si="7"/>
        <v>31648500</v>
      </c>
      <c r="F70" s="18">
        <f t="shared" si="8"/>
        <v>91555312.800000012</v>
      </c>
      <c r="G70" s="19">
        <f t="shared" si="9"/>
        <v>2.0404189689002816E-3</v>
      </c>
      <c r="H70" s="19">
        <f t="shared" si="10"/>
        <v>3.4367703717044229E-3</v>
      </c>
      <c r="I70" s="19">
        <f t="shared" si="11"/>
        <v>-5.9209435615659167E-4</v>
      </c>
    </row>
    <row r="71" spans="1:12" x14ac:dyDescent="0.15">
      <c r="A71" s="3">
        <v>44123</v>
      </c>
      <c r="B71" s="10">
        <v>24.875679999999999</v>
      </c>
      <c r="C71" s="5">
        <v>21.111499999999999</v>
      </c>
      <c r="D71" s="17">
        <f t="shared" si="6"/>
        <v>59701632</v>
      </c>
      <c r="E71" s="17">
        <f t="shared" si="7"/>
        <v>31667250</v>
      </c>
      <c r="F71" s="18">
        <f t="shared" si="8"/>
        <v>91368882</v>
      </c>
      <c r="G71" s="19">
        <f t="shared" si="9"/>
        <v>4.6108932775790201E-4</v>
      </c>
      <c r="H71" s="19">
        <f t="shared" si="10"/>
        <v>2.3250081050116833E-3</v>
      </c>
      <c r="I71" s="19">
        <f t="shared" si="11"/>
        <v>-3.0341310225140417E-3</v>
      </c>
    </row>
    <row r="72" spans="1:12" x14ac:dyDescent="0.15">
      <c r="A72" s="12">
        <v>44120</v>
      </c>
      <c r="B72" s="13">
        <v>24.817978</v>
      </c>
      <c r="C72" s="8">
        <v>21.175750000000001</v>
      </c>
      <c r="D72" s="17">
        <f t="shared" si="6"/>
        <v>59563147.200000003</v>
      </c>
      <c r="E72" s="17">
        <f t="shared" si="7"/>
        <v>31763625</v>
      </c>
      <c r="F72" s="18">
        <f t="shared" si="8"/>
        <v>91326772.200000003</v>
      </c>
      <c r="G72" s="19">
        <f t="shared" si="9"/>
        <v>-9.5802857845227463E-3</v>
      </c>
      <c r="H72" s="19">
        <f t="shared" si="10"/>
        <v>-8.9767190383814865E-3</v>
      </c>
      <c r="I72" s="19">
        <f t="shared" si="11"/>
        <v>-1.0710114459238529E-2</v>
      </c>
    </row>
    <row r="73" spans="1:12" x14ac:dyDescent="0.15">
      <c r="A73" s="3">
        <v>44119</v>
      </c>
      <c r="B73" s="10">
        <v>25.04278</v>
      </c>
      <c r="C73" s="5">
        <v>21.405000000000001</v>
      </c>
      <c r="D73" s="17">
        <f t="shared" si="6"/>
        <v>60102672</v>
      </c>
      <c r="E73" s="17">
        <f t="shared" si="7"/>
        <v>32107500</v>
      </c>
      <c r="F73" s="18">
        <f t="shared" si="8"/>
        <v>92210172</v>
      </c>
      <c r="G73" s="19">
        <f t="shared" si="9"/>
        <v>2.4758639790753989E-3</v>
      </c>
      <c r="H73" s="19">
        <f t="shared" si="10"/>
        <v>6.948942653839385E-4</v>
      </c>
      <c r="I73" s="19">
        <f t="shared" si="11"/>
        <v>5.8267938536724628E-3</v>
      </c>
    </row>
    <row r="74" spans="1:12" x14ac:dyDescent="0.15">
      <c r="A74" s="12">
        <v>44118</v>
      </c>
      <c r="B74" s="13">
        <v>25.025390000000002</v>
      </c>
      <c r="C74" s="8">
        <v>21.280999999999999</v>
      </c>
      <c r="D74" s="17">
        <f t="shared" si="6"/>
        <v>60060936.000000007</v>
      </c>
      <c r="E74" s="17">
        <f t="shared" si="7"/>
        <v>31921500</v>
      </c>
      <c r="F74" s="18">
        <f t="shared" si="8"/>
        <v>91982436</v>
      </c>
      <c r="G74" s="19">
        <f t="shared" si="9"/>
        <v>-4.5413400565423867E-3</v>
      </c>
      <c r="H74" s="19">
        <f t="shared" si="10"/>
        <v>-4.0853949339796358E-3</v>
      </c>
      <c r="I74" s="19">
        <f t="shared" si="11"/>
        <v>-5.3980791250906046E-3</v>
      </c>
    </row>
    <row r="75" spans="1:12" x14ac:dyDescent="0.15">
      <c r="A75" s="3">
        <v>44117</v>
      </c>
      <c r="B75" s="10">
        <v>25.128048</v>
      </c>
      <c r="C75" s="5">
        <v>21.3965</v>
      </c>
      <c r="D75" s="17">
        <f t="shared" si="6"/>
        <v>60307315.200000003</v>
      </c>
      <c r="E75" s="17">
        <f t="shared" si="7"/>
        <v>32094750</v>
      </c>
      <c r="F75" s="18">
        <f t="shared" si="8"/>
        <v>92402065.200000003</v>
      </c>
      <c r="G75" s="19">
        <f t="shared" si="9"/>
        <v>4.7777418675629679E-3</v>
      </c>
      <c r="H75" s="19">
        <f t="shared" si="10"/>
        <v>2.7538966180584712E-3</v>
      </c>
      <c r="I75" s="19">
        <f t="shared" si="11"/>
        <v>8.6028094654473364E-3</v>
      </c>
    </row>
    <row r="76" spans="1:12" x14ac:dyDescent="0.15">
      <c r="A76" s="12">
        <v>44116</v>
      </c>
      <c r="B76" s="13">
        <v>25.059038000000001</v>
      </c>
      <c r="C76" s="8">
        <v>21.213999999999999</v>
      </c>
      <c r="D76" s="17">
        <f t="shared" si="6"/>
        <v>60141691.200000003</v>
      </c>
      <c r="E76" s="17">
        <f t="shared" si="7"/>
        <v>31820999.999999996</v>
      </c>
      <c r="F76" s="18">
        <f t="shared" si="8"/>
        <v>91962691.200000003</v>
      </c>
      <c r="G76" s="19">
        <f t="shared" si="9"/>
        <v>8.5648431869422836E-4</v>
      </c>
      <c r="H76" s="19">
        <f t="shared" si="10"/>
        <v>7.9787340259596107E-4</v>
      </c>
      <c r="I76" s="19">
        <f t="shared" si="11"/>
        <v>9.6727770306936911E-4</v>
      </c>
    </row>
    <row r="77" spans="1:12" x14ac:dyDescent="0.15">
      <c r="A77" s="3">
        <v>44113</v>
      </c>
      <c r="B77" s="10">
        <v>25.039059999999999</v>
      </c>
      <c r="C77" s="5">
        <v>21.1935</v>
      </c>
      <c r="D77" s="17">
        <f t="shared" si="6"/>
        <v>60093744</v>
      </c>
      <c r="E77" s="17">
        <f t="shared" si="7"/>
        <v>31790250</v>
      </c>
      <c r="F77" s="18">
        <f t="shared" si="8"/>
        <v>91883994</v>
      </c>
      <c r="G77" s="19">
        <f t="shared" si="9"/>
        <v>-7.7798384996685677E-3</v>
      </c>
      <c r="H77" s="19">
        <f t="shared" si="10"/>
        <v>-5.8513245662327185E-3</v>
      </c>
      <c r="I77" s="19">
        <f t="shared" si="11"/>
        <v>-1.1404981808004422E-2</v>
      </c>
    </row>
    <row r="78" spans="1:12" x14ac:dyDescent="0.15">
      <c r="A78" s="12">
        <v>44112</v>
      </c>
      <c r="B78" s="13">
        <v>25.186433999999998</v>
      </c>
      <c r="C78" s="8">
        <v>21.437999999999999</v>
      </c>
      <c r="D78" s="17">
        <f t="shared" si="6"/>
        <v>60447441.599999994</v>
      </c>
      <c r="E78" s="17">
        <f t="shared" si="7"/>
        <v>32157000</v>
      </c>
      <c r="F78" s="18">
        <f t="shared" si="8"/>
        <v>92604441.599999994</v>
      </c>
      <c r="G78" s="19">
        <f t="shared" si="9"/>
        <v>-3.7076628852258375E-3</v>
      </c>
      <c r="H78" s="19">
        <f t="shared" si="10"/>
        <v>-4.0900564498729253E-3</v>
      </c>
      <c r="I78" s="19">
        <f t="shared" si="11"/>
        <v>-2.9880593891337126E-3</v>
      </c>
    </row>
    <row r="79" spans="1:12" x14ac:dyDescent="0.15">
      <c r="A79" s="3">
        <v>44111</v>
      </c>
      <c r="B79" s="10">
        <v>25.289871000000002</v>
      </c>
      <c r="C79" s="5">
        <v>21.50225</v>
      </c>
      <c r="D79" s="17">
        <f t="shared" si="6"/>
        <v>60695690.400000006</v>
      </c>
      <c r="E79" s="17">
        <f t="shared" si="7"/>
        <v>32253375</v>
      </c>
      <c r="F79" s="18">
        <f t="shared" si="8"/>
        <v>92949065.400000006</v>
      </c>
      <c r="G79" s="19">
        <f t="shared" si="9"/>
        <v>1.6329162226838001E-3</v>
      </c>
      <c r="H79" s="19">
        <f t="shared" si="10"/>
        <v>7.4864611352998267E-4</v>
      </c>
      <c r="I79" s="19">
        <f t="shared" si="11"/>
        <v>3.3012155005482935E-3</v>
      </c>
    </row>
    <row r="80" spans="1:12" x14ac:dyDescent="0.15">
      <c r="A80" s="12">
        <v>44110</v>
      </c>
      <c r="B80" s="13">
        <v>25.270952000000001</v>
      </c>
      <c r="C80" s="8">
        <v>21.4315</v>
      </c>
      <c r="D80" s="17">
        <f t="shared" si="6"/>
        <v>60650284.800000004</v>
      </c>
      <c r="E80" s="17">
        <f t="shared" si="7"/>
        <v>32147250</v>
      </c>
      <c r="F80" s="18">
        <f t="shared" si="8"/>
        <v>92797534.800000012</v>
      </c>
      <c r="G80" s="19">
        <f t="shared" si="9"/>
        <v>4.985558233797871E-3</v>
      </c>
      <c r="H80" s="19">
        <f t="shared" si="10"/>
        <v>4.9560321456105783E-3</v>
      </c>
      <c r="I80" s="19">
        <f t="shared" si="11"/>
        <v>5.0412680547737843E-3</v>
      </c>
    </row>
    <row r="81" spans="1:9" x14ac:dyDescent="0.15">
      <c r="A81" s="3">
        <v>44109</v>
      </c>
      <c r="B81" s="10">
        <v>25.146325999999998</v>
      </c>
      <c r="C81" s="5">
        <v>21.324000000000002</v>
      </c>
      <c r="D81" s="17">
        <f t="shared" si="6"/>
        <v>60351182.399999999</v>
      </c>
      <c r="E81" s="17">
        <f t="shared" si="7"/>
        <v>31986000.000000004</v>
      </c>
      <c r="F81" s="18">
        <f t="shared" si="8"/>
        <v>92337182.400000006</v>
      </c>
      <c r="G81" s="19">
        <f t="shared" si="9"/>
        <v>-1.4559176649890149E-2</v>
      </c>
      <c r="H81" s="19">
        <f t="shared" si="10"/>
        <v>-1.2286282905884738E-2</v>
      </c>
      <c r="I81" s="19">
        <f t="shared" si="11"/>
        <v>-1.8819307044586564E-2</v>
      </c>
    </row>
    <row r="82" spans="1:9" x14ac:dyDescent="0.15">
      <c r="A82" s="12">
        <v>44106</v>
      </c>
      <c r="B82" s="13">
        <v>25.459123999999999</v>
      </c>
      <c r="C82" s="8">
        <v>21.733000000000001</v>
      </c>
      <c r="D82" s="17">
        <f t="shared" si="6"/>
        <v>61101897.600000001</v>
      </c>
      <c r="E82" s="17">
        <f t="shared" si="7"/>
        <v>32599500</v>
      </c>
      <c r="F82" s="18">
        <f t="shared" si="8"/>
        <v>93701397.599999994</v>
      </c>
      <c r="G82" s="19">
        <f t="shared" si="9"/>
        <v>-1.1301128040049457E-2</v>
      </c>
      <c r="H82" s="19">
        <f t="shared" si="10"/>
        <v>-1.1916633321910064E-2</v>
      </c>
      <c r="I82" s="19">
        <f t="shared" si="11"/>
        <v>-1.0145406100907417E-2</v>
      </c>
    </row>
    <row r="83" spans="1:9" x14ac:dyDescent="0.15">
      <c r="A83" s="3">
        <v>44105</v>
      </c>
      <c r="B83" s="10">
        <v>25.766169999999999</v>
      </c>
      <c r="C83" s="5">
        <v>21.955749999999998</v>
      </c>
      <c r="D83" s="17">
        <f t="shared" si="6"/>
        <v>61838808</v>
      </c>
      <c r="E83" s="17">
        <f t="shared" si="7"/>
        <v>32933624.999999996</v>
      </c>
      <c r="F83" s="18">
        <f t="shared" si="8"/>
        <v>94772433</v>
      </c>
      <c r="G83" s="19">
        <f t="shared" si="9"/>
        <v>-4.9379262573168159E-3</v>
      </c>
      <c r="H83" s="19">
        <f t="shared" si="10"/>
        <v>-4.672553684883396E-3</v>
      </c>
      <c r="I83" s="19">
        <f t="shared" si="11"/>
        <v>-5.4358289072852228E-3</v>
      </c>
    </row>
    <row r="84" spans="1:9" x14ac:dyDescent="0.15">
      <c r="A84" s="12">
        <v>44104</v>
      </c>
      <c r="B84" s="13">
        <v>25.887129000000002</v>
      </c>
      <c r="C84" s="8">
        <v>22.075749999999999</v>
      </c>
      <c r="D84" s="17">
        <f t="shared" si="6"/>
        <v>62129109.600000001</v>
      </c>
      <c r="E84" s="17">
        <f t="shared" si="7"/>
        <v>33113625</v>
      </c>
      <c r="F84" s="18">
        <f t="shared" si="8"/>
        <v>95242734.599999994</v>
      </c>
      <c r="G84" s="19">
        <f t="shared" si="9"/>
        <v>-1.3268409253414992E-2</v>
      </c>
      <c r="H84" s="19">
        <f t="shared" si="10"/>
        <v>-1.3400001707399745E-2</v>
      </c>
      <c r="I84" s="19">
        <f t="shared" si="11"/>
        <v>-1.3021415478159826E-2</v>
      </c>
    </row>
    <row r="85" spans="1:9" x14ac:dyDescent="0.15">
      <c r="A85" s="3">
        <v>44103</v>
      </c>
      <c r="B85" s="10">
        <v>26.238727999999998</v>
      </c>
      <c r="C85" s="5">
        <v>22.367000000000001</v>
      </c>
      <c r="D85" s="17">
        <f t="shared" si="6"/>
        <v>62972947.199999996</v>
      </c>
      <c r="E85" s="17">
        <f t="shared" si="7"/>
        <v>33550500</v>
      </c>
      <c r="F85" s="18">
        <f t="shared" si="8"/>
        <v>96523447.199999988</v>
      </c>
      <c r="G85" s="19">
        <f t="shared" si="9"/>
        <v>-1.5220369509015841E-3</v>
      </c>
      <c r="H85" s="19">
        <f t="shared" si="10"/>
        <v>1.0410339515480871E-3</v>
      </c>
      <c r="I85" s="19">
        <f t="shared" si="11"/>
        <v>-6.2975509524073603E-3</v>
      </c>
    </row>
    <row r="86" spans="1:9" x14ac:dyDescent="0.15">
      <c r="A86" s="12">
        <v>44102</v>
      </c>
      <c r="B86" s="13">
        <v>26.211441000000001</v>
      </c>
      <c r="C86" s="8">
        <v>22.508749999999999</v>
      </c>
      <c r="D86" s="17">
        <f t="shared" si="6"/>
        <v>62907458.399999999</v>
      </c>
      <c r="E86" s="17">
        <f t="shared" si="7"/>
        <v>33763125</v>
      </c>
      <c r="F86" s="18">
        <f t="shared" si="8"/>
        <v>96670583.400000006</v>
      </c>
      <c r="G86" s="19">
        <f t="shared" si="9"/>
        <v>6.1036265827638658E-3</v>
      </c>
      <c r="H86" s="19">
        <f t="shared" si="10"/>
        <v>6.8899214438553624E-3</v>
      </c>
      <c r="I86" s="19">
        <f t="shared" si="11"/>
        <v>4.6418728171480073E-3</v>
      </c>
    </row>
    <row r="87" spans="1:9" x14ac:dyDescent="0.15">
      <c r="A87" s="3">
        <v>44099</v>
      </c>
      <c r="B87" s="10">
        <v>26.032081999999999</v>
      </c>
      <c r="C87" s="5">
        <v>22.40475</v>
      </c>
      <c r="D87" s="17">
        <f t="shared" si="6"/>
        <v>62476996.799999997</v>
      </c>
      <c r="E87" s="17">
        <f t="shared" si="7"/>
        <v>33607125</v>
      </c>
      <c r="F87" s="18">
        <f t="shared" si="8"/>
        <v>96084121.799999997</v>
      </c>
      <c r="G87" s="19">
        <f t="shared" si="9"/>
        <v>-5.3746716999919508E-3</v>
      </c>
      <c r="H87" s="19">
        <f t="shared" si="10"/>
        <v>-6.0171815834259013E-3</v>
      </c>
      <c r="I87" s="19">
        <f t="shared" si="11"/>
        <v>-4.1780098894383944E-3</v>
      </c>
    </row>
    <row r="88" spans="1:9" x14ac:dyDescent="0.15">
      <c r="A88" s="12">
        <v>44098</v>
      </c>
      <c r="B88" s="13">
        <v>26.18967</v>
      </c>
      <c r="C88" s="8">
        <v>22.498750000000001</v>
      </c>
      <c r="D88" s="17">
        <f t="shared" si="6"/>
        <v>62855208</v>
      </c>
      <c r="E88" s="17">
        <f t="shared" si="7"/>
        <v>33748125</v>
      </c>
      <c r="F88" s="18">
        <f t="shared" si="8"/>
        <v>96603333</v>
      </c>
      <c r="G88" s="19">
        <f t="shared" si="9"/>
        <v>1.3943400810806805E-2</v>
      </c>
      <c r="H88" s="19">
        <f t="shared" si="10"/>
        <v>1.294203496701396E-2</v>
      </c>
      <c r="I88" s="19">
        <f t="shared" si="11"/>
        <v>1.5813711989525414E-2</v>
      </c>
    </row>
    <row r="89" spans="1:9" x14ac:dyDescent="0.15">
      <c r="A89" s="3">
        <v>44097</v>
      </c>
      <c r="B89" s="10">
        <v>25.855053000000002</v>
      </c>
      <c r="C89" s="5">
        <v>22.148499999999999</v>
      </c>
      <c r="D89" s="17">
        <f t="shared" si="6"/>
        <v>62052127.200000003</v>
      </c>
      <c r="E89" s="17">
        <f t="shared" si="7"/>
        <v>33222749.999999996</v>
      </c>
      <c r="F89" s="18">
        <f t="shared" si="8"/>
        <v>95274877.200000003</v>
      </c>
      <c r="G89" s="19">
        <f t="shared" si="9"/>
        <v>2.7204104255540873E-2</v>
      </c>
      <c r="H89" s="19">
        <f t="shared" si="10"/>
        <v>2.622490437730951E-2</v>
      </c>
      <c r="I89" s="19">
        <f t="shared" si="11"/>
        <v>2.9038028201733068E-2</v>
      </c>
    </row>
    <row r="90" spans="1:9" x14ac:dyDescent="0.15">
      <c r="A90" s="12">
        <v>44096</v>
      </c>
      <c r="B90" s="13">
        <v>25.194334000000001</v>
      </c>
      <c r="C90" s="8">
        <v>21.523499999999999</v>
      </c>
      <c r="D90" s="17">
        <f t="shared" si="6"/>
        <v>60466401.600000001</v>
      </c>
      <c r="E90" s="17">
        <f t="shared" si="7"/>
        <v>32285249.999999996</v>
      </c>
      <c r="F90" s="18">
        <f t="shared" si="8"/>
        <v>92751651.599999994</v>
      </c>
      <c r="G90" s="19">
        <f t="shared" si="9"/>
        <v>-4.4199874094809077E-3</v>
      </c>
      <c r="H90" s="19">
        <f t="shared" si="10"/>
        <v>-5.526607810337425E-3</v>
      </c>
      <c r="I90" s="19">
        <f t="shared" si="11"/>
        <v>-2.3407805692038375E-3</v>
      </c>
    </row>
    <row r="91" spans="1:9" x14ac:dyDescent="0.15">
      <c r="A91" s="3">
        <v>44095</v>
      </c>
      <c r="B91" s="10">
        <v>25.334347000000001</v>
      </c>
      <c r="C91" s="5">
        <v>21.574000000000002</v>
      </c>
      <c r="D91" s="17">
        <f t="shared" si="6"/>
        <v>60802432.800000004</v>
      </c>
      <c r="E91" s="17">
        <f t="shared" si="7"/>
        <v>32361000.000000004</v>
      </c>
      <c r="F91" s="18">
        <f t="shared" si="8"/>
        <v>93163432.800000012</v>
      </c>
      <c r="G91" s="19">
        <f t="shared" si="9"/>
        <v>2.1060886659671096E-2</v>
      </c>
      <c r="H91" s="19">
        <f t="shared" si="10"/>
        <v>1.7562002391924958E-2</v>
      </c>
      <c r="I91" s="19">
        <f t="shared" si="11"/>
        <v>2.7700369179469053E-2</v>
      </c>
    </row>
    <row r="92" spans="1:9" x14ac:dyDescent="0.15">
      <c r="A92" s="12">
        <v>44092</v>
      </c>
      <c r="B92" s="13">
        <v>24.897103999999999</v>
      </c>
      <c r="C92" s="8">
        <v>20.9925</v>
      </c>
      <c r="D92" s="17">
        <f t="shared" si="6"/>
        <v>59753049.599999994</v>
      </c>
      <c r="E92" s="17">
        <f t="shared" si="7"/>
        <v>31488750</v>
      </c>
      <c r="F92" s="18">
        <f t="shared" si="8"/>
        <v>91241799.599999994</v>
      </c>
      <c r="G92" s="19">
        <f t="shared" si="9"/>
        <v>2.3105460833436897E-3</v>
      </c>
      <c r="H92" s="19">
        <f t="shared" si="10"/>
        <v>3.8485741252809458E-3</v>
      </c>
      <c r="I92" s="19">
        <f t="shared" si="11"/>
        <v>-5.9509640561772326E-4</v>
      </c>
    </row>
    <row r="93" spans="1:9" x14ac:dyDescent="0.15">
      <c r="A93" s="3">
        <v>44091</v>
      </c>
      <c r="B93" s="10">
        <v>24.801653000000002</v>
      </c>
      <c r="C93" s="5">
        <v>21.004999999999999</v>
      </c>
      <c r="D93" s="17">
        <f t="shared" si="6"/>
        <v>59523967.200000003</v>
      </c>
      <c r="E93" s="17">
        <f t="shared" si="7"/>
        <v>31507500</v>
      </c>
      <c r="F93" s="18">
        <f t="shared" si="8"/>
        <v>91031467.200000003</v>
      </c>
      <c r="G93" s="19">
        <f t="shared" si="9"/>
        <v>-1.3755848802744497E-3</v>
      </c>
      <c r="H93" s="19">
        <f t="shared" si="10"/>
        <v>-1.9892489214153874E-3</v>
      </c>
      <c r="I93" s="19">
        <f t="shared" si="11"/>
        <v>-2.1418881934365253E-4</v>
      </c>
    </row>
    <row r="94" spans="1:9" x14ac:dyDescent="0.15">
      <c r="A94" s="12">
        <v>44090</v>
      </c>
      <c r="B94" s="13">
        <v>24.851088000000001</v>
      </c>
      <c r="C94" s="8">
        <v>21.009499999999999</v>
      </c>
      <c r="D94" s="17">
        <f t="shared" si="6"/>
        <v>59642611.200000003</v>
      </c>
      <c r="E94" s="17">
        <f t="shared" si="7"/>
        <v>31514250</v>
      </c>
      <c r="F94" s="18">
        <f t="shared" si="8"/>
        <v>91156861.200000003</v>
      </c>
      <c r="G94" s="19">
        <f t="shared" si="9"/>
        <v>-4.0005875244024658E-3</v>
      </c>
      <c r="H94" s="19">
        <f t="shared" si="10"/>
        <v>-4.6398175506560113E-3</v>
      </c>
      <c r="I94" s="19">
        <f t="shared" si="11"/>
        <v>-2.7885562398395347E-3</v>
      </c>
    </row>
    <row r="95" spans="1:9" x14ac:dyDescent="0.15">
      <c r="A95" s="3">
        <v>44089</v>
      </c>
      <c r="B95" s="10">
        <v>24.966930000000001</v>
      </c>
      <c r="C95" s="5">
        <v>21.068249999999999</v>
      </c>
      <c r="D95" s="17">
        <f t="shared" si="6"/>
        <v>59920632</v>
      </c>
      <c r="E95" s="17">
        <f t="shared" si="7"/>
        <v>31602375</v>
      </c>
      <c r="F95" s="18">
        <f t="shared" si="8"/>
        <v>91523007</v>
      </c>
      <c r="G95" s="19">
        <f t="shared" si="9"/>
        <v>-7.476524651980343E-4</v>
      </c>
      <c r="H95" s="19">
        <f t="shared" si="10"/>
        <v>-1.3724917048126839E-3</v>
      </c>
      <c r="I95" s="19">
        <f t="shared" si="11"/>
        <v>4.3924212925583461E-4</v>
      </c>
    </row>
    <row r="96" spans="1:9" x14ac:dyDescent="0.15">
      <c r="A96" s="12">
        <v>44088</v>
      </c>
      <c r="B96" s="13">
        <v>25.001244</v>
      </c>
      <c r="C96" s="8">
        <v>21.059000000000001</v>
      </c>
      <c r="D96" s="17">
        <f t="shared" si="6"/>
        <v>60002985.600000001</v>
      </c>
      <c r="E96" s="17">
        <f t="shared" si="7"/>
        <v>31588500</v>
      </c>
      <c r="F96" s="18">
        <f t="shared" si="8"/>
        <v>91591485.599999994</v>
      </c>
      <c r="G96" s="19">
        <f t="shared" si="9"/>
        <v>-8.3510364541657944E-3</v>
      </c>
      <c r="H96" s="19">
        <f t="shared" si="10"/>
        <v>-7.1658409609648421E-3</v>
      </c>
      <c r="I96" s="19">
        <f t="shared" si="11"/>
        <v>-1.0594564119429606E-2</v>
      </c>
    </row>
    <row r="97" spans="1:9" x14ac:dyDescent="0.15">
      <c r="A97" s="3">
        <v>44085</v>
      </c>
      <c r="B97" s="10">
        <v>25.181692000000002</v>
      </c>
      <c r="C97" s="5">
        <v>21.284500000000001</v>
      </c>
      <c r="D97" s="17">
        <f t="shared" si="6"/>
        <v>60436060.800000004</v>
      </c>
      <c r="E97" s="17">
        <f t="shared" si="7"/>
        <v>31926750.000000004</v>
      </c>
      <c r="F97" s="18">
        <f t="shared" si="8"/>
        <v>92362810.800000012</v>
      </c>
      <c r="G97" s="19">
        <f t="shared" si="9"/>
        <v>-1.2648170117633972E-3</v>
      </c>
      <c r="H97" s="19">
        <f t="shared" si="10"/>
        <v>-2.4135770074869001E-3</v>
      </c>
      <c r="I97" s="19">
        <f t="shared" si="11"/>
        <v>9.1699976487191748E-4</v>
      </c>
    </row>
    <row r="98" spans="1:9" x14ac:dyDescent="0.15">
      <c r="A98" s="12">
        <v>44084</v>
      </c>
      <c r="B98" s="13">
        <v>25.242616999999999</v>
      </c>
      <c r="C98" s="8">
        <v>21.265000000000001</v>
      </c>
      <c r="D98" s="17">
        <f t="shared" si="6"/>
        <v>60582280.799999997</v>
      </c>
      <c r="E98" s="17">
        <f t="shared" si="7"/>
        <v>31897500</v>
      </c>
      <c r="F98" s="18">
        <f t="shared" si="8"/>
        <v>92479780.799999997</v>
      </c>
      <c r="G98" s="19">
        <f t="shared" si="9"/>
        <v>-8.0925297413670938E-3</v>
      </c>
      <c r="H98" s="19">
        <f t="shared" si="10"/>
        <v>-6.3108074541008419E-3</v>
      </c>
      <c r="I98" s="19">
        <f t="shared" si="11"/>
        <v>-1.145898705343662E-2</v>
      </c>
    </row>
    <row r="99" spans="1:9" x14ac:dyDescent="0.15">
      <c r="A99" s="3">
        <v>44083</v>
      </c>
      <c r="B99" s="10">
        <v>25.402930000000001</v>
      </c>
      <c r="C99" s="5">
        <v>21.511500000000002</v>
      </c>
      <c r="D99" s="17">
        <f t="shared" si="6"/>
        <v>60967032</v>
      </c>
      <c r="E99" s="17">
        <f t="shared" si="7"/>
        <v>32267250.000000004</v>
      </c>
      <c r="F99" s="18">
        <f t="shared" si="8"/>
        <v>93234282</v>
      </c>
      <c r="G99" s="19">
        <f t="shared" si="9"/>
        <v>-9.3436670778481723E-3</v>
      </c>
      <c r="H99" s="19">
        <f t="shared" si="10"/>
        <v>-8.8639480885648325E-3</v>
      </c>
      <c r="I99" s="19">
        <f t="shared" si="11"/>
        <v>-1.0248800855792051E-2</v>
      </c>
    </row>
    <row r="100" spans="1:9" x14ac:dyDescent="0.15">
      <c r="A100" s="12">
        <v>44082</v>
      </c>
      <c r="B100" s="13">
        <v>25.630113999999999</v>
      </c>
      <c r="C100" s="8">
        <v>21.734249999999999</v>
      </c>
      <c r="D100" s="17">
        <f t="shared" si="6"/>
        <v>61512273.599999994</v>
      </c>
      <c r="E100" s="17">
        <f t="shared" si="7"/>
        <v>32601375</v>
      </c>
      <c r="F100" s="18">
        <f t="shared" si="8"/>
        <v>94113648.599999994</v>
      </c>
      <c r="G100" s="19">
        <f t="shared" si="9"/>
        <v>5.4864096328079981E-3</v>
      </c>
      <c r="H100" s="19">
        <f t="shared" si="10"/>
        <v>4.4850469368338253E-3</v>
      </c>
      <c r="I100" s="19">
        <f t="shared" si="11"/>
        <v>7.3812282734646573E-3</v>
      </c>
    </row>
    <row r="101" spans="1:9" x14ac:dyDescent="0.15">
      <c r="A101" s="3">
        <v>44081</v>
      </c>
      <c r="B101" s="10">
        <v>25.515675000000002</v>
      </c>
      <c r="C101" s="5">
        <v>21.574999999999999</v>
      </c>
      <c r="D101" s="17">
        <f t="shared" si="6"/>
        <v>61237620.000000007</v>
      </c>
      <c r="E101" s="17">
        <f t="shared" si="7"/>
        <v>32362500</v>
      </c>
      <c r="F101" s="18">
        <f t="shared" si="8"/>
        <v>93600120</v>
      </c>
      <c r="G101" s="19">
        <f t="shared" si="9"/>
        <v>1.0501515985839038E-3</v>
      </c>
      <c r="H101" s="19">
        <f t="shared" si="10"/>
        <v>1.9009895920496511E-3</v>
      </c>
      <c r="I101" s="19">
        <f t="shared" si="11"/>
        <v>-5.5589011905310404E-4</v>
      </c>
    </row>
    <row r="102" spans="1:9" x14ac:dyDescent="0.15">
      <c r="A102" s="12">
        <v>44078</v>
      </c>
      <c r="B102" s="13">
        <v>25.467262000000002</v>
      </c>
      <c r="C102" s="8">
        <v>21.587</v>
      </c>
      <c r="D102" s="17">
        <f t="shared" si="6"/>
        <v>61121428.800000004</v>
      </c>
      <c r="E102" s="17">
        <f t="shared" si="7"/>
        <v>32380500</v>
      </c>
      <c r="F102" s="18">
        <f t="shared" si="8"/>
        <v>93501928.800000012</v>
      </c>
      <c r="G102" s="19">
        <f t="shared" si="9"/>
        <v>-3.1581218269338684E-3</v>
      </c>
      <c r="H102" s="19">
        <f t="shared" si="10"/>
        <v>-4.3246356998275504E-3</v>
      </c>
      <c r="I102" s="19">
        <f t="shared" si="11"/>
        <v>-9.4874464884886489E-4</v>
      </c>
    </row>
    <row r="103" spans="1:9" x14ac:dyDescent="0.15">
      <c r="A103" s="3">
        <v>44077</v>
      </c>
      <c r="B103" s="10">
        <v>25.577877000000001</v>
      </c>
      <c r="C103" s="5">
        <v>21.607500000000002</v>
      </c>
      <c r="D103" s="17">
        <f t="shared" si="6"/>
        <v>61386904.800000004</v>
      </c>
      <c r="E103" s="17">
        <f t="shared" si="7"/>
        <v>32411250.000000004</v>
      </c>
      <c r="F103" s="18">
        <f t="shared" si="8"/>
        <v>93798154.800000012</v>
      </c>
      <c r="G103" s="19">
        <f t="shared" si="9"/>
        <v>-1.0481204038255476E-2</v>
      </c>
      <c r="H103" s="19">
        <f t="shared" si="10"/>
        <v>-1.056784232542507E-2</v>
      </c>
      <c r="I103" s="19">
        <f t="shared" si="11"/>
        <v>-1.0317069540025869E-2</v>
      </c>
    </row>
    <row r="104" spans="1:9" x14ac:dyDescent="0.15">
      <c r="A104" s="12">
        <v>44076</v>
      </c>
      <c r="B104" s="13">
        <v>25.851067</v>
      </c>
      <c r="C104" s="8">
        <v>21.832750000000001</v>
      </c>
      <c r="D104" s="17">
        <f t="shared" si="6"/>
        <v>62042560.800000004</v>
      </c>
      <c r="E104" s="17">
        <f t="shared" si="7"/>
        <v>32749125</v>
      </c>
      <c r="F104" s="18">
        <f t="shared" si="8"/>
        <v>94791685.800000012</v>
      </c>
      <c r="G104" s="19">
        <f t="shared" si="9"/>
        <v>-2.6991915069582983E-3</v>
      </c>
      <c r="H104" s="19">
        <f t="shared" si="10"/>
        <v>-6.2416213961455913E-3</v>
      </c>
      <c r="I104" s="19">
        <f t="shared" si="11"/>
        <v>4.081585724797776E-3</v>
      </c>
    </row>
    <row r="105" spans="1:9" x14ac:dyDescent="0.15">
      <c r="A105" s="3">
        <v>44075</v>
      </c>
      <c r="B105" s="10">
        <v>26.013432999999999</v>
      </c>
      <c r="C105" s="5">
        <v>21.744</v>
      </c>
      <c r="D105" s="17">
        <f t="shared" si="6"/>
        <v>62432239.199999996</v>
      </c>
      <c r="E105" s="17">
        <f t="shared" si="7"/>
        <v>32616000</v>
      </c>
      <c r="F105" s="18">
        <f t="shared" si="8"/>
        <v>95048239.199999988</v>
      </c>
      <c r="G105" s="19">
        <f t="shared" si="9"/>
        <v>-6.2699682274840463E-3</v>
      </c>
      <c r="H105" s="19">
        <f t="shared" si="10"/>
        <v>-6.155938731658761E-3</v>
      </c>
      <c r="I105" s="19">
        <f t="shared" si="11"/>
        <v>-6.4881659508361222E-3</v>
      </c>
    </row>
    <row r="106" spans="1:9" x14ac:dyDescent="0.15">
      <c r="A106" s="12">
        <v>44074</v>
      </c>
      <c r="B106" s="13">
        <v>26.174562000000002</v>
      </c>
      <c r="C106" s="8">
        <v>21.885999999999999</v>
      </c>
      <c r="D106" s="17">
        <f t="shared" si="6"/>
        <v>62818948.800000004</v>
      </c>
      <c r="E106" s="17">
        <f t="shared" si="7"/>
        <v>32829000</v>
      </c>
      <c r="F106" s="18">
        <f t="shared" si="8"/>
        <v>95647948.800000012</v>
      </c>
      <c r="G106" s="19">
        <f t="shared" si="9"/>
        <v>4.7890671092012393E-3</v>
      </c>
      <c r="H106" s="19">
        <f t="shared" si="10"/>
        <v>6.5716867547256363E-3</v>
      </c>
      <c r="I106" s="19">
        <f t="shared" si="11"/>
        <v>1.3955297293586355E-3</v>
      </c>
    </row>
    <row r="107" spans="1:9" x14ac:dyDescent="0.15">
      <c r="A107" s="3">
        <v>44071</v>
      </c>
      <c r="B107" s="10">
        <v>26.003674</v>
      </c>
      <c r="C107" s="5">
        <v>21.855499999999999</v>
      </c>
      <c r="D107" s="17">
        <f t="shared" si="6"/>
        <v>62408817.600000001</v>
      </c>
      <c r="E107" s="17">
        <f t="shared" si="7"/>
        <v>32783250</v>
      </c>
      <c r="F107" s="18">
        <f t="shared" si="8"/>
        <v>95192067.599999994</v>
      </c>
      <c r="G107" s="19">
        <f t="shared" si="9"/>
        <v>-2.7286611795159788E-3</v>
      </c>
      <c r="H107" s="19">
        <f t="shared" si="10"/>
        <v>4.1746138924581011E-4</v>
      </c>
      <c r="I107" s="19">
        <f t="shared" si="11"/>
        <v>-8.6635066790647919E-3</v>
      </c>
    </row>
    <row r="108" spans="1:9" x14ac:dyDescent="0.15">
      <c r="A108" s="12">
        <v>44070</v>
      </c>
      <c r="B108" s="13">
        <v>25.992823000000001</v>
      </c>
      <c r="C108" s="8">
        <v>22.046500000000002</v>
      </c>
      <c r="D108" s="17">
        <f t="shared" si="6"/>
        <v>62382775.200000003</v>
      </c>
      <c r="E108" s="17">
        <f t="shared" si="7"/>
        <v>33069750.000000004</v>
      </c>
      <c r="F108" s="18">
        <f t="shared" si="8"/>
        <v>95452525.200000003</v>
      </c>
      <c r="G108" s="19">
        <f t="shared" si="9"/>
        <v>3.8967115737909008E-3</v>
      </c>
      <c r="H108" s="19">
        <f t="shared" si="10"/>
        <v>3.0873907201145467E-3</v>
      </c>
      <c r="I108" s="19">
        <f t="shared" si="11"/>
        <v>5.426975259377631E-3</v>
      </c>
    </row>
    <row r="109" spans="1:9" x14ac:dyDescent="0.15">
      <c r="A109" s="3">
        <v>44069</v>
      </c>
      <c r="B109" s="10">
        <v>25.91282</v>
      </c>
      <c r="C109" s="5">
        <v>21.927499999999998</v>
      </c>
      <c r="D109" s="17">
        <f t="shared" si="6"/>
        <v>62190768</v>
      </c>
      <c r="E109" s="17">
        <f t="shared" si="7"/>
        <v>32891249.999999996</v>
      </c>
      <c r="F109" s="18">
        <f t="shared" si="8"/>
        <v>95082018</v>
      </c>
      <c r="G109" s="19">
        <f t="shared" si="9"/>
        <v>-1.9251309334537003E-3</v>
      </c>
      <c r="H109" s="19">
        <f t="shared" si="10"/>
        <v>-2.1003674574401332E-3</v>
      </c>
      <c r="I109" s="19">
        <f t="shared" si="11"/>
        <v>-1.5936254980080111E-3</v>
      </c>
    </row>
    <row r="110" spans="1:9" x14ac:dyDescent="0.15">
      <c r="A110" s="12">
        <v>44068</v>
      </c>
      <c r="B110" s="13">
        <v>25.967361</v>
      </c>
      <c r="C110" s="8">
        <v>21.962499999999999</v>
      </c>
      <c r="D110" s="17">
        <f t="shared" si="6"/>
        <v>62321666.399999999</v>
      </c>
      <c r="E110" s="17">
        <f t="shared" si="7"/>
        <v>32943749.999999996</v>
      </c>
      <c r="F110" s="18">
        <f t="shared" si="8"/>
        <v>95265416.399999991</v>
      </c>
      <c r="G110" s="19">
        <f t="shared" si="9"/>
        <v>-1.0610883754105238E-3</v>
      </c>
      <c r="H110" s="19">
        <f t="shared" si="10"/>
        <v>-7.6868207004043843E-4</v>
      </c>
      <c r="I110" s="19">
        <f t="shared" si="11"/>
        <v>-1.6137830711884238E-3</v>
      </c>
    </row>
    <row r="111" spans="1:9" x14ac:dyDescent="0.15">
      <c r="A111" s="3">
        <v>44067</v>
      </c>
      <c r="B111" s="10">
        <v>25.987337</v>
      </c>
      <c r="C111" s="5">
        <v>21.998000000000001</v>
      </c>
      <c r="D111" s="17">
        <f t="shared" si="6"/>
        <v>62369608.799999997</v>
      </c>
      <c r="E111" s="17">
        <f t="shared" si="7"/>
        <v>32997000</v>
      </c>
      <c r="F111" s="18">
        <f t="shared" si="8"/>
        <v>95366608.799999997</v>
      </c>
      <c r="G111" s="19">
        <f t="shared" si="9"/>
        <v>1.2257908758710467E-3</v>
      </c>
      <c r="H111" s="19">
        <f t="shared" si="10"/>
        <v>2.2256780718703517E-3</v>
      </c>
      <c r="I111" s="19">
        <f t="shared" si="11"/>
        <v>-6.5871663827365978E-4</v>
      </c>
    </row>
    <row r="112" spans="1:9" x14ac:dyDescent="0.15">
      <c r="A112" s="12">
        <v>44064</v>
      </c>
      <c r="B112" s="13">
        <v>25.929625999999999</v>
      </c>
      <c r="C112" s="8">
        <v>22.012499999999999</v>
      </c>
      <c r="D112" s="17">
        <f t="shared" si="6"/>
        <v>62231102.399999999</v>
      </c>
      <c r="E112" s="17">
        <f t="shared" si="7"/>
        <v>33018750</v>
      </c>
      <c r="F112" s="18">
        <f t="shared" si="8"/>
        <v>95249852.400000006</v>
      </c>
      <c r="G112" s="19">
        <f t="shared" si="9"/>
        <v>-1.1621395432120929E-2</v>
      </c>
      <c r="H112" s="19">
        <f t="shared" si="10"/>
        <v>-1.3415310204126674E-2</v>
      </c>
      <c r="I112" s="19">
        <f t="shared" si="11"/>
        <v>-8.2225726514981723E-3</v>
      </c>
    </row>
    <row r="113" spans="1:9" x14ac:dyDescent="0.15">
      <c r="A113" s="3">
        <v>44063</v>
      </c>
      <c r="B113" s="10">
        <v>26.282209999999999</v>
      </c>
      <c r="C113" s="5">
        <v>22.195</v>
      </c>
      <c r="D113" s="17">
        <f t="shared" si="6"/>
        <v>63077304</v>
      </c>
      <c r="E113" s="17">
        <f t="shared" si="7"/>
        <v>33292500</v>
      </c>
      <c r="F113" s="18">
        <f t="shared" si="8"/>
        <v>96369804</v>
      </c>
      <c r="G113" s="19">
        <f t="shared" si="9"/>
        <v>3.736431829526321E-3</v>
      </c>
      <c r="H113" s="19">
        <f t="shared" si="10"/>
        <v>2.0172861660270325E-3</v>
      </c>
      <c r="I113" s="19">
        <f t="shared" si="11"/>
        <v>7.0098228261608053E-3</v>
      </c>
    </row>
    <row r="114" spans="1:9" x14ac:dyDescent="0.15">
      <c r="A114" s="12">
        <v>44062</v>
      </c>
      <c r="B114" s="13">
        <v>26.229298</v>
      </c>
      <c r="C114" s="8">
        <v>22.040500000000002</v>
      </c>
      <c r="D114" s="17">
        <f t="shared" si="6"/>
        <v>62950315.200000003</v>
      </c>
      <c r="E114" s="17">
        <f t="shared" si="7"/>
        <v>33060750.000000004</v>
      </c>
      <c r="F114" s="18">
        <f t="shared" si="8"/>
        <v>96011065.200000003</v>
      </c>
      <c r="G114" s="19">
        <f t="shared" si="9"/>
        <v>-5.7469899570024019E-3</v>
      </c>
      <c r="H114" s="19">
        <f t="shared" si="10"/>
        <v>-6.3213744970006536E-3</v>
      </c>
      <c r="I114" s="19">
        <f t="shared" si="11"/>
        <v>-4.6514778603200524E-3</v>
      </c>
    </row>
    <row r="115" spans="1:9" x14ac:dyDescent="0.15">
      <c r="A115" s="3">
        <v>44061</v>
      </c>
      <c r="B115" s="10">
        <v>26.396158</v>
      </c>
      <c r="C115" s="5">
        <v>22.1435</v>
      </c>
      <c r="D115" s="17">
        <f t="shared" si="6"/>
        <v>63350779.200000003</v>
      </c>
      <c r="E115" s="17">
        <f t="shared" si="7"/>
        <v>33215250</v>
      </c>
      <c r="F115" s="18">
        <f t="shared" si="8"/>
        <v>96566029.200000003</v>
      </c>
      <c r="G115" s="19">
        <f t="shared" si="9"/>
        <v>7.1095912576364384E-3</v>
      </c>
      <c r="H115" s="19">
        <f t="shared" si="10"/>
        <v>8.6566417842492971E-3</v>
      </c>
      <c r="I115" s="19">
        <f t="shared" si="11"/>
        <v>4.172051787860287E-3</v>
      </c>
    </row>
    <row r="116" spans="1:9" x14ac:dyDescent="0.15">
      <c r="A116" s="12">
        <v>44060</v>
      </c>
      <c r="B116" s="13">
        <v>26.169616999999999</v>
      </c>
      <c r="C116" s="8">
        <v>22.051500000000001</v>
      </c>
      <c r="D116" s="17">
        <f t="shared" si="6"/>
        <v>62807080.799999997</v>
      </c>
      <c r="E116" s="17">
        <f t="shared" si="7"/>
        <v>33077250</v>
      </c>
      <c r="F116" s="18">
        <f t="shared" si="8"/>
        <v>95884330.799999997</v>
      </c>
      <c r="G116" s="19">
        <f t="shared" si="9"/>
        <v>3.0620381038901634E-3</v>
      </c>
      <c r="H116" s="19">
        <f t="shared" si="10"/>
        <v>4.1882592366238036E-3</v>
      </c>
      <c r="I116" s="19">
        <f t="shared" si="11"/>
        <v>9.3050701284558279E-4</v>
      </c>
    </row>
    <row r="117" spans="1:9" x14ac:dyDescent="0.15">
      <c r="A117" s="3">
        <v>44057</v>
      </c>
      <c r="B117" s="10">
        <v>26.060469000000001</v>
      </c>
      <c r="C117" s="5">
        <v>22.030999999999999</v>
      </c>
      <c r="D117" s="17">
        <f t="shared" si="6"/>
        <v>62545125.600000001</v>
      </c>
      <c r="E117" s="17">
        <f t="shared" si="7"/>
        <v>33046500</v>
      </c>
      <c r="F117" s="18">
        <f t="shared" si="8"/>
        <v>95591625.599999994</v>
      </c>
      <c r="G117" s="19">
        <f t="shared" si="9"/>
        <v>-1.2615565087060299E-2</v>
      </c>
      <c r="H117" s="19">
        <f t="shared" si="10"/>
        <v>-1.2860648810851694E-2</v>
      </c>
      <c r="I117" s="19">
        <f t="shared" si="11"/>
        <v>-1.2151376558156235E-2</v>
      </c>
    </row>
    <row r="118" spans="1:9" x14ac:dyDescent="0.15">
      <c r="A118" s="12">
        <v>44056</v>
      </c>
      <c r="B118" s="13">
        <v>26.399989999999999</v>
      </c>
      <c r="C118" s="8">
        <v>22.302</v>
      </c>
      <c r="D118" s="17">
        <f t="shared" si="6"/>
        <v>63359976</v>
      </c>
      <c r="E118" s="17">
        <f t="shared" si="7"/>
        <v>33453000</v>
      </c>
      <c r="F118" s="18">
        <f t="shared" si="8"/>
        <v>96812976</v>
      </c>
      <c r="G118" s="19">
        <f t="shared" si="9"/>
        <v>7.3963146066180485E-4</v>
      </c>
      <c r="H118" s="19">
        <f t="shared" si="10"/>
        <v>1.7063162919246366E-3</v>
      </c>
      <c r="I118" s="19">
        <f t="shared" si="11"/>
        <v>-1.0861653882762168E-3</v>
      </c>
    </row>
    <row r="119" spans="1:9" x14ac:dyDescent="0.15">
      <c r="A119" s="3">
        <v>44055</v>
      </c>
      <c r="B119" s="10">
        <v>26.35502</v>
      </c>
      <c r="C119" s="5">
        <v>22.326250000000002</v>
      </c>
      <c r="D119" s="17">
        <f t="shared" si="6"/>
        <v>63252048</v>
      </c>
      <c r="E119" s="17">
        <f t="shared" si="7"/>
        <v>33489375.000000004</v>
      </c>
      <c r="F119" s="18">
        <f t="shared" si="8"/>
        <v>96741423</v>
      </c>
      <c r="G119" s="19">
        <f t="shared" si="9"/>
        <v>-5.3243335712571671E-4</v>
      </c>
      <c r="H119" s="19">
        <f t="shared" si="10"/>
        <v>6.1441589087629644E-4</v>
      </c>
      <c r="I119" s="19">
        <f t="shared" si="11"/>
        <v>-2.6913541643400762E-3</v>
      </c>
    </row>
    <row r="120" spans="1:9" x14ac:dyDescent="0.15">
      <c r="A120" s="12">
        <v>44054</v>
      </c>
      <c r="B120" s="13">
        <v>26.338837000000002</v>
      </c>
      <c r="C120" s="8">
        <v>22.386500000000002</v>
      </c>
      <c r="D120" s="17">
        <f t="shared" si="6"/>
        <v>63213208.800000004</v>
      </c>
      <c r="E120" s="17">
        <f t="shared" si="7"/>
        <v>33579750</v>
      </c>
      <c r="F120" s="18">
        <f t="shared" si="8"/>
        <v>96792958.800000012</v>
      </c>
      <c r="G120" s="19">
        <f t="shared" si="9"/>
        <v>-5.7845607760305118E-3</v>
      </c>
      <c r="H120" s="19">
        <f t="shared" si="10"/>
        <v>-5.8138676820242985E-3</v>
      </c>
      <c r="I120" s="19">
        <f t="shared" si="11"/>
        <v>-5.7293864226864999E-3</v>
      </c>
    </row>
    <row r="121" spans="1:9" x14ac:dyDescent="0.15">
      <c r="A121" s="3">
        <v>44053</v>
      </c>
      <c r="B121" s="10">
        <v>26.492863</v>
      </c>
      <c r="C121" s="5">
        <v>22.515499999999999</v>
      </c>
      <c r="D121" s="17">
        <f t="shared" si="6"/>
        <v>63582871.200000003</v>
      </c>
      <c r="E121" s="17">
        <f t="shared" si="7"/>
        <v>33773250</v>
      </c>
      <c r="F121" s="18">
        <f t="shared" si="8"/>
        <v>97356121.200000003</v>
      </c>
      <c r="G121" s="19">
        <f t="shared" si="9"/>
        <v>-9.5338457743621152E-4</v>
      </c>
      <c r="H121" s="19">
        <f t="shared" si="10"/>
        <v>-1.600168891851439E-3</v>
      </c>
      <c r="I121" s="19">
        <f t="shared" si="11"/>
        <v>2.6655412159315439E-4</v>
      </c>
    </row>
    <row r="122" spans="1:9" x14ac:dyDescent="0.15">
      <c r="A122" s="12">
        <v>44050</v>
      </c>
      <c r="B122" s="13">
        <v>26.535323999999999</v>
      </c>
      <c r="C122" s="8">
        <v>22.509499999999999</v>
      </c>
      <c r="D122" s="17">
        <f t="shared" si="6"/>
        <v>63684777.600000001</v>
      </c>
      <c r="E122" s="17">
        <f t="shared" si="7"/>
        <v>33764250</v>
      </c>
      <c r="F122" s="18">
        <f t="shared" si="8"/>
        <v>97449027.599999994</v>
      </c>
      <c r="G122" s="19">
        <f t="shared" si="9"/>
        <v>2.6559339740619414E-3</v>
      </c>
      <c r="H122" s="19">
        <f t="shared" si="10"/>
        <v>1.057218200269272E-3</v>
      </c>
      <c r="I122" s="19">
        <f t="shared" si="11"/>
        <v>5.68530867093342E-3</v>
      </c>
    </row>
    <row r="123" spans="1:9" x14ac:dyDescent="0.15">
      <c r="A123" s="3">
        <v>44049</v>
      </c>
      <c r="B123" s="10">
        <v>26.507300000000001</v>
      </c>
      <c r="C123" s="5">
        <v>22.382249999999999</v>
      </c>
      <c r="D123" s="17">
        <f t="shared" si="6"/>
        <v>63617520</v>
      </c>
      <c r="E123" s="17">
        <f t="shared" si="7"/>
        <v>33573375</v>
      </c>
      <c r="F123" s="18">
        <f t="shared" si="8"/>
        <v>97190895</v>
      </c>
      <c r="G123" s="19">
        <f t="shared" si="9"/>
        <v>-4.0583689259038325E-3</v>
      </c>
      <c r="H123" s="19">
        <f t="shared" si="10"/>
        <v>-5.2019987156003422E-3</v>
      </c>
      <c r="I123" s="19">
        <f t="shared" si="11"/>
        <v>-1.884099979932663E-3</v>
      </c>
    </row>
    <row r="124" spans="1:9" x14ac:dyDescent="0.15">
      <c r="A124" s="12">
        <v>44048</v>
      </c>
      <c r="B124" s="13">
        <v>26.645911999999999</v>
      </c>
      <c r="C124" s="8">
        <v>22.424499999999998</v>
      </c>
      <c r="D124" s="17">
        <f t="shared" si="6"/>
        <v>63950188.799999997</v>
      </c>
      <c r="E124" s="17">
        <f t="shared" si="7"/>
        <v>33636750</v>
      </c>
      <c r="F124" s="18">
        <f t="shared" si="8"/>
        <v>97586938.799999997</v>
      </c>
      <c r="G124" s="19">
        <f t="shared" si="9"/>
        <v>-8.9670064439334451E-3</v>
      </c>
      <c r="H124" s="19">
        <f t="shared" si="10"/>
        <v>-5.2766132315597014E-3</v>
      </c>
      <c r="I124" s="19">
        <f t="shared" si="11"/>
        <v>-1.5908193268091453E-2</v>
      </c>
    </row>
    <row r="125" spans="1:9" x14ac:dyDescent="0.15">
      <c r="A125" s="3">
        <v>44047</v>
      </c>
      <c r="B125" s="10">
        <v>26.787258000000001</v>
      </c>
      <c r="C125" s="5">
        <v>22.786999999999999</v>
      </c>
      <c r="D125" s="17">
        <f t="shared" si="6"/>
        <v>64289419.200000003</v>
      </c>
      <c r="E125" s="17">
        <f t="shared" si="7"/>
        <v>34180500</v>
      </c>
      <c r="F125" s="18">
        <f t="shared" si="8"/>
        <v>98469919.200000003</v>
      </c>
      <c r="G125" s="19">
        <f t="shared" si="9"/>
        <v>8.8981384784374562E-3</v>
      </c>
      <c r="H125" s="19">
        <f t="shared" si="10"/>
        <v>9.4202606372095765E-3</v>
      </c>
      <c r="I125" s="19">
        <f t="shared" si="11"/>
        <v>7.9175513092710759E-3</v>
      </c>
    </row>
    <row r="126" spans="1:9" x14ac:dyDescent="0.15">
      <c r="A126" s="12">
        <v>44046</v>
      </c>
      <c r="B126" s="13">
        <v>26.537269999999999</v>
      </c>
      <c r="C126" s="8">
        <v>22.608000000000001</v>
      </c>
      <c r="D126" s="17">
        <f t="shared" si="6"/>
        <v>63689448</v>
      </c>
      <c r="E126" s="17">
        <f t="shared" si="7"/>
        <v>33912000</v>
      </c>
      <c r="F126" s="18">
        <f t="shared" si="8"/>
        <v>97601448</v>
      </c>
      <c r="G126" s="19">
        <f t="shared" si="9"/>
        <v>1.3842003893145494E-2</v>
      </c>
      <c r="H126" s="19">
        <f t="shared" si="10"/>
        <v>1.1250307188401143E-2</v>
      </c>
      <c r="I126" s="19">
        <f t="shared" si="11"/>
        <v>1.8745493871665575E-2</v>
      </c>
    </row>
    <row r="127" spans="1:9" x14ac:dyDescent="0.15">
      <c r="A127" s="3">
        <v>44043</v>
      </c>
      <c r="B127" s="10">
        <v>26.242038999999998</v>
      </c>
      <c r="C127" s="5">
        <v>22.192</v>
      </c>
      <c r="D127" s="17">
        <f t="shared" si="6"/>
        <v>62980893.599999994</v>
      </c>
      <c r="E127" s="17">
        <f t="shared" si="7"/>
        <v>33288000</v>
      </c>
      <c r="F127" s="18">
        <f t="shared" si="8"/>
        <v>96268893.599999994</v>
      </c>
      <c r="G127" s="19">
        <f t="shared" si="9"/>
        <v>2.3225413929295335E-3</v>
      </c>
      <c r="H127" s="19">
        <f t="shared" si="10"/>
        <v>3.2187669296737109E-3</v>
      </c>
      <c r="I127" s="19">
        <f t="shared" si="11"/>
        <v>6.3125619983761538E-4</v>
      </c>
    </row>
    <row r="128" spans="1:9" x14ac:dyDescent="0.15">
      <c r="A128" s="12">
        <v>44042</v>
      </c>
      <c r="B128" s="13">
        <v>26.157843</v>
      </c>
      <c r="C128" s="8">
        <v>22.178000000000001</v>
      </c>
      <c r="D128" s="17">
        <f t="shared" si="6"/>
        <v>62778823.200000003</v>
      </c>
      <c r="E128" s="17">
        <f t="shared" si="7"/>
        <v>33267000</v>
      </c>
      <c r="F128" s="18">
        <f t="shared" si="8"/>
        <v>96045823.200000003</v>
      </c>
      <c r="G128" s="19">
        <f t="shared" si="9"/>
        <v>9.5880558434680019E-3</v>
      </c>
      <c r="H128" s="19">
        <f t="shared" si="10"/>
        <v>1.0182014589528832E-2</v>
      </c>
      <c r="I128" s="19">
        <f t="shared" si="11"/>
        <v>8.469084997783316E-3</v>
      </c>
    </row>
    <row r="129" spans="1:9" x14ac:dyDescent="0.15">
      <c r="A129" s="3">
        <v>44041</v>
      </c>
      <c r="B129" s="10">
        <v>25.894188</v>
      </c>
      <c r="C129" s="5">
        <v>21.99175</v>
      </c>
      <c r="D129" s="17">
        <f t="shared" si="6"/>
        <v>62146051.200000003</v>
      </c>
      <c r="E129" s="17">
        <f t="shared" si="7"/>
        <v>32987625</v>
      </c>
      <c r="F129" s="18">
        <f t="shared" si="8"/>
        <v>95133676.200000003</v>
      </c>
      <c r="G129" s="19">
        <f t="shared" si="9"/>
        <v>4.7172996990172411E-3</v>
      </c>
      <c r="H129" s="19">
        <f t="shared" si="10"/>
        <v>6.0837044374908444E-3</v>
      </c>
      <c r="I129" s="19">
        <f t="shared" si="11"/>
        <v>2.1531591059262833E-3</v>
      </c>
    </row>
    <row r="130" spans="1:9" x14ac:dyDescent="0.15">
      <c r="A130" s="12">
        <v>44040</v>
      </c>
      <c r="B130" s="13">
        <v>25.737608000000002</v>
      </c>
      <c r="C130" s="8">
        <v>21.944500000000001</v>
      </c>
      <c r="D130" s="17">
        <f t="shared" si="6"/>
        <v>61770259.200000003</v>
      </c>
      <c r="E130" s="17">
        <f t="shared" si="7"/>
        <v>32916750.000000004</v>
      </c>
      <c r="F130" s="18">
        <f t="shared" si="8"/>
        <v>94687009.200000003</v>
      </c>
      <c r="G130" s="19">
        <f t="shared" si="9"/>
        <v>-4.2154786337055272E-3</v>
      </c>
      <c r="H130" s="19">
        <f t="shared" si="10"/>
        <v>-5.6556946376139505E-3</v>
      </c>
      <c r="I130" s="19">
        <f t="shared" si="11"/>
        <v>-1.50153566147182E-3</v>
      </c>
    </row>
    <row r="131" spans="1:9" x14ac:dyDescent="0.15">
      <c r="A131" s="3">
        <v>44039</v>
      </c>
      <c r="B131" s="10">
        <v>25.884</v>
      </c>
      <c r="C131" s="5">
        <v>21.977499999999999</v>
      </c>
      <c r="D131" s="17">
        <f t="shared" si="6"/>
        <v>62121600</v>
      </c>
      <c r="E131" s="17">
        <f t="shared" si="7"/>
        <v>32966250</v>
      </c>
      <c r="F131" s="18">
        <f t="shared" si="8"/>
        <v>95087850</v>
      </c>
      <c r="G131" s="19">
        <f t="shared" si="9"/>
        <v>-9.2913712805593462E-3</v>
      </c>
      <c r="H131" s="19">
        <f t="shared" si="10"/>
        <v>-4.7706720020349591E-3</v>
      </c>
      <c r="I131" s="19">
        <f t="shared" si="11"/>
        <v>-1.7699510581715039E-2</v>
      </c>
    </row>
    <row r="132" spans="1:9" x14ac:dyDescent="0.15">
      <c r="A132" s="12">
        <v>44036</v>
      </c>
      <c r="B132" s="13">
        <v>26.008075999999999</v>
      </c>
      <c r="C132" s="8">
        <v>22.3735</v>
      </c>
      <c r="D132" s="17">
        <f t="shared" ref="D132:D195" si="12">2400000*B132</f>
        <v>62419382.399999999</v>
      </c>
      <c r="E132" s="17">
        <f t="shared" ref="E132:E195" si="13">1500000*C132</f>
        <v>33560250</v>
      </c>
      <c r="F132" s="18">
        <f t="shared" ref="F132:F195" si="14">D132+E132</f>
        <v>95979632.400000006</v>
      </c>
      <c r="G132" s="19">
        <f t="shared" ref="G132:G195" si="15">F132/F133-1</f>
        <v>1.8546636711536113E-3</v>
      </c>
      <c r="H132" s="19">
        <f t="shared" ref="H132:H195" si="16">B132/B133-1</f>
        <v>2.7459381640526637E-3</v>
      </c>
      <c r="I132" s="19">
        <f t="shared" ref="I132:I195" si="17">C132/C133-1</f>
        <v>2.0117126380259087E-4</v>
      </c>
    </row>
    <row r="133" spans="1:9" x14ac:dyDescent="0.15">
      <c r="A133" s="3">
        <v>44035</v>
      </c>
      <c r="B133" s="10">
        <v>25.936855000000001</v>
      </c>
      <c r="C133" s="5">
        <v>22.369</v>
      </c>
      <c r="D133" s="17">
        <f t="shared" si="12"/>
        <v>62248452</v>
      </c>
      <c r="E133" s="17">
        <f t="shared" si="13"/>
        <v>33553500</v>
      </c>
      <c r="F133" s="18">
        <f t="shared" si="14"/>
        <v>95801952</v>
      </c>
      <c r="G133" s="19">
        <f t="shared" si="15"/>
        <v>7.385202856011297E-3</v>
      </c>
      <c r="H133" s="19">
        <f t="shared" si="16"/>
        <v>7.4460612103519619E-3</v>
      </c>
      <c r="I133" s="19">
        <f t="shared" si="17"/>
        <v>7.2723179106157776E-3</v>
      </c>
    </row>
    <row r="134" spans="1:9" x14ac:dyDescent="0.15">
      <c r="A134" s="12">
        <v>44034</v>
      </c>
      <c r="B134" s="13">
        <v>25.745155</v>
      </c>
      <c r="C134" s="8">
        <v>22.2075</v>
      </c>
      <c r="D134" s="17">
        <f t="shared" si="12"/>
        <v>61788372</v>
      </c>
      <c r="E134" s="17">
        <f t="shared" si="13"/>
        <v>33311250</v>
      </c>
      <c r="F134" s="18">
        <f t="shared" si="14"/>
        <v>95099622</v>
      </c>
      <c r="G134" s="19">
        <f t="shared" si="15"/>
        <v>-1.3207569733952873E-3</v>
      </c>
      <c r="H134" s="19">
        <f t="shared" si="16"/>
        <v>1.8765273709306918E-3</v>
      </c>
      <c r="I134" s="19">
        <f t="shared" si="17"/>
        <v>-7.1976216554530126E-3</v>
      </c>
    </row>
    <row r="135" spans="1:9" x14ac:dyDescent="0.15">
      <c r="A135" s="3">
        <v>44033</v>
      </c>
      <c r="B135" s="10">
        <v>25.696933999999999</v>
      </c>
      <c r="C135" s="5">
        <v>22.368500000000001</v>
      </c>
      <c r="D135" s="17">
        <f t="shared" si="12"/>
        <v>61672641.599999994</v>
      </c>
      <c r="E135" s="17">
        <f t="shared" si="13"/>
        <v>33552750</v>
      </c>
      <c r="F135" s="18">
        <f t="shared" si="14"/>
        <v>95225391.599999994</v>
      </c>
      <c r="G135" s="19">
        <f t="shared" si="15"/>
        <v>-9.7266417506284286E-3</v>
      </c>
      <c r="H135" s="19">
        <f t="shared" si="16"/>
        <v>-8.2625828865287021E-3</v>
      </c>
      <c r="I135" s="19">
        <f t="shared" si="17"/>
        <v>-1.2406454888628793E-2</v>
      </c>
    </row>
    <row r="136" spans="1:9" x14ac:dyDescent="0.15">
      <c r="A136" s="12">
        <v>44032</v>
      </c>
      <c r="B136" s="13">
        <v>25.911026</v>
      </c>
      <c r="C136" s="8">
        <v>22.6495</v>
      </c>
      <c r="D136" s="17">
        <f t="shared" si="12"/>
        <v>62186462.399999999</v>
      </c>
      <c r="E136" s="17">
        <f t="shared" si="13"/>
        <v>33974250</v>
      </c>
      <c r="F136" s="18">
        <f t="shared" si="14"/>
        <v>96160712.400000006</v>
      </c>
      <c r="G136" s="19">
        <f t="shared" si="15"/>
        <v>7.7257134458135202E-3</v>
      </c>
      <c r="H136" s="19">
        <f t="shared" si="16"/>
        <v>8.2867695288579846E-3</v>
      </c>
      <c r="I136" s="19">
        <f t="shared" si="17"/>
        <v>6.7003722429024304E-3</v>
      </c>
    </row>
    <row r="137" spans="1:9" x14ac:dyDescent="0.15">
      <c r="A137" s="3">
        <v>44029</v>
      </c>
      <c r="B137" s="10">
        <v>25.698072</v>
      </c>
      <c r="C137" s="5">
        <v>22.498750000000001</v>
      </c>
      <c r="D137" s="17">
        <f t="shared" si="12"/>
        <v>61675372.799999997</v>
      </c>
      <c r="E137" s="17">
        <f t="shared" si="13"/>
        <v>33748125</v>
      </c>
      <c r="F137" s="18">
        <f t="shared" si="14"/>
        <v>95423497.799999997</v>
      </c>
      <c r="G137" s="19">
        <f t="shared" si="15"/>
        <v>8.18959941977071E-3</v>
      </c>
      <c r="H137" s="19">
        <f t="shared" si="16"/>
        <v>7.8932591551912346E-3</v>
      </c>
      <c r="I137" s="19">
        <f t="shared" si="17"/>
        <v>8.7316176470588758E-3</v>
      </c>
    </row>
    <row r="138" spans="1:9" x14ac:dyDescent="0.15">
      <c r="A138" s="12">
        <v>44028</v>
      </c>
      <c r="B138" s="13">
        <v>25.496818999999999</v>
      </c>
      <c r="C138" s="8">
        <v>22.303999999999998</v>
      </c>
      <c r="D138" s="17">
        <f t="shared" si="12"/>
        <v>61192365.599999994</v>
      </c>
      <c r="E138" s="17">
        <f t="shared" si="13"/>
        <v>33455999.999999996</v>
      </c>
      <c r="F138" s="18">
        <f t="shared" si="14"/>
        <v>94648365.599999994</v>
      </c>
      <c r="G138" s="19">
        <f t="shared" si="15"/>
        <v>1.8422021048409842E-3</v>
      </c>
      <c r="H138" s="19">
        <f t="shared" si="16"/>
        <v>2.2609503987176538E-3</v>
      </c>
      <c r="I138" s="19">
        <f t="shared" si="17"/>
        <v>1.0771992818670029E-3</v>
      </c>
    </row>
    <row r="139" spans="1:9" x14ac:dyDescent="0.15">
      <c r="A139" s="3">
        <v>44027</v>
      </c>
      <c r="B139" s="10">
        <v>25.439302000000001</v>
      </c>
      <c r="C139" s="5">
        <v>22.28</v>
      </c>
      <c r="D139" s="17">
        <f t="shared" si="12"/>
        <v>61054324.800000004</v>
      </c>
      <c r="E139" s="17">
        <f t="shared" si="13"/>
        <v>33420000</v>
      </c>
      <c r="F139" s="18">
        <f t="shared" si="14"/>
        <v>94474324.800000012</v>
      </c>
      <c r="G139" s="19">
        <f t="shared" si="15"/>
        <v>-1.477502630780636E-2</v>
      </c>
      <c r="H139" s="19">
        <f t="shared" si="16"/>
        <v>-1.4163533753366431E-2</v>
      </c>
      <c r="I139" s="19">
        <f t="shared" si="17"/>
        <v>-1.5890193133758057E-2</v>
      </c>
    </row>
    <row r="140" spans="1:9" x14ac:dyDescent="0.15">
      <c r="A140" s="12">
        <v>44026</v>
      </c>
      <c r="B140" s="13">
        <v>25.804789</v>
      </c>
      <c r="C140" s="8">
        <v>22.639749999999999</v>
      </c>
      <c r="D140" s="17">
        <f t="shared" si="12"/>
        <v>61931493.600000001</v>
      </c>
      <c r="E140" s="17">
        <f t="shared" si="13"/>
        <v>33959625</v>
      </c>
      <c r="F140" s="18">
        <f t="shared" si="14"/>
        <v>95891118.599999994</v>
      </c>
      <c r="G140" s="19">
        <f t="shared" si="15"/>
        <v>1.0771008184980113E-2</v>
      </c>
      <c r="H140" s="19">
        <f t="shared" si="16"/>
        <v>1.1699902224413083E-2</v>
      </c>
      <c r="I140" s="19">
        <f t="shared" si="17"/>
        <v>9.081387056516288E-3</v>
      </c>
    </row>
    <row r="141" spans="1:9" x14ac:dyDescent="0.15">
      <c r="A141" s="3">
        <v>44025</v>
      </c>
      <c r="B141" s="10">
        <v>25.506367000000001</v>
      </c>
      <c r="C141" s="5">
        <v>22.436</v>
      </c>
      <c r="D141" s="17">
        <f t="shared" si="12"/>
        <v>61215280.800000004</v>
      </c>
      <c r="E141" s="17">
        <f t="shared" si="13"/>
        <v>33654000</v>
      </c>
      <c r="F141" s="18">
        <f t="shared" si="14"/>
        <v>94869280.800000012</v>
      </c>
      <c r="G141" s="19">
        <f t="shared" si="15"/>
        <v>-1.9139410536150869E-3</v>
      </c>
      <c r="H141" s="19">
        <f t="shared" si="16"/>
        <v>-3.4982941406935808E-4</v>
      </c>
      <c r="I141" s="19">
        <f t="shared" si="17"/>
        <v>-4.7464844962958885E-3</v>
      </c>
    </row>
    <row r="142" spans="1:9" x14ac:dyDescent="0.15">
      <c r="A142" s="12">
        <v>44022</v>
      </c>
      <c r="B142" s="13">
        <v>25.515293</v>
      </c>
      <c r="C142" s="8">
        <v>22.542999999999999</v>
      </c>
      <c r="D142" s="17">
        <f t="shared" si="12"/>
        <v>61236703.200000003</v>
      </c>
      <c r="E142" s="17">
        <f t="shared" si="13"/>
        <v>33814500</v>
      </c>
      <c r="F142" s="18">
        <f t="shared" si="14"/>
        <v>95051203.200000003</v>
      </c>
      <c r="G142" s="19">
        <f t="shared" si="15"/>
        <v>-5.2382350696132951E-3</v>
      </c>
      <c r="H142" s="19">
        <f t="shared" si="16"/>
        <v>-4.4548718508370388E-3</v>
      </c>
      <c r="I142" s="19">
        <f t="shared" si="17"/>
        <v>-6.6537410769366145E-3</v>
      </c>
    </row>
    <row r="143" spans="1:9" x14ac:dyDescent="0.15">
      <c r="A143" s="3">
        <v>44021</v>
      </c>
      <c r="B143" s="10">
        <v>25.629469</v>
      </c>
      <c r="C143" s="5">
        <v>22.693999999999999</v>
      </c>
      <c r="D143" s="17">
        <f t="shared" si="12"/>
        <v>61510725.600000001</v>
      </c>
      <c r="E143" s="17">
        <f t="shared" si="13"/>
        <v>34041000</v>
      </c>
      <c r="F143" s="18">
        <f t="shared" si="14"/>
        <v>95551725.599999994</v>
      </c>
      <c r="G143" s="19">
        <f t="shared" si="15"/>
        <v>-6.7268791992006749E-3</v>
      </c>
      <c r="H143" s="19">
        <f t="shared" si="16"/>
        <v>-7.7889983780516925E-3</v>
      </c>
      <c r="I143" s="19">
        <f t="shared" si="17"/>
        <v>-4.8018944460280766E-3</v>
      </c>
    </row>
    <row r="144" spans="1:9" x14ac:dyDescent="0.15">
      <c r="A144" s="12">
        <v>44020</v>
      </c>
      <c r="B144" s="13">
        <v>25.830663999999999</v>
      </c>
      <c r="C144" s="8">
        <v>22.8035</v>
      </c>
      <c r="D144" s="17">
        <f t="shared" si="12"/>
        <v>61993593.599999994</v>
      </c>
      <c r="E144" s="17">
        <f t="shared" si="13"/>
        <v>34205250</v>
      </c>
      <c r="F144" s="18">
        <f t="shared" si="14"/>
        <v>96198843.599999994</v>
      </c>
      <c r="G144" s="19">
        <f t="shared" si="15"/>
        <v>1.0102677016374351E-2</v>
      </c>
      <c r="H144" s="19">
        <f t="shared" si="16"/>
        <v>1.1439347307518277E-2</v>
      </c>
      <c r="I144" s="19">
        <f t="shared" si="17"/>
        <v>7.6890784153427205E-3</v>
      </c>
    </row>
    <row r="145" spans="1:9" x14ac:dyDescent="0.15">
      <c r="A145" s="3">
        <v>44019</v>
      </c>
      <c r="B145" s="10">
        <v>25.538519999999998</v>
      </c>
      <c r="C145" s="5">
        <v>22.6295</v>
      </c>
      <c r="D145" s="17">
        <f t="shared" si="12"/>
        <v>61292447.999999993</v>
      </c>
      <c r="E145" s="17">
        <f t="shared" si="13"/>
        <v>33944250</v>
      </c>
      <c r="F145" s="18">
        <f t="shared" si="14"/>
        <v>95236698</v>
      </c>
      <c r="G145" s="19">
        <f t="shared" si="15"/>
        <v>1.4473960482001669E-2</v>
      </c>
      <c r="H145" s="19">
        <f t="shared" si="16"/>
        <v>1.3451551331458367E-2</v>
      </c>
      <c r="I145" s="19">
        <f t="shared" si="17"/>
        <v>1.6325339082008616E-2</v>
      </c>
    </row>
    <row r="146" spans="1:9" x14ac:dyDescent="0.15">
      <c r="A146" s="12">
        <v>44018</v>
      </c>
      <c r="B146" s="13">
        <v>25.199546999999999</v>
      </c>
      <c r="C146" s="8">
        <v>22.265999999999998</v>
      </c>
      <c r="D146" s="17">
        <f t="shared" si="12"/>
        <v>60478912.799999997</v>
      </c>
      <c r="E146" s="17">
        <f t="shared" si="13"/>
        <v>33398999.999999996</v>
      </c>
      <c r="F146" s="18">
        <f t="shared" si="14"/>
        <v>93877912.799999997</v>
      </c>
      <c r="G146" s="19">
        <f t="shared" si="15"/>
        <v>-3.6550202047078706E-3</v>
      </c>
      <c r="H146" s="19">
        <f t="shared" si="16"/>
        <v>-1.2902610614738963E-3</v>
      </c>
      <c r="I146" s="19">
        <f t="shared" si="17"/>
        <v>-7.9087486354624259E-3</v>
      </c>
    </row>
    <row r="147" spans="1:9" x14ac:dyDescent="0.15">
      <c r="A147" s="3">
        <v>44015</v>
      </c>
      <c r="B147" s="10">
        <v>25.232102999999999</v>
      </c>
      <c r="C147" s="5">
        <v>22.4435</v>
      </c>
      <c r="D147" s="17">
        <f t="shared" si="12"/>
        <v>60557047.199999996</v>
      </c>
      <c r="E147" s="17">
        <f t="shared" si="13"/>
        <v>33665250</v>
      </c>
      <c r="F147" s="18">
        <f t="shared" si="14"/>
        <v>94222297.199999988</v>
      </c>
      <c r="G147" s="19">
        <f t="shared" si="15"/>
        <v>-3.8153091461697874E-3</v>
      </c>
      <c r="H147" s="19">
        <f t="shared" si="16"/>
        <v>-3.3715858496564666E-3</v>
      </c>
      <c r="I147" s="19">
        <f t="shared" si="17"/>
        <v>-4.6124847544073422E-3</v>
      </c>
    </row>
    <row r="148" spans="1:9" x14ac:dyDescent="0.15">
      <c r="A148" s="12">
        <v>44014</v>
      </c>
      <c r="B148" s="13">
        <v>25.317463</v>
      </c>
      <c r="C148" s="8">
        <v>22.547499999999999</v>
      </c>
      <c r="D148" s="17">
        <f t="shared" si="12"/>
        <v>60761911.200000003</v>
      </c>
      <c r="E148" s="17">
        <f t="shared" si="13"/>
        <v>33821250</v>
      </c>
      <c r="F148" s="18">
        <f t="shared" si="14"/>
        <v>94583161.200000003</v>
      </c>
      <c r="G148" s="19">
        <f t="shared" si="15"/>
        <v>-1.2075850410537603E-2</v>
      </c>
      <c r="H148" s="19">
        <f t="shared" si="16"/>
        <v>-1.3095377128119035E-2</v>
      </c>
      <c r="I148" s="19">
        <f t="shared" si="17"/>
        <v>-1.0238907849829393E-2</v>
      </c>
    </row>
    <row r="149" spans="1:9" x14ac:dyDescent="0.15">
      <c r="A149" s="3">
        <v>44013</v>
      </c>
      <c r="B149" s="10">
        <v>25.653403999999998</v>
      </c>
      <c r="C149" s="5">
        <v>22.780750000000001</v>
      </c>
      <c r="D149" s="17">
        <f t="shared" si="12"/>
        <v>61568169.599999994</v>
      </c>
      <c r="E149" s="17">
        <f t="shared" si="13"/>
        <v>34171125</v>
      </c>
      <c r="F149" s="18">
        <f t="shared" si="14"/>
        <v>95739294.599999994</v>
      </c>
      <c r="G149" s="19">
        <f t="shared" si="15"/>
        <v>-1.245538934976842E-2</v>
      </c>
      <c r="H149" s="19">
        <f t="shared" si="16"/>
        <v>-1.15295842690607E-2</v>
      </c>
      <c r="I149" s="19">
        <f t="shared" si="17"/>
        <v>-1.4119098108798078E-2</v>
      </c>
    </row>
    <row r="150" spans="1:9" x14ac:dyDescent="0.15">
      <c r="A150" s="12">
        <v>44012</v>
      </c>
      <c r="B150" s="13">
        <v>25.952627</v>
      </c>
      <c r="C150" s="8">
        <v>23.106999999999999</v>
      </c>
      <c r="D150" s="17">
        <f t="shared" si="12"/>
        <v>62286304.799999997</v>
      </c>
      <c r="E150" s="17">
        <f t="shared" si="13"/>
        <v>34660500</v>
      </c>
      <c r="F150" s="18">
        <f t="shared" si="14"/>
        <v>96946804.799999997</v>
      </c>
      <c r="G150" s="19">
        <f t="shared" si="15"/>
        <v>-2.512356516628067E-3</v>
      </c>
      <c r="H150" s="19">
        <f t="shared" si="16"/>
        <v>-2.9721867385826828E-3</v>
      </c>
      <c r="I150" s="19">
        <f t="shared" si="17"/>
        <v>-1.6849563639506071E-3</v>
      </c>
    </row>
    <row r="151" spans="1:9" x14ac:dyDescent="0.15">
      <c r="A151" s="3">
        <v>44011</v>
      </c>
      <c r="B151" s="10">
        <v>26.029993000000001</v>
      </c>
      <c r="C151" s="5">
        <v>23.146000000000001</v>
      </c>
      <c r="D151" s="17">
        <f t="shared" si="12"/>
        <v>62471983.200000003</v>
      </c>
      <c r="E151" s="17">
        <f t="shared" si="13"/>
        <v>34719000</v>
      </c>
      <c r="F151" s="18">
        <f t="shared" si="14"/>
        <v>97190983.200000003</v>
      </c>
      <c r="G151" s="19">
        <f t="shared" si="15"/>
        <v>9.4776434487080508E-3</v>
      </c>
      <c r="H151" s="19">
        <f t="shared" si="16"/>
        <v>1.0894125025850077E-2</v>
      </c>
      <c r="I151" s="19">
        <f t="shared" si="17"/>
        <v>6.938855415135059E-3</v>
      </c>
    </row>
    <row r="152" spans="1:9" x14ac:dyDescent="0.15">
      <c r="A152" s="12">
        <v>44008</v>
      </c>
      <c r="B152" s="13">
        <v>25.749475</v>
      </c>
      <c r="C152" s="8">
        <v>22.986499999999999</v>
      </c>
      <c r="D152" s="17">
        <f t="shared" si="12"/>
        <v>61798740</v>
      </c>
      <c r="E152" s="17">
        <f t="shared" si="13"/>
        <v>34479750</v>
      </c>
      <c r="F152" s="18">
        <f t="shared" si="14"/>
        <v>96278490</v>
      </c>
      <c r="G152" s="19">
        <f t="shared" si="15"/>
        <v>5.8614770120208881E-3</v>
      </c>
      <c r="H152" s="19">
        <f t="shared" si="16"/>
        <v>5.492011720488188E-3</v>
      </c>
      <c r="I152" s="19">
        <f t="shared" si="17"/>
        <v>6.5243568691844001E-3</v>
      </c>
    </row>
    <row r="153" spans="1:9" x14ac:dyDescent="0.15">
      <c r="A153" s="3">
        <v>44007</v>
      </c>
      <c r="B153" s="10">
        <v>25.608830999999999</v>
      </c>
      <c r="C153" s="5">
        <v>22.837499999999999</v>
      </c>
      <c r="D153" s="17">
        <f t="shared" si="12"/>
        <v>61461194.399999999</v>
      </c>
      <c r="E153" s="17">
        <f t="shared" si="13"/>
        <v>34256250</v>
      </c>
      <c r="F153" s="18">
        <f t="shared" si="14"/>
        <v>95717444.400000006</v>
      </c>
      <c r="G153" s="19">
        <f t="shared" si="15"/>
        <v>7.9932821119645947E-3</v>
      </c>
      <c r="H153" s="19">
        <f t="shared" si="16"/>
        <v>6.009659862074912E-3</v>
      </c>
      <c r="I153" s="19">
        <f t="shared" si="17"/>
        <v>1.1571895243895458E-2</v>
      </c>
    </row>
    <row r="154" spans="1:9" x14ac:dyDescent="0.15">
      <c r="A154" s="12">
        <v>44006</v>
      </c>
      <c r="B154" s="13">
        <v>25.455850000000002</v>
      </c>
      <c r="C154" s="8">
        <v>22.576250000000002</v>
      </c>
      <c r="D154" s="17">
        <f t="shared" si="12"/>
        <v>61094040.000000007</v>
      </c>
      <c r="E154" s="17">
        <f t="shared" si="13"/>
        <v>33864375</v>
      </c>
      <c r="F154" s="18">
        <f t="shared" si="14"/>
        <v>94958415</v>
      </c>
      <c r="G154" s="19">
        <f t="shared" si="15"/>
        <v>5.1046216426049451E-3</v>
      </c>
      <c r="H154" s="19">
        <f t="shared" si="16"/>
        <v>3.2702246000897439E-3</v>
      </c>
      <c r="I154" s="19">
        <f t="shared" si="17"/>
        <v>8.431044109436181E-3</v>
      </c>
    </row>
    <row r="155" spans="1:9" x14ac:dyDescent="0.15">
      <c r="A155" s="3">
        <v>44005</v>
      </c>
      <c r="B155" s="10">
        <v>25.372875000000001</v>
      </c>
      <c r="C155" s="5">
        <v>22.387499999999999</v>
      </c>
      <c r="D155" s="17">
        <f t="shared" si="12"/>
        <v>60894900</v>
      </c>
      <c r="E155" s="17">
        <f t="shared" si="13"/>
        <v>33581250</v>
      </c>
      <c r="F155" s="18">
        <f t="shared" si="14"/>
        <v>94476150</v>
      </c>
      <c r="G155" s="19">
        <f t="shared" si="15"/>
        <v>2.4062358710585929E-3</v>
      </c>
      <c r="H155" s="19">
        <f t="shared" si="16"/>
        <v>5.0987234196959719E-3</v>
      </c>
      <c r="I155" s="19">
        <f t="shared" si="17"/>
        <v>-2.4395949603984723E-3</v>
      </c>
    </row>
    <row r="156" spans="1:9" x14ac:dyDescent="0.15">
      <c r="A156" s="12">
        <v>44004</v>
      </c>
      <c r="B156" s="13">
        <v>25.244161999999999</v>
      </c>
      <c r="C156" s="8">
        <v>22.442250000000001</v>
      </c>
      <c r="D156" s="17">
        <f t="shared" si="12"/>
        <v>60585988.799999997</v>
      </c>
      <c r="E156" s="17">
        <f t="shared" si="13"/>
        <v>33663375</v>
      </c>
      <c r="F156" s="18">
        <f t="shared" si="14"/>
        <v>94249363.799999997</v>
      </c>
      <c r="G156" s="19">
        <f t="shared" si="15"/>
        <v>-2.8144564317289511E-3</v>
      </c>
      <c r="H156" s="19">
        <f t="shared" si="16"/>
        <v>-7.4440976214673604E-4</v>
      </c>
      <c r="I156" s="19">
        <f t="shared" si="17"/>
        <v>-6.518515239381073E-3</v>
      </c>
    </row>
    <row r="157" spans="1:9" x14ac:dyDescent="0.15">
      <c r="A157" s="3">
        <v>44001</v>
      </c>
      <c r="B157" s="10">
        <v>25.262968000000001</v>
      </c>
      <c r="C157" s="5">
        <v>22.589500000000001</v>
      </c>
      <c r="D157" s="17">
        <f t="shared" si="12"/>
        <v>60631123.200000003</v>
      </c>
      <c r="E157" s="17">
        <f t="shared" si="13"/>
        <v>33884250</v>
      </c>
      <c r="F157" s="18">
        <f t="shared" si="14"/>
        <v>94515373.200000003</v>
      </c>
      <c r="G157" s="19">
        <f t="shared" si="15"/>
        <v>-6.0070940352052737E-4</v>
      </c>
      <c r="H157" s="19">
        <f t="shared" si="16"/>
        <v>-1.7503274949042247E-3</v>
      </c>
      <c r="I157" s="19">
        <f t="shared" si="17"/>
        <v>1.4629929288676458E-3</v>
      </c>
    </row>
    <row r="158" spans="1:9" x14ac:dyDescent="0.15">
      <c r="A158" s="12">
        <v>44000</v>
      </c>
      <c r="B158" s="13">
        <v>25.307264</v>
      </c>
      <c r="C158" s="8">
        <v>22.5565</v>
      </c>
      <c r="D158" s="17">
        <f t="shared" si="12"/>
        <v>60737433.600000001</v>
      </c>
      <c r="E158" s="17">
        <f t="shared" si="13"/>
        <v>33834750</v>
      </c>
      <c r="F158" s="18">
        <f t="shared" si="14"/>
        <v>94572183.599999994</v>
      </c>
      <c r="G158" s="19">
        <f t="shared" si="15"/>
        <v>1.1759495644840134E-2</v>
      </c>
      <c r="H158" s="19">
        <f t="shared" si="16"/>
        <v>1.1662681673246356E-2</v>
      </c>
      <c r="I158" s="19">
        <f t="shared" si="17"/>
        <v>1.1933334828738706E-2</v>
      </c>
    </row>
    <row r="159" spans="1:9" x14ac:dyDescent="0.15">
      <c r="A159" s="3">
        <v>43999</v>
      </c>
      <c r="B159" s="10">
        <v>25.015516000000002</v>
      </c>
      <c r="C159" s="5">
        <v>22.290500000000002</v>
      </c>
      <c r="D159" s="17">
        <f t="shared" si="12"/>
        <v>60037238.400000006</v>
      </c>
      <c r="E159" s="17">
        <f t="shared" si="13"/>
        <v>33435750.000000004</v>
      </c>
      <c r="F159" s="18">
        <f t="shared" si="14"/>
        <v>93472988.400000006</v>
      </c>
      <c r="G159" s="19">
        <f t="shared" si="15"/>
        <v>-1.2496919140256857E-3</v>
      </c>
      <c r="H159" s="19">
        <f t="shared" si="16"/>
        <v>-1.726500651667684E-3</v>
      </c>
      <c r="I159" s="19">
        <f t="shared" si="17"/>
        <v>-3.9238987858336571E-4</v>
      </c>
    </row>
    <row r="160" spans="1:9" x14ac:dyDescent="0.15">
      <c r="A160" s="12">
        <v>43998</v>
      </c>
      <c r="B160" s="13">
        <v>25.058779999999999</v>
      </c>
      <c r="C160" s="8">
        <v>22.299250000000001</v>
      </c>
      <c r="D160" s="17">
        <f t="shared" si="12"/>
        <v>60141072</v>
      </c>
      <c r="E160" s="17">
        <f t="shared" si="13"/>
        <v>33448875</v>
      </c>
      <c r="F160" s="18">
        <f t="shared" si="14"/>
        <v>93589947</v>
      </c>
      <c r="G160" s="19">
        <f t="shared" si="15"/>
        <v>-1.6033004284027985E-2</v>
      </c>
      <c r="H160" s="19">
        <f t="shared" si="16"/>
        <v>-1.7187120053339666E-2</v>
      </c>
      <c r="I160" s="19">
        <f t="shared" si="17"/>
        <v>-1.395107175626531E-2</v>
      </c>
    </row>
    <row r="161" spans="1:9" x14ac:dyDescent="0.15">
      <c r="A161" s="3">
        <v>43997</v>
      </c>
      <c r="B161" s="10">
        <v>25.497</v>
      </c>
      <c r="C161" s="5">
        <v>22.614750000000001</v>
      </c>
      <c r="D161" s="17">
        <f t="shared" si="12"/>
        <v>61192800</v>
      </c>
      <c r="E161" s="17">
        <f t="shared" si="13"/>
        <v>33922125</v>
      </c>
      <c r="F161" s="18">
        <f t="shared" si="14"/>
        <v>95114925</v>
      </c>
      <c r="G161" s="19">
        <f t="shared" si="15"/>
        <v>9.3664697840711852E-3</v>
      </c>
      <c r="H161" s="19">
        <f t="shared" si="16"/>
        <v>1.0262703170894394E-2</v>
      </c>
      <c r="I161" s="19">
        <f t="shared" si="17"/>
        <v>7.7537515457370976E-3</v>
      </c>
    </row>
    <row r="162" spans="1:9" x14ac:dyDescent="0.15">
      <c r="A162" s="12">
        <v>43994</v>
      </c>
      <c r="B162" s="13">
        <v>25.23799</v>
      </c>
      <c r="C162" s="8">
        <v>22.440750000000001</v>
      </c>
      <c r="D162" s="17">
        <f t="shared" si="12"/>
        <v>60571176</v>
      </c>
      <c r="E162" s="17">
        <f t="shared" si="13"/>
        <v>33661125</v>
      </c>
      <c r="F162" s="18">
        <f t="shared" si="14"/>
        <v>94232301</v>
      </c>
      <c r="G162" s="19">
        <f t="shared" si="15"/>
        <v>-5.701203635619656E-3</v>
      </c>
      <c r="H162" s="19">
        <f t="shared" si="16"/>
        <v>-9.8986634528964723E-3</v>
      </c>
      <c r="I162" s="19">
        <f t="shared" si="17"/>
        <v>1.9422027257811614E-3</v>
      </c>
    </row>
    <row r="163" spans="1:9" x14ac:dyDescent="0.15">
      <c r="A163" s="3">
        <v>43993</v>
      </c>
      <c r="B163" s="10">
        <v>25.490310000000001</v>
      </c>
      <c r="C163" s="5">
        <v>22.39725</v>
      </c>
      <c r="D163" s="17">
        <f t="shared" si="12"/>
        <v>61176744</v>
      </c>
      <c r="E163" s="17">
        <f t="shared" si="13"/>
        <v>33595875</v>
      </c>
      <c r="F163" s="18">
        <f t="shared" si="14"/>
        <v>94772619</v>
      </c>
      <c r="G163" s="19">
        <f t="shared" si="15"/>
        <v>2.0325405627246163E-2</v>
      </c>
      <c r="H163" s="19">
        <f t="shared" si="16"/>
        <v>2.1249381057885319E-2</v>
      </c>
      <c r="I163" s="19">
        <f t="shared" si="17"/>
        <v>1.8647170519278333E-2</v>
      </c>
    </row>
    <row r="164" spans="1:9" x14ac:dyDescent="0.15">
      <c r="A164" s="12">
        <v>43992</v>
      </c>
      <c r="B164" s="13">
        <v>24.959927</v>
      </c>
      <c r="C164" s="8">
        <v>21.98725</v>
      </c>
      <c r="D164" s="17">
        <f t="shared" si="12"/>
        <v>59903824.800000004</v>
      </c>
      <c r="E164" s="17">
        <f t="shared" si="13"/>
        <v>32980875</v>
      </c>
      <c r="F164" s="18">
        <f t="shared" si="14"/>
        <v>92884699.800000012</v>
      </c>
      <c r="G164" s="19">
        <f t="shared" si="15"/>
        <v>1.4964361211787347E-2</v>
      </c>
      <c r="H164" s="19">
        <f t="shared" si="16"/>
        <v>1.4885023884225967E-2</v>
      </c>
      <c r="I164" s="19">
        <f t="shared" si="17"/>
        <v>1.5108494921514337E-2</v>
      </c>
    </row>
    <row r="165" spans="1:9" x14ac:dyDescent="0.15">
      <c r="A165" s="3">
        <v>43991</v>
      </c>
      <c r="B165" s="10">
        <v>24.593847</v>
      </c>
      <c r="C165" s="5">
        <v>21.66</v>
      </c>
      <c r="D165" s="17">
        <f t="shared" si="12"/>
        <v>59025232.799999997</v>
      </c>
      <c r="E165" s="17">
        <f t="shared" si="13"/>
        <v>32490000</v>
      </c>
      <c r="F165" s="18">
        <f t="shared" si="14"/>
        <v>91515232.799999997</v>
      </c>
      <c r="G165" s="19">
        <f t="shared" si="15"/>
        <v>1.3492461531823263E-3</v>
      </c>
      <c r="H165" s="19">
        <f t="shared" si="16"/>
        <v>3.0321989857948761E-3</v>
      </c>
      <c r="I165" s="19">
        <f t="shared" si="17"/>
        <v>-1.6938020671298792E-3</v>
      </c>
    </row>
    <row r="166" spans="1:9" x14ac:dyDescent="0.15">
      <c r="A166" s="12">
        <v>43990</v>
      </c>
      <c r="B166" s="13">
        <v>24.519499</v>
      </c>
      <c r="C166" s="8">
        <v>21.696750000000002</v>
      </c>
      <c r="D166" s="17">
        <f t="shared" si="12"/>
        <v>58846797.600000001</v>
      </c>
      <c r="E166" s="17">
        <f t="shared" si="13"/>
        <v>32545125.000000004</v>
      </c>
      <c r="F166" s="18">
        <f t="shared" si="14"/>
        <v>91391922.600000009</v>
      </c>
      <c r="G166" s="19">
        <f t="shared" si="15"/>
        <v>3.7178380711289094E-3</v>
      </c>
      <c r="H166" s="19">
        <f t="shared" si="16"/>
        <v>3.3229408994703835E-3</v>
      </c>
      <c r="I166" s="19">
        <f t="shared" si="17"/>
        <v>4.4326651543911133E-3</v>
      </c>
    </row>
    <row r="167" spans="1:9" x14ac:dyDescent="0.15">
      <c r="A167" s="3">
        <v>43987</v>
      </c>
      <c r="B167" s="10">
        <v>24.438292000000001</v>
      </c>
      <c r="C167" s="5">
        <v>21.600999999999999</v>
      </c>
      <c r="D167" s="17">
        <f t="shared" si="12"/>
        <v>58651900.800000004</v>
      </c>
      <c r="E167" s="17">
        <f t="shared" si="13"/>
        <v>32401500</v>
      </c>
      <c r="F167" s="18">
        <f t="shared" si="14"/>
        <v>91053400.800000012</v>
      </c>
      <c r="G167" s="19">
        <f t="shared" si="15"/>
        <v>-8.5608212544128204E-3</v>
      </c>
      <c r="H167" s="19">
        <f t="shared" si="16"/>
        <v>-9.5093745708857425E-3</v>
      </c>
      <c r="I167" s="19">
        <f t="shared" si="17"/>
        <v>-6.8391590707939098E-3</v>
      </c>
    </row>
    <row r="168" spans="1:9" x14ac:dyDescent="0.15">
      <c r="A168" s="12">
        <v>43986</v>
      </c>
      <c r="B168" s="13">
        <v>24.672916000000001</v>
      </c>
      <c r="C168" s="8">
        <v>21.749749999999999</v>
      </c>
      <c r="D168" s="17">
        <f t="shared" si="12"/>
        <v>59214998.399999999</v>
      </c>
      <c r="E168" s="17">
        <f t="shared" si="13"/>
        <v>32624625</v>
      </c>
      <c r="F168" s="18">
        <f t="shared" si="14"/>
        <v>91839623.400000006</v>
      </c>
      <c r="G168" s="19">
        <f t="shared" si="15"/>
        <v>1.4343783370269092E-2</v>
      </c>
      <c r="H168" s="19">
        <f t="shared" si="16"/>
        <v>1.8342275278174336E-2</v>
      </c>
      <c r="I168" s="19">
        <f t="shared" si="17"/>
        <v>7.1660106506135079E-3</v>
      </c>
    </row>
    <row r="169" spans="1:9" x14ac:dyDescent="0.15">
      <c r="A169" s="3">
        <v>43985</v>
      </c>
      <c r="B169" s="10">
        <v>24.22851</v>
      </c>
      <c r="C169" s="5">
        <v>21.594999999999999</v>
      </c>
      <c r="D169" s="17">
        <f t="shared" si="12"/>
        <v>58148424</v>
      </c>
      <c r="E169" s="17">
        <f t="shared" si="13"/>
        <v>32392500</v>
      </c>
      <c r="F169" s="18">
        <f t="shared" si="14"/>
        <v>90540924</v>
      </c>
      <c r="G169" s="19">
        <f t="shared" si="15"/>
        <v>3.3349412751237928E-4</v>
      </c>
      <c r="H169" s="19">
        <f t="shared" si="16"/>
        <v>1.5016007443395818E-3</v>
      </c>
      <c r="I169" s="19">
        <f t="shared" si="17"/>
        <v>-1.7565756020894163E-3</v>
      </c>
    </row>
    <row r="170" spans="1:9" x14ac:dyDescent="0.15">
      <c r="A170" s="12">
        <v>43984</v>
      </c>
      <c r="B170" s="13">
        <v>24.192183</v>
      </c>
      <c r="C170" s="8">
        <v>21.632999999999999</v>
      </c>
      <c r="D170" s="17">
        <f t="shared" si="12"/>
        <v>58061239.200000003</v>
      </c>
      <c r="E170" s="17">
        <f t="shared" si="13"/>
        <v>32449500</v>
      </c>
      <c r="F170" s="18">
        <f t="shared" si="14"/>
        <v>90510739.200000003</v>
      </c>
      <c r="G170" s="19">
        <f t="shared" si="15"/>
        <v>-1.2537690509936916E-2</v>
      </c>
      <c r="H170" s="19">
        <f t="shared" si="16"/>
        <v>-1.1091413753328561E-2</v>
      </c>
      <c r="I170" s="19">
        <f t="shared" si="17"/>
        <v>-1.5114955611199687E-2</v>
      </c>
    </row>
    <row r="171" spans="1:9" x14ac:dyDescent="0.15">
      <c r="A171" s="3">
        <v>43983</v>
      </c>
      <c r="B171" s="10">
        <v>24.463518000000001</v>
      </c>
      <c r="C171" s="5">
        <v>21.965</v>
      </c>
      <c r="D171" s="17">
        <f t="shared" si="12"/>
        <v>58712443.200000003</v>
      </c>
      <c r="E171" s="17">
        <f t="shared" si="13"/>
        <v>32947500</v>
      </c>
      <c r="F171" s="18">
        <f t="shared" si="14"/>
        <v>91659943.200000003</v>
      </c>
      <c r="G171" s="19">
        <f t="shared" si="15"/>
        <v>-6.6448865782722244E-3</v>
      </c>
      <c r="H171" s="19">
        <f t="shared" si="16"/>
        <v>-6.1954760691267374E-3</v>
      </c>
      <c r="I171" s="19">
        <f t="shared" si="17"/>
        <v>-7.444729380133186E-3</v>
      </c>
    </row>
    <row r="172" spans="1:9" x14ac:dyDescent="0.15">
      <c r="A172" s="12">
        <v>43980</v>
      </c>
      <c r="B172" s="13">
        <v>24.616026000000002</v>
      </c>
      <c r="C172" s="8">
        <v>22.129750000000001</v>
      </c>
      <c r="D172" s="17">
        <f t="shared" si="12"/>
        <v>59078462.400000006</v>
      </c>
      <c r="E172" s="17">
        <f t="shared" si="13"/>
        <v>33194625.000000004</v>
      </c>
      <c r="F172" s="18">
        <f t="shared" si="14"/>
        <v>92273087.400000006</v>
      </c>
      <c r="G172" s="19">
        <f t="shared" si="15"/>
        <v>5.2717679627356517E-4</v>
      </c>
      <c r="H172" s="19">
        <f t="shared" si="16"/>
        <v>2.7410371458214122E-3</v>
      </c>
      <c r="I172" s="19">
        <f t="shared" si="17"/>
        <v>-3.3888763791937171E-3</v>
      </c>
    </row>
    <row r="173" spans="1:9" x14ac:dyDescent="0.15">
      <c r="A173" s="3">
        <v>43979</v>
      </c>
      <c r="B173" s="10">
        <v>24.548736999999999</v>
      </c>
      <c r="C173" s="5">
        <v>22.204999999999998</v>
      </c>
      <c r="D173" s="17">
        <f t="shared" si="12"/>
        <v>58916968.799999997</v>
      </c>
      <c r="E173" s="17">
        <f t="shared" si="13"/>
        <v>33307499.999999996</v>
      </c>
      <c r="F173" s="18">
        <f t="shared" si="14"/>
        <v>92224468.799999997</v>
      </c>
      <c r="G173" s="19">
        <f t="shared" si="15"/>
        <v>-5.7989577112467217E-3</v>
      </c>
      <c r="H173" s="19">
        <f t="shared" si="16"/>
        <v>-3.0994036156664073E-3</v>
      </c>
      <c r="I173" s="19">
        <f t="shared" si="17"/>
        <v>-1.0538511240336113E-2</v>
      </c>
    </row>
    <row r="174" spans="1:9" x14ac:dyDescent="0.15">
      <c r="A174" s="12">
        <v>43978</v>
      </c>
      <c r="B174" s="13">
        <v>24.625060000000001</v>
      </c>
      <c r="C174" s="8">
        <v>22.441500000000001</v>
      </c>
      <c r="D174" s="17">
        <f t="shared" si="12"/>
        <v>59100144</v>
      </c>
      <c r="E174" s="17">
        <f t="shared" si="13"/>
        <v>33662250</v>
      </c>
      <c r="F174" s="18">
        <f t="shared" si="14"/>
        <v>92762394</v>
      </c>
      <c r="G174" s="19">
        <f t="shared" si="15"/>
        <v>7.9790106893089519E-3</v>
      </c>
      <c r="H174" s="19">
        <f t="shared" si="16"/>
        <v>7.5960486291470897E-3</v>
      </c>
      <c r="I174" s="19">
        <f t="shared" si="17"/>
        <v>8.6520742505282744E-3</v>
      </c>
    </row>
    <row r="175" spans="1:9" x14ac:dyDescent="0.15">
      <c r="A175" s="3">
        <v>43977</v>
      </c>
      <c r="B175" s="10">
        <v>24.439416999999999</v>
      </c>
      <c r="C175" s="5">
        <v>22.248999999999999</v>
      </c>
      <c r="D175" s="17">
        <f t="shared" si="12"/>
        <v>58654600.799999997</v>
      </c>
      <c r="E175" s="17">
        <f t="shared" si="13"/>
        <v>33373500</v>
      </c>
      <c r="F175" s="18">
        <f t="shared" si="14"/>
        <v>92028100.799999997</v>
      </c>
      <c r="G175" s="19">
        <f t="shared" si="15"/>
        <v>-8.0447623934800649E-3</v>
      </c>
      <c r="H175" s="19">
        <f t="shared" si="16"/>
        <v>-5.0396918838939708E-3</v>
      </c>
      <c r="I175" s="19">
        <f t="shared" si="17"/>
        <v>-1.3282479987582363E-2</v>
      </c>
    </row>
    <row r="176" spans="1:9" x14ac:dyDescent="0.15">
      <c r="A176" s="12">
        <v>43976</v>
      </c>
      <c r="B176" s="13">
        <v>24.563207999999999</v>
      </c>
      <c r="C176" s="8">
        <v>22.548500000000001</v>
      </c>
      <c r="D176" s="17">
        <f t="shared" si="12"/>
        <v>58951699.199999996</v>
      </c>
      <c r="E176" s="17">
        <f t="shared" si="13"/>
        <v>33822750</v>
      </c>
      <c r="F176" s="18">
        <f t="shared" si="14"/>
        <v>92774449.199999988</v>
      </c>
      <c r="G176" s="19">
        <f t="shared" si="15"/>
        <v>-1.1508001075946073E-2</v>
      </c>
      <c r="H176" s="19">
        <f t="shared" si="16"/>
        <v>-1.1408768608825781E-2</v>
      </c>
      <c r="I176" s="19">
        <f t="shared" si="17"/>
        <v>-1.1680911680911676E-2</v>
      </c>
    </row>
    <row r="177" spans="1:9" x14ac:dyDescent="0.15">
      <c r="A177" s="3">
        <v>43973</v>
      </c>
      <c r="B177" s="10">
        <v>24.846678000000001</v>
      </c>
      <c r="C177" s="5">
        <v>22.815000000000001</v>
      </c>
      <c r="D177" s="17">
        <f t="shared" si="12"/>
        <v>59632027.200000003</v>
      </c>
      <c r="E177" s="17">
        <f t="shared" si="13"/>
        <v>34222500</v>
      </c>
      <c r="F177" s="18">
        <f t="shared" si="14"/>
        <v>93854527.200000003</v>
      </c>
      <c r="G177" s="19">
        <f t="shared" si="15"/>
        <v>-7.0900758900571681E-3</v>
      </c>
      <c r="H177" s="19">
        <f t="shared" si="16"/>
        <v>-8.7776199056724957E-3</v>
      </c>
      <c r="I177" s="19">
        <f t="shared" si="17"/>
        <v>-4.1357937122840083E-3</v>
      </c>
    </row>
    <row r="178" spans="1:9" x14ac:dyDescent="0.15">
      <c r="A178" s="12">
        <v>43972</v>
      </c>
      <c r="B178" s="13">
        <v>25.066704000000001</v>
      </c>
      <c r="C178" s="8">
        <v>22.909749999999999</v>
      </c>
      <c r="D178" s="17">
        <f t="shared" si="12"/>
        <v>60160089.600000001</v>
      </c>
      <c r="E178" s="17">
        <f t="shared" si="13"/>
        <v>34364625</v>
      </c>
      <c r="F178" s="18">
        <f t="shared" si="14"/>
        <v>94524714.599999994</v>
      </c>
      <c r="G178" s="19">
        <f t="shared" si="15"/>
        <v>-1.8899200271263572E-2</v>
      </c>
      <c r="H178" s="19">
        <f t="shared" si="16"/>
        <v>-2.055399545582004E-2</v>
      </c>
      <c r="I178" s="19">
        <f t="shared" si="17"/>
        <v>-1.5988746671248166E-2</v>
      </c>
    </row>
    <row r="179" spans="1:9" x14ac:dyDescent="0.15">
      <c r="A179" s="3">
        <v>43971</v>
      </c>
      <c r="B179" s="10">
        <v>25.592737</v>
      </c>
      <c r="C179" s="5">
        <v>23.282</v>
      </c>
      <c r="D179" s="17">
        <f t="shared" si="12"/>
        <v>61422568.799999997</v>
      </c>
      <c r="E179" s="17">
        <f t="shared" si="13"/>
        <v>34923000</v>
      </c>
      <c r="F179" s="18">
        <f t="shared" si="14"/>
        <v>96345568.799999997</v>
      </c>
      <c r="G179" s="19">
        <f t="shared" si="15"/>
        <v>-9.5502783420226001E-3</v>
      </c>
      <c r="H179" s="19">
        <f t="shared" si="16"/>
        <v>-8.0745876043125664E-3</v>
      </c>
      <c r="I179" s="19">
        <f t="shared" si="17"/>
        <v>-1.2135098438560865E-2</v>
      </c>
    </row>
    <row r="180" spans="1:9" x14ac:dyDescent="0.15">
      <c r="A180" s="12">
        <v>43970</v>
      </c>
      <c r="B180" s="13">
        <v>25.801069999999999</v>
      </c>
      <c r="C180" s="8">
        <v>23.568000000000001</v>
      </c>
      <c r="D180" s="17">
        <f t="shared" si="12"/>
        <v>61922568</v>
      </c>
      <c r="E180" s="17">
        <f t="shared" si="13"/>
        <v>35352000</v>
      </c>
      <c r="F180" s="18">
        <f t="shared" si="14"/>
        <v>97274568</v>
      </c>
      <c r="G180" s="19">
        <f t="shared" si="15"/>
        <v>5.1542866758016448E-3</v>
      </c>
      <c r="H180" s="19">
        <f t="shared" si="16"/>
        <v>8.182349959967361E-3</v>
      </c>
      <c r="I180" s="19">
        <f t="shared" si="17"/>
        <v>-1.0606478437025224E-4</v>
      </c>
    </row>
    <row r="181" spans="1:9" x14ac:dyDescent="0.15">
      <c r="A181" s="3">
        <v>43969</v>
      </c>
      <c r="B181" s="10">
        <v>25.591670000000001</v>
      </c>
      <c r="C181" s="5">
        <v>23.570499999999999</v>
      </c>
      <c r="D181" s="17">
        <f t="shared" si="12"/>
        <v>61420008</v>
      </c>
      <c r="E181" s="17">
        <f t="shared" si="13"/>
        <v>35355750</v>
      </c>
      <c r="F181" s="18">
        <f t="shared" si="14"/>
        <v>96775758</v>
      </c>
      <c r="G181" s="19">
        <f t="shared" si="15"/>
        <v>-1.2483502608713004E-2</v>
      </c>
      <c r="H181" s="19">
        <f t="shared" si="16"/>
        <v>-1.1182911264654316E-2</v>
      </c>
      <c r="I181" s="19">
        <f t="shared" si="17"/>
        <v>-1.4734774066797574E-2</v>
      </c>
    </row>
    <row r="182" spans="1:9" x14ac:dyDescent="0.15">
      <c r="A182" s="12">
        <v>43966</v>
      </c>
      <c r="B182" s="13">
        <v>25.881095999999999</v>
      </c>
      <c r="C182" s="8">
        <v>23.922999999999998</v>
      </c>
      <c r="D182" s="17">
        <f t="shared" si="12"/>
        <v>62114630.399999999</v>
      </c>
      <c r="E182" s="17">
        <f t="shared" si="13"/>
        <v>35884500</v>
      </c>
      <c r="F182" s="18">
        <f t="shared" si="14"/>
        <v>97999130.400000006</v>
      </c>
      <c r="G182" s="19">
        <f t="shared" si="15"/>
        <v>-8.6373259637770872E-3</v>
      </c>
      <c r="H182" s="19">
        <f t="shared" si="16"/>
        <v>-8.4695260382384729E-3</v>
      </c>
      <c r="I182" s="19">
        <f t="shared" si="17"/>
        <v>-8.9276467054706377E-3</v>
      </c>
    </row>
    <row r="183" spans="1:9" x14ac:dyDescent="0.15">
      <c r="A183" s="3">
        <v>43965</v>
      </c>
      <c r="B183" s="10">
        <v>26.102169</v>
      </c>
      <c r="C183" s="5">
        <v>24.138500000000001</v>
      </c>
      <c r="D183" s="17">
        <f t="shared" si="12"/>
        <v>62645205.600000001</v>
      </c>
      <c r="E183" s="17">
        <f t="shared" si="13"/>
        <v>36207750</v>
      </c>
      <c r="F183" s="18">
        <f t="shared" si="14"/>
        <v>98852955.599999994</v>
      </c>
      <c r="G183" s="19">
        <f t="shared" si="15"/>
        <v>-7.0863529410488679E-3</v>
      </c>
      <c r="H183" s="19">
        <f t="shared" si="16"/>
        <v>-7.9419241970982712E-3</v>
      </c>
      <c r="I183" s="19">
        <f t="shared" si="17"/>
        <v>-5.6025870769736974E-3</v>
      </c>
    </row>
    <row r="184" spans="1:9" x14ac:dyDescent="0.15">
      <c r="A184" s="12">
        <v>43964</v>
      </c>
      <c r="B184" s="13">
        <v>26.311129999999999</v>
      </c>
      <c r="C184" s="8">
        <v>24.2745</v>
      </c>
      <c r="D184" s="17">
        <f t="shared" si="12"/>
        <v>63146712</v>
      </c>
      <c r="E184" s="17">
        <f t="shared" si="13"/>
        <v>36411750</v>
      </c>
      <c r="F184" s="18">
        <f t="shared" si="14"/>
        <v>99558462</v>
      </c>
      <c r="G184" s="19">
        <f t="shared" si="15"/>
        <v>7.9547568488851361E-3</v>
      </c>
      <c r="H184" s="19">
        <f t="shared" si="16"/>
        <v>6.751295701379556E-3</v>
      </c>
      <c r="I184" s="19">
        <f t="shared" si="17"/>
        <v>1.0048683060791319E-2</v>
      </c>
    </row>
    <row r="185" spans="1:9" x14ac:dyDescent="0.15">
      <c r="A185" s="3">
        <v>43963</v>
      </c>
      <c r="B185" s="10">
        <v>26.134687</v>
      </c>
      <c r="C185" s="5">
        <v>24.033000000000001</v>
      </c>
      <c r="D185" s="17">
        <f t="shared" si="12"/>
        <v>62723248.799999997</v>
      </c>
      <c r="E185" s="17">
        <f t="shared" si="13"/>
        <v>36049500</v>
      </c>
      <c r="F185" s="18">
        <f t="shared" si="14"/>
        <v>98772748.799999997</v>
      </c>
      <c r="G185" s="19">
        <f t="shared" si="15"/>
        <v>1.1973245700630963E-2</v>
      </c>
      <c r="H185" s="19">
        <f t="shared" si="16"/>
        <v>1.3662204689532498E-2</v>
      </c>
      <c r="I185" s="19">
        <f t="shared" si="17"/>
        <v>9.0479689304083788E-3</v>
      </c>
    </row>
    <row r="186" spans="1:9" x14ac:dyDescent="0.15">
      <c r="A186" s="12">
        <v>43962</v>
      </c>
      <c r="B186" s="13">
        <v>25.782442</v>
      </c>
      <c r="C186" s="8">
        <v>23.817499999999999</v>
      </c>
      <c r="D186" s="17">
        <f t="shared" si="12"/>
        <v>61877860.799999997</v>
      </c>
      <c r="E186" s="17">
        <f t="shared" si="13"/>
        <v>35726250</v>
      </c>
      <c r="F186" s="18">
        <f t="shared" si="14"/>
        <v>97604110.799999997</v>
      </c>
      <c r="G186" s="19">
        <f t="shared" si="15"/>
        <v>2.8257288089665877E-3</v>
      </c>
      <c r="H186" s="19">
        <f t="shared" si="16"/>
        <v>1.2220509104645672E-3</v>
      </c>
      <c r="I186" s="19">
        <f t="shared" si="17"/>
        <v>5.6154869218265624E-3</v>
      </c>
    </row>
    <row r="187" spans="1:9" x14ac:dyDescent="0.15">
      <c r="A187" s="3">
        <v>43959</v>
      </c>
      <c r="B187" s="10">
        <v>25.750972999999998</v>
      </c>
      <c r="C187" s="5">
        <v>23.6845</v>
      </c>
      <c r="D187" s="17">
        <f t="shared" si="12"/>
        <v>61802335.199999996</v>
      </c>
      <c r="E187" s="17">
        <f t="shared" si="13"/>
        <v>35526750</v>
      </c>
      <c r="F187" s="18">
        <f t="shared" si="14"/>
        <v>97329085.199999988</v>
      </c>
      <c r="G187" s="19">
        <f t="shared" si="15"/>
        <v>-1.2515604236494782E-2</v>
      </c>
      <c r="H187" s="19">
        <f t="shared" si="16"/>
        <v>-9.3383357228217223E-3</v>
      </c>
      <c r="I187" s="19">
        <f t="shared" si="17"/>
        <v>-1.7994485560876572E-2</v>
      </c>
    </row>
    <row r="188" spans="1:9" x14ac:dyDescent="0.15">
      <c r="A188" s="12">
        <v>43958</v>
      </c>
      <c r="B188" s="13">
        <v>25.993711000000001</v>
      </c>
      <c r="C188" s="8">
        <v>24.118500000000001</v>
      </c>
      <c r="D188" s="17">
        <f t="shared" si="12"/>
        <v>62384906.400000006</v>
      </c>
      <c r="E188" s="17">
        <f t="shared" si="13"/>
        <v>36177750</v>
      </c>
      <c r="F188" s="18">
        <f t="shared" si="14"/>
        <v>98562656.400000006</v>
      </c>
      <c r="G188" s="19">
        <f t="shared" si="15"/>
        <v>-9.2859927614370452E-3</v>
      </c>
      <c r="H188" s="19">
        <f t="shared" si="16"/>
        <v>-9.9596259072916027E-3</v>
      </c>
      <c r="I188" s="19">
        <f t="shared" si="17"/>
        <v>-8.1222240500081755E-3</v>
      </c>
    </row>
    <row r="189" spans="1:9" x14ac:dyDescent="0.15">
      <c r="A189" s="3">
        <v>43957</v>
      </c>
      <c r="B189" s="10">
        <v>26.255203000000002</v>
      </c>
      <c r="C189" s="5">
        <v>24.315999999999999</v>
      </c>
      <c r="D189" s="17">
        <f t="shared" si="12"/>
        <v>63012487.200000003</v>
      </c>
      <c r="E189" s="17">
        <f t="shared" si="13"/>
        <v>36474000</v>
      </c>
      <c r="F189" s="18">
        <f t="shared" si="14"/>
        <v>99486487.200000003</v>
      </c>
      <c r="G189" s="19">
        <f t="shared" si="15"/>
        <v>1.7934004974536455E-2</v>
      </c>
      <c r="H189" s="19">
        <f t="shared" si="16"/>
        <v>1.6453724709835749E-2</v>
      </c>
      <c r="I189" s="19">
        <f t="shared" si="17"/>
        <v>2.0501521351379726E-2</v>
      </c>
    </row>
    <row r="190" spans="1:9" x14ac:dyDescent="0.15">
      <c r="A190" s="12">
        <v>43956</v>
      </c>
      <c r="B190" s="13">
        <v>25.830200000000001</v>
      </c>
      <c r="C190" s="8">
        <v>23.827500000000001</v>
      </c>
      <c r="D190" s="17">
        <f t="shared" si="12"/>
        <v>61992480</v>
      </c>
      <c r="E190" s="17">
        <f t="shared" si="13"/>
        <v>35741250</v>
      </c>
      <c r="F190" s="18">
        <f t="shared" si="14"/>
        <v>97733730</v>
      </c>
      <c r="G190" s="19">
        <f t="shared" si="15"/>
        <v>-2.7547368466299016E-2</v>
      </c>
      <c r="H190" s="19">
        <f t="shared" si="16"/>
        <v>-3.002323344865554E-2</v>
      </c>
      <c r="I190" s="19">
        <f t="shared" si="17"/>
        <v>-2.3222923669754758E-2</v>
      </c>
    </row>
    <row r="191" spans="1:9" x14ac:dyDescent="0.15">
      <c r="A191" s="3">
        <v>43955</v>
      </c>
      <c r="B191" s="10">
        <v>26.629709999999999</v>
      </c>
      <c r="C191" s="5">
        <v>24.393999999999998</v>
      </c>
      <c r="D191" s="17">
        <f t="shared" si="12"/>
        <v>63911304</v>
      </c>
      <c r="E191" s="17">
        <f t="shared" si="13"/>
        <v>36591000</v>
      </c>
      <c r="F191" s="18">
        <f t="shared" si="14"/>
        <v>100502304</v>
      </c>
      <c r="G191" s="19">
        <f t="shared" si="15"/>
        <v>-1.7563860448210122E-2</v>
      </c>
      <c r="H191" s="19">
        <f t="shared" si="16"/>
        <v>-2.0553123912339655E-2</v>
      </c>
      <c r="I191" s="19">
        <f t="shared" si="17"/>
        <v>-1.2298691176321763E-2</v>
      </c>
    </row>
    <row r="192" spans="1:9" x14ac:dyDescent="0.15">
      <c r="A192" s="12">
        <v>43952</v>
      </c>
      <c r="B192" s="13">
        <v>27.188518999999999</v>
      </c>
      <c r="C192" s="8">
        <v>24.697749999999999</v>
      </c>
      <c r="D192" s="17">
        <f t="shared" si="12"/>
        <v>65252445.600000001</v>
      </c>
      <c r="E192" s="17">
        <f t="shared" si="13"/>
        <v>37046625</v>
      </c>
      <c r="F192" s="18">
        <f t="shared" si="14"/>
        <v>102299070.59999999</v>
      </c>
      <c r="G192" s="19">
        <f t="shared" si="15"/>
        <v>4.0631270852181878E-2</v>
      </c>
      <c r="H192" s="19">
        <f t="shared" si="16"/>
        <v>4.2540859934847353E-2</v>
      </c>
      <c r="I192" s="19">
        <f t="shared" si="17"/>
        <v>3.7284754304913958E-2</v>
      </c>
    </row>
    <row r="193" spans="1:9" x14ac:dyDescent="0.15">
      <c r="A193" s="3">
        <v>43951</v>
      </c>
      <c r="B193" s="10">
        <v>26.079091999999999</v>
      </c>
      <c r="C193" s="5">
        <v>23.81</v>
      </c>
      <c r="D193" s="17">
        <f t="shared" si="12"/>
        <v>62589820.799999997</v>
      </c>
      <c r="E193" s="17">
        <f t="shared" si="13"/>
        <v>35715000</v>
      </c>
      <c r="F193" s="18">
        <f t="shared" si="14"/>
        <v>98304820.799999997</v>
      </c>
      <c r="G193" s="19">
        <f t="shared" si="15"/>
        <v>-2.1660197954138649E-3</v>
      </c>
      <c r="H193" s="19">
        <f t="shared" si="16"/>
        <v>1.1573982099772895E-3</v>
      </c>
      <c r="I193" s="19">
        <f t="shared" si="17"/>
        <v>-7.9373346388617039E-3</v>
      </c>
    </row>
    <row r="194" spans="1:9" x14ac:dyDescent="0.15">
      <c r="A194" s="12">
        <v>43950</v>
      </c>
      <c r="B194" s="13">
        <v>26.048943000000001</v>
      </c>
      <c r="C194" s="8">
        <v>24.000499999999999</v>
      </c>
      <c r="D194" s="17">
        <f t="shared" si="12"/>
        <v>62517463.200000003</v>
      </c>
      <c r="E194" s="17">
        <f t="shared" si="13"/>
        <v>36000750</v>
      </c>
      <c r="F194" s="18">
        <f t="shared" si="14"/>
        <v>98518213.200000003</v>
      </c>
      <c r="G194" s="19">
        <f t="shared" si="15"/>
        <v>-1.773150032724724E-2</v>
      </c>
      <c r="H194" s="19">
        <f t="shared" si="16"/>
        <v>-1.701905290603023E-2</v>
      </c>
      <c r="I194" s="19">
        <f t="shared" si="17"/>
        <v>-1.8966257229863781E-2</v>
      </c>
    </row>
    <row r="195" spans="1:9" x14ac:dyDescent="0.15">
      <c r="A195" s="3">
        <v>43949</v>
      </c>
      <c r="B195" s="10">
        <v>26.499946999999999</v>
      </c>
      <c r="C195" s="5">
        <v>24.464500000000001</v>
      </c>
      <c r="D195" s="17">
        <f t="shared" si="12"/>
        <v>63599872.799999997</v>
      </c>
      <c r="E195" s="17">
        <f t="shared" si="13"/>
        <v>36696750</v>
      </c>
      <c r="F195" s="18">
        <f t="shared" si="14"/>
        <v>100296622.8</v>
      </c>
      <c r="G195" s="19">
        <f t="shared" si="15"/>
        <v>-1.5348846672354033E-2</v>
      </c>
      <c r="H195" s="19">
        <f t="shared" si="16"/>
        <v>-1.5631286390837662E-2</v>
      </c>
      <c r="I195" s="19">
        <f t="shared" si="17"/>
        <v>-1.4858960678116206E-2</v>
      </c>
    </row>
    <row r="196" spans="1:9" x14ac:dyDescent="0.15">
      <c r="A196" s="12">
        <v>43948</v>
      </c>
      <c r="B196" s="13">
        <v>26.920753000000001</v>
      </c>
      <c r="C196" s="8">
        <v>24.833500000000001</v>
      </c>
      <c r="D196" s="17">
        <f t="shared" ref="D196:D259" si="18">2400000*B196</f>
        <v>64609807.200000003</v>
      </c>
      <c r="E196" s="17">
        <f t="shared" ref="E196:E259" si="19">1500000*C196</f>
        <v>37250250</v>
      </c>
      <c r="F196" s="18">
        <f t="shared" ref="F196:F259" si="20">D196+E196</f>
        <v>101860057.2</v>
      </c>
      <c r="G196" s="19">
        <f t="shared" ref="G196:G259" si="21">F196/F197-1</f>
        <v>7.845553071936795E-4</v>
      </c>
      <c r="H196" s="19">
        <f t="shared" ref="H196:H259" si="22">B196/B197-1</f>
        <v>1.7322562159991506E-3</v>
      </c>
      <c r="I196" s="19">
        <f t="shared" ref="I196:I259" si="23">C196/C197-1</f>
        <v>-8.5496736036361209E-4</v>
      </c>
    </row>
    <row r="197" spans="1:9" x14ac:dyDescent="0.15">
      <c r="A197" s="3">
        <v>43945</v>
      </c>
      <c r="B197" s="10">
        <v>26.874199999999998</v>
      </c>
      <c r="C197" s="5">
        <v>24.854749999999999</v>
      </c>
      <c r="D197" s="17">
        <f t="shared" si="18"/>
        <v>64498079.999999993</v>
      </c>
      <c r="E197" s="17">
        <f t="shared" si="19"/>
        <v>37282125</v>
      </c>
      <c r="F197" s="18">
        <f t="shared" si="20"/>
        <v>101780205</v>
      </c>
      <c r="G197" s="19">
        <f t="shared" si="21"/>
        <v>1.0547852452129414E-2</v>
      </c>
      <c r="H197" s="19">
        <f t="shared" si="22"/>
        <v>1.0017985432382082E-2</v>
      </c>
      <c r="I197" s="19">
        <f t="shared" si="23"/>
        <v>1.1465836487201342E-2</v>
      </c>
    </row>
    <row r="198" spans="1:9" x14ac:dyDescent="0.15">
      <c r="A198" s="12">
        <v>43944</v>
      </c>
      <c r="B198" s="13">
        <v>26.607645000000002</v>
      </c>
      <c r="C198" s="8">
        <v>24.573</v>
      </c>
      <c r="D198" s="17">
        <f t="shared" si="18"/>
        <v>63858348</v>
      </c>
      <c r="E198" s="17">
        <f t="shared" si="19"/>
        <v>36859500</v>
      </c>
      <c r="F198" s="18">
        <f t="shared" si="20"/>
        <v>100717848</v>
      </c>
      <c r="G198" s="19">
        <f t="shared" si="21"/>
        <v>3.7524408356470751E-4</v>
      </c>
      <c r="H198" s="19">
        <f t="shared" si="22"/>
        <v>3.9210870791905883E-4</v>
      </c>
      <c r="I198" s="19">
        <f t="shared" si="23"/>
        <v>3.460278043518894E-4</v>
      </c>
    </row>
    <row r="199" spans="1:9" x14ac:dyDescent="0.15">
      <c r="A199" s="3">
        <v>43943</v>
      </c>
      <c r="B199" s="10">
        <v>26.597216</v>
      </c>
      <c r="C199" s="5">
        <v>24.564499999999999</v>
      </c>
      <c r="D199" s="17">
        <f t="shared" si="18"/>
        <v>63833318.399999999</v>
      </c>
      <c r="E199" s="17">
        <f t="shared" si="19"/>
        <v>36846750</v>
      </c>
      <c r="F199" s="18">
        <f t="shared" si="20"/>
        <v>100680068.40000001</v>
      </c>
      <c r="G199" s="19">
        <f t="shared" si="21"/>
        <v>6.3913001213713461E-3</v>
      </c>
      <c r="H199" s="19">
        <f t="shared" si="22"/>
        <v>5.2383692329183162E-3</v>
      </c>
      <c r="I199" s="19">
        <f t="shared" si="23"/>
        <v>8.3949096880131524E-3</v>
      </c>
    </row>
    <row r="200" spans="1:9" x14ac:dyDescent="0.15">
      <c r="A200" s="12">
        <v>43942</v>
      </c>
      <c r="B200" s="13">
        <v>26.458615999999999</v>
      </c>
      <c r="C200" s="8">
        <v>24.36</v>
      </c>
      <c r="D200" s="17">
        <f t="shared" si="18"/>
        <v>63500678.399999999</v>
      </c>
      <c r="E200" s="17">
        <f t="shared" si="19"/>
        <v>36540000</v>
      </c>
      <c r="F200" s="18">
        <f t="shared" si="20"/>
        <v>100040678.40000001</v>
      </c>
      <c r="G200" s="19">
        <f t="shared" si="21"/>
        <v>1.4132010116159943E-2</v>
      </c>
      <c r="H200" s="19">
        <f t="shared" si="22"/>
        <v>1.3451223614847851E-2</v>
      </c>
      <c r="I200" s="19">
        <f t="shared" si="23"/>
        <v>1.5317286652078765E-2</v>
      </c>
    </row>
    <row r="201" spans="1:9" x14ac:dyDescent="0.15">
      <c r="A201" s="3">
        <v>43941</v>
      </c>
      <c r="B201" s="10">
        <v>26.107438999999999</v>
      </c>
      <c r="C201" s="5">
        <v>23.9925</v>
      </c>
      <c r="D201" s="17">
        <f t="shared" si="18"/>
        <v>62657853.600000001</v>
      </c>
      <c r="E201" s="17">
        <f t="shared" si="19"/>
        <v>35988750</v>
      </c>
      <c r="F201" s="18">
        <f t="shared" si="20"/>
        <v>98646603.599999994</v>
      </c>
      <c r="G201" s="19">
        <f t="shared" si="21"/>
        <v>8.0340750504714897E-4</v>
      </c>
      <c r="H201" s="19">
        <f t="shared" si="22"/>
        <v>5.5194801586333497E-4</v>
      </c>
      <c r="I201" s="19">
        <f t="shared" si="23"/>
        <v>1.2415102607170603E-3</v>
      </c>
    </row>
    <row r="202" spans="1:9" x14ac:dyDescent="0.15">
      <c r="A202" s="12">
        <v>43938</v>
      </c>
      <c r="B202" s="13">
        <v>26.093036999999999</v>
      </c>
      <c r="C202" s="8">
        <v>23.96275</v>
      </c>
      <c r="D202" s="17">
        <f t="shared" si="18"/>
        <v>62623288.799999997</v>
      </c>
      <c r="E202" s="17">
        <f t="shared" si="19"/>
        <v>35944125</v>
      </c>
      <c r="F202" s="18">
        <f t="shared" si="20"/>
        <v>98567413.799999997</v>
      </c>
      <c r="G202" s="19">
        <f t="shared" si="21"/>
        <v>-6.4695197272431892E-3</v>
      </c>
      <c r="H202" s="19">
        <f t="shared" si="22"/>
        <v>-5.1505016084832933E-3</v>
      </c>
      <c r="I202" s="19">
        <f t="shared" si="23"/>
        <v>-8.7592297669031316E-3</v>
      </c>
    </row>
    <row r="203" spans="1:9" x14ac:dyDescent="0.15">
      <c r="A203" s="3">
        <v>43937</v>
      </c>
      <c r="B203" s="10">
        <v>26.228124999999999</v>
      </c>
      <c r="C203" s="5">
        <v>24.174499999999998</v>
      </c>
      <c r="D203" s="17">
        <f t="shared" si="18"/>
        <v>62947500</v>
      </c>
      <c r="E203" s="17">
        <f t="shared" si="19"/>
        <v>36261750</v>
      </c>
      <c r="F203" s="18">
        <f t="shared" si="20"/>
        <v>99209250</v>
      </c>
      <c r="G203" s="19">
        <f t="shared" si="21"/>
        <v>2.2165062954582204E-3</v>
      </c>
      <c r="H203" s="19">
        <f t="shared" si="22"/>
        <v>3.5218880920617757E-4</v>
      </c>
      <c r="I203" s="19">
        <f t="shared" si="23"/>
        <v>5.4693673834380618E-3</v>
      </c>
    </row>
    <row r="204" spans="1:9" x14ac:dyDescent="0.15">
      <c r="A204" s="12">
        <v>43936</v>
      </c>
      <c r="B204" s="13">
        <v>26.218890999999999</v>
      </c>
      <c r="C204" s="8">
        <v>24.042999999999999</v>
      </c>
      <c r="D204" s="17">
        <f t="shared" si="18"/>
        <v>62925338.399999999</v>
      </c>
      <c r="E204" s="17">
        <f t="shared" si="19"/>
        <v>36064500</v>
      </c>
      <c r="F204" s="18">
        <f t="shared" si="20"/>
        <v>98989838.400000006</v>
      </c>
      <c r="G204" s="19">
        <f t="shared" si="21"/>
        <v>1.7290723081478498E-2</v>
      </c>
      <c r="H204" s="19">
        <f t="shared" si="22"/>
        <v>1.5128257704498882E-2</v>
      </c>
      <c r="I204" s="19">
        <f t="shared" si="23"/>
        <v>2.1085936338733902E-2</v>
      </c>
    </row>
    <row r="205" spans="1:9" x14ac:dyDescent="0.15">
      <c r="A205" s="3">
        <v>43935</v>
      </c>
      <c r="B205" s="10">
        <v>25.828156</v>
      </c>
      <c r="C205" s="5">
        <v>23.546500000000002</v>
      </c>
      <c r="D205" s="17">
        <f t="shared" si="18"/>
        <v>61987574.399999999</v>
      </c>
      <c r="E205" s="17">
        <f t="shared" si="19"/>
        <v>35319750</v>
      </c>
      <c r="F205" s="18">
        <f t="shared" si="20"/>
        <v>97307324.400000006</v>
      </c>
      <c r="G205" s="19">
        <f t="shared" si="21"/>
        <v>-5.8643377535672059E-3</v>
      </c>
      <c r="H205" s="19">
        <f t="shared" si="22"/>
        <v>-3.5967594174833861E-3</v>
      </c>
      <c r="I205" s="19">
        <f t="shared" si="23"/>
        <v>-9.8191757779646505E-3</v>
      </c>
    </row>
    <row r="206" spans="1:9" x14ac:dyDescent="0.15">
      <c r="A206" s="12">
        <v>43934</v>
      </c>
      <c r="B206" s="13">
        <v>25.921389000000001</v>
      </c>
      <c r="C206" s="8">
        <v>23.78</v>
      </c>
      <c r="D206" s="17">
        <f t="shared" si="18"/>
        <v>62211333.600000001</v>
      </c>
      <c r="E206" s="17">
        <f t="shared" si="19"/>
        <v>35670000</v>
      </c>
      <c r="F206" s="18">
        <f t="shared" si="20"/>
        <v>97881333.599999994</v>
      </c>
      <c r="G206" s="19">
        <f t="shared" si="21"/>
        <v>1.2039158433698516E-2</v>
      </c>
      <c r="H206" s="19">
        <f t="shared" si="22"/>
        <v>1.0766661694990631E-2</v>
      </c>
      <c r="I206" s="19">
        <f t="shared" si="23"/>
        <v>1.4266178419913178E-2</v>
      </c>
    </row>
    <row r="207" spans="1:9" x14ac:dyDescent="0.15">
      <c r="A207" s="3">
        <v>43931</v>
      </c>
      <c r="B207" s="10">
        <v>25.645275000000002</v>
      </c>
      <c r="C207" s="5">
        <v>23.445522</v>
      </c>
      <c r="D207" s="17">
        <f t="shared" si="18"/>
        <v>61548660.000000007</v>
      </c>
      <c r="E207" s="17">
        <f t="shared" si="19"/>
        <v>35168283</v>
      </c>
      <c r="F207" s="18">
        <f t="shared" si="20"/>
        <v>96716943</v>
      </c>
      <c r="G207" s="19">
        <f t="shared" si="21"/>
        <v>-1.4175185063747264E-5</v>
      </c>
      <c r="H207" s="19">
        <f t="shared" si="22"/>
        <v>-2.2810699270681134E-5</v>
      </c>
      <c r="I207" s="19">
        <f t="shared" si="23"/>
        <v>9.3834637793221987E-7</v>
      </c>
    </row>
    <row r="208" spans="1:9" x14ac:dyDescent="0.15">
      <c r="A208" s="12">
        <v>43930</v>
      </c>
      <c r="B208" s="13">
        <v>25.645859999999999</v>
      </c>
      <c r="C208" s="8">
        <v>23.445499999999999</v>
      </c>
      <c r="D208" s="17">
        <f t="shared" si="18"/>
        <v>61550064</v>
      </c>
      <c r="E208" s="17">
        <f t="shared" si="19"/>
        <v>35168250</v>
      </c>
      <c r="F208" s="18">
        <f t="shared" si="20"/>
        <v>96718314</v>
      </c>
      <c r="G208" s="19">
        <f t="shared" si="21"/>
        <v>-2.6469170295819855E-2</v>
      </c>
      <c r="H208" s="19">
        <f t="shared" si="22"/>
        <v>-2.4025260553112826E-2</v>
      </c>
      <c r="I208" s="19">
        <f t="shared" si="23"/>
        <v>-3.0717076296587265E-2</v>
      </c>
    </row>
    <row r="209" spans="1:9" x14ac:dyDescent="0.15">
      <c r="A209" s="3">
        <v>43929</v>
      </c>
      <c r="B209" s="10">
        <v>26.277176000000001</v>
      </c>
      <c r="C209" s="5">
        <v>24.188500000000001</v>
      </c>
      <c r="D209" s="17">
        <f t="shared" si="18"/>
        <v>63065222.399999999</v>
      </c>
      <c r="E209" s="17">
        <f t="shared" si="19"/>
        <v>36282750</v>
      </c>
      <c r="F209" s="18">
        <f t="shared" si="20"/>
        <v>99347972.400000006</v>
      </c>
      <c r="G209" s="19">
        <f t="shared" si="21"/>
        <v>1.4975228836773269E-3</v>
      </c>
      <c r="H209" s="19">
        <f t="shared" si="22"/>
        <v>8.7570800617120526E-4</v>
      </c>
      <c r="I209" s="19">
        <f t="shared" si="23"/>
        <v>2.5801771928917194E-3</v>
      </c>
    </row>
    <row r="210" spans="1:9" x14ac:dyDescent="0.15">
      <c r="A210" s="12">
        <v>43928</v>
      </c>
      <c r="B210" s="13">
        <v>26.254185</v>
      </c>
      <c r="C210" s="8">
        <v>24.126249999999999</v>
      </c>
      <c r="D210" s="17">
        <f t="shared" si="18"/>
        <v>63010044</v>
      </c>
      <c r="E210" s="17">
        <f t="shared" si="19"/>
        <v>36189375</v>
      </c>
      <c r="F210" s="18">
        <f t="shared" si="20"/>
        <v>99199419</v>
      </c>
      <c r="G210" s="19">
        <f t="shared" si="21"/>
        <v>-2.1640328221867233E-2</v>
      </c>
      <c r="H210" s="19">
        <f t="shared" si="22"/>
        <v>-1.8380099286709695E-2</v>
      </c>
      <c r="I210" s="19">
        <f t="shared" si="23"/>
        <v>-2.7265396633403882E-2</v>
      </c>
    </row>
    <row r="211" spans="1:9" x14ac:dyDescent="0.15">
      <c r="A211" s="3">
        <v>43927</v>
      </c>
      <c r="B211" s="10">
        <v>26.745774999999998</v>
      </c>
      <c r="C211" s="5">
        <v>24.802499999999998</v>
      </c>
      <c r="D211" s="17">
        <f t="shared" si="18"/>
        <v>64189859.999999993</v>
      </c>
      <c r="E211" s="17">
        <f t="shared" si="19"/>
        <v>37203750</v>
      </c>
      <c r="F211" s="18">
        <f t="shared" si="20"/>
        <v>101393610</v>
      </c>
      <c r="G211" s="19">
        <f t="shared" si="21"/>
        <v>8.4104463871115254E-3</v>
      </c>
      <c r="H211" s="19">
        <f t="shared" si="22"/>
        <v>7.8964865848323296E-3</v>
      </c>
      <c r="I211" s="19">
        <f t="shared" si="23"/>
        <v>9.2984455115161513E-3</v>
      </c>
    </row>
    <row r="212" spans="1:9" x14ac:dyDescent="0.15">
      <c r="A212" s="12">
        <v>43924</v>
      </c>
      <c r="B212" s="13">
        <v>26.536231999999998</v>
      </c>
      <c r="C212" s="8">
        <v>24.574000000000002</v>
      </c>
      <c r="D212" s="17">
        <f t="shared" si="18"/>
        <v>63686956.799999997</v>
      </c>
      <c r="E212" s="17">
        <f t="shared" si="19"/>
        <v>36861000</v>
      </c>
      <c r="F212" s="18">
        <f t="shared" si="20"/>
        <v>100547956.8</v>
      </c>
      <c r="G212" s="19">
        <f t="shared" si="21"/>
        <v>1.9602787699138702E-2</v>
      </c>
      <c r="H212" s="19">
        <f t="shared" si="22"/>
        <v>1.7366270470071221E-2</v>
      </c>
      <c r="I212" s="19">
        <f t="shared" si="23"/>
        <v>2.3490212411495293E-2</v>
      </c>
    </row>
    <row r="213" spans="1:9" x14ac:dyDescent="0.15">
      <c r="A213" s="3">
        <v>43923</v>
      </c>
      <c r="B213" s="10">
        <v>26.083262999999999</v>
      </c>
      <c r="C213" s="5">
        <v>24.01</v>
      </c>
      <c r="D213" s="17">
        <f t="shared" si="18"/>
        <v>62599831.199999996</v>
      </c>
      <c r="E213" s="17">
        <f t="shared" si="19"/>
        <v>36015000</v>
      </c>
      <c r="F213" s="18">
        <f t="shared" si="20"/>
        <v>98614831.199999988</v>
      </c>
      <c r="G213" s="19">
        <f t="shared" si="21"/>
        <v>-1.6911829128877121E-2</v>
      </c>
      <c r="H213" s="19">
        <f t="shared" si="22"/>
        <v>-1.8900281921801598E-2</v>
      </c>
      <c r="I213" s="19">
        <f t="shared" si="23"/>
        <v>-1.3436331511689992E-2</v>
      </c>
    </row>
    <row r="214" spans="1:9" x14ac:dyDescent="0.15">
      <c r="A214" s="12">
        <v>43922</v>
      </c>
      <c r="B214" s="13">
        <v>26.585740999999999</v>
      </c>
      <c r="C214" s="8">
        <v>24.337</v>
      </c>
      <c r="D214" s="17">
        <f t="shared" si="18"/>
        <v>63805778.399999999</v>
      </c>
      <c r="E214" s="17">
        <f t="shared" si="19"/>
        <v>36505500</v>
      </c>
      <c r="F214" s="18">
        <f t="shared" si="20"/>
        <v>100311278.40000001</v>
      </c>
      <c r="G214" s="19">
        <f t="shared" si="21"/>
        <v>3.449455068196472E-2</v>
      </c>
      <c r="H214" s="19">
        <f t="shared" si="22"/>
        <v>3.2830507622531258E-2</v>
      </c>
      <c r="I214" s="19">
        <f t="shared" si="23"/>
        <v>3.7415944670012857E-2</v>
      </c>
    </row>
    <row r="215" spans="1:9" x14ac:dyDescent="0.15">
      <c r="A215" s="3">
        <v>43921</v>
      </c>
      <c r="B215" s="10">
        <v>25.740662</v>
      </c>
      <c r="C215" s="5">
        <v>23.459250000000001</v>
      </c>
      <c r="D215" s="17">
        <f t="shared" si="18"/>
        <v>61777588.800000004</v>
      </c>
      <c r="E215" s="17">
        <f t="shared" si="19"/>
        <v>35188875</v>
      </c>
      <c r="F215" s="18">
        <f t="shared" si="20"/>
        <v>96966463.800000012</v>
      </c>
      <c r="G215" s="19">
        <f t="shared" si="21"/>
        <v>-3.4545281366067382E-2</v>
      </c>
      <c r="H215" s="19">
        <f t="shared" si="22"/>
        <v>-3.6355925775707898E-2</v>
      </c>
      <c r="I215" s="19">
        <f t="shared" si="23"/>
        <v>-3.1350001032268593E-2</v>
      </c>
    </row>
    <row r="216" spans="1:9" x14ac:dyDescent="0.15">
      <c r="A216" s="12">
        <v>43920</v>
      </c>
      <c r="B216" s="13">
        <v>26.711794000000001</v>
      </c>
      <c r="C216" s="8">
        <v>24.218499999999999</v>
      </c>
      <c r="D216" s="17">
        <f t="shared" si="18"/>
        <v>64108305.600000001</v>
      </c>
      <c r="E216" s="17">
        <f t="shared" si="19"/>
        <v>36327750</v>
      </c>
      <c r="F216" s="18">
        <f t="shared" si="20"/>
        <v>100436055.59999999</v>
      </c>
      <c r="G216" s="19">
        <f t="shared" si="21"/>
        <v>3.3064643485418932E-2</v>
      </c>
      <c r="H216" s="19">
        <f t="shared" si="22"/>
        <v>3.2101573920672477E-2</v>
      </c>
      <c r="I216" s="19">
        <f t="shared" si="23"/>
        <v>3.4768583300398337E-2</v>
      </c>
    </row>
    <row r="217" spans="1:9" x14ac:dyDescent="0.15">
      <c r="A217" s="3">
        <v>43917</v>
      </c>
      <c r="B217" s="10">
        <v>25.880973999999998</v>
      </c>
      <c r="C217" s="5">
        <v>23.40475</v>
      </c>
      <c r="D217" s="17">
        <f t="shared" si="18"/>
        <v>62114337.599999994</v>
      </c>
      <c r="E217" s="17">
        <f t="shared" si="19"/>
        <v>35107125</v>
      </c>
      <c r="F217" s="18">
        <f t="shared" si="20"/>
        <v>97221462.599999994</v>
      </c>
      <c r="G217" s="19">
        <f t="shared" si="21"/>
        <v>1.4155213634266861E-2</v>
      </c>
      <c r="H217" s="19">
        <f t="shared" si="22"/>
        <v>1.5284716625006745E-2</v>
      </c>
      <c r="I217" s="19">
        <f t="shared" si="23"/>
        <v>1.2162951110342268E-2</v>
      </c>
    </row>
    <row r="218" spans="1:9" x14ac:dyDescent="0.15">
      <c r="A218" s="12">
        <v>43916</v>
      </c>
      <c r="B218" s="13">
        <v>25.491346</v>
      </c>
      <c r="C218" s="8">
        <v>23.1235</v>
      </c>
      <c r="D218" s="17">
        <f t="shared" si="18"/>
        <v>61179230.399999999</v>
      </c>
      <c r="E218" s="17">
        <f t="shared" si="19"/>
        <v>34685250</v>
      </c>
      <c r="F218" s="18">
        <f t="shared" si="20"/>
        <v>95864480.400000006</v>
      </c>
      <c r="G218" s="19">
        <f t="shared" si="21"/>
        <v>-4.1318516846454489E-2</v>
      </c>
      <c r="H218" s="19">
        <f t="shared" si="22"/>
        <v>-3.5186542830875855E-2</v>
      </c>
      <c r="I218" s="19">
        <f t="shared" si="23"/>
        <v>-5.1946454562227129E-2</v>
      </c>
    </row>
    <row r="219" spans="1:9" x14ac:dyDescent="0.15">
      <c r="A219" s="3">
        <v>43915</v>
      </c>
      <c r="B219" s="10">
        <v>26.421009999999999</v>
      </c>
      <c r="C219" s="5">
        <v>24.390499999999999</v>
      </c>
      <c r="D219" s="17">
        <f t="shared" si="18"/>
        <v>63410424</v>
      </c>
      <c r="E219" s="17">
        <f t="shared" si="19"/>
        <v>36585750</v>
      </c>
      <c r="F219" s="18">
        <f t="shared" si="20"/>
        <v>99996174</v>
      </c>
      <c r="G219" s="19">
        <f t="shared" si="21"/>
        <v>-2.7841495484003276E-2</v>
      </c>
      <c r="H219" s="19">
        <f t="shared" si="22"/>
        <v>-2.6655504701089017E-2</v>
      </c>
      <c r="I219" s="19">
        <f t="shared" si="23"/>
        <v>-2.9890223530347648E-2</v>
      </c>
    </row>
    <row r="220" spans="1:9" x14ac:dyDescent="0.15">
      <c r="A220" s="12">
        <v>43914</v>
      </c>
      <c r="B220" s="13">
        <v>27.144562000000001</v>
      </c>
      <c r="C220" s="8">
        <v>25.141999999999999</v>
      </c>
      <c r="D220" s="17">
        <f t="shared" si="18"/>
        <v>65146948.800000004</v>
      </c>
      <c r="E220" s="17">
        <f t="shared" si="19"/>
        <v>37713000</v>
      </c>
      <c r="F220" s="18">
        <f t="shared" si="20"/>
        <v>102859948.80000001</v>
      </c>
      <c r="G220" s="19">
        <f t="shared" si="21"/>
        <v>2.2749567611588528E-3</v>
      </c>
      <c r="H220" s="19">
        <f t="shared" si="22"/>
        <v>3.5386723536623421E-3</v>
      </c>
      <c r="I220" s="19">
        <f t="shared" si="23"/>
        <v>9.9445096362282825E-5</v>
      </c>
    </row>
    <row r="221" spans="1:9" x14ac:dyDescent="0.15">
      <c r="A221" s="3">
        <v>43913</v>
      </c>
      <c r="B221" s="10">
        <v>27.048845</v>
      </c>
      <c r="C221" s="5">
        <v>25.139500000000002</v>
      </c>
      <c r="D221" s="17">
        <f t="shared" si="18"/>
        <v>64917228</v>
      </c>
      <c r="E221" s="17">
        <f t="shared" si="19"/>
        <v>37709250</v>
      </c>
      <c r="F221" s="18">
        <f t="shared" si="20"/>
        <v>102626478</v>
      </c>
      <c r="G221" s="19">
        <f t="shared" si="21"/>
        <v>5.0416386325957463E-2</v>
      </c>
      <c r="H221" s="19">
        <f t="shared" si="22"/>
        <v>5.2962089371530796E-2</v>
      </c>
      <c r="I221" s="19">
        <f t="shared" si="23"/>
        <v>4.6062623530635616E-2</v>
      </c>
    </row>
    <row r="222" spans="1:9" x14ac:dyDescent="0.15">
      <c r="A222" s="12">
        <v>43910</v>
      </c>
      <c r="B222" s="13">
        <v>25.688337000000001</v>
      </c>
      <c r="C222" s="8">
        <v>24.032499999999999</v>
      </c>
      <c r="D222" s="17">
        <f t="shared" si="18"/>
        <v>61652008.800000004</v>
      </c>
      <c r="E222" s="17">
        <f t="shared" si="19"/>
        <v>36048750</v>
      </c>
      <c r="F222" s="18">
        <f t="shared" si="20"/>
        <v>97700758.800000012</v>
      </c>
      <c r="G222" s="19">
        <f t="shared" si="21"/>
        <v>-3.5569131499321172E-3</v>
      </c>
      <c r="H222" s="19">
        <f t="shared" si="22"/>
        <v>-3.98640603515521E-3</v>
      </c>
      <c r="I222" s="19">
        <f t="shared" si="23"/>
        <v>-2.8215182257630422E-3</v>
      </c>
    </row>
    <row r="223" spans="1:9" x14ac:dyDescent="0.15">
      <c r="A223" s="3">
        <v>43909</v>
      </c>
      <c r="B223" s="10">
        <v>25.791150999999999</v>
      </c>
      <c r="C223" s="5">
        <v>24.1005</v>
      </c>
      <c r="D223" s="17">
        <f t="shared" si="18"/>
        <v>61898762.399999999</v>
      </c>
      <c r="E223" s="17">
        <f t="shared" si="19"/>
        <v>36150750</v>
      </c>
      <c r="F223" s="18">
        <f t="shared" si="20"/>
        <v>98049512.400000006</v>
      </c>
      <c r="G223" s="19">
        <f t="shared" si="21"/>
        <v>7.8932589411688792E-3</v>
      </c>
      <c r="H223" s="19">
        <f t="shared" si="22"/>
        <v>3.3654620295640036E-3</v>
      </c>
      <c r="I223" s="19">
        <f t="shared" si="23"/>
        <v>1.5741560247819031E-2</v>
      </c>
    </row>
    <row r="224" spans="1:9" x14ac:dyDescent="0.15">
      <c r="A224" s="12">
        <v>43908</v>
      </c>
      <c r="B224" s="13">
        <v>25.704643000000001</v>
      </c>
      <c r="C224" s="8">
        <v>23.727</v>
      </c>
      <c r="D224" s="17">
        <f t="shared" si="18"/>
        <v>61691143.200000003</v>
      </c>
      <c r="E224" s="17">
        <f t="shared" si="19"/>
        <v>35590500</v>
      </c>
      <c r="F224" s="18">
        <f t="shared" si="20"/>
        <v>97281643.200000003</v>
      </c>
      <c r="G224" s="19">
        <f t="shared" si="21"/>
        <v>1.6462273014162587E-2</v>
      </c>
      <c r="H224" s="19">
        <f t="shared" si="22"/>
        <v>1.1768043257118999E-2</v>
      </c>
      <c r="I224" s="19">
        <f t="shared" si="23"/>
        <v>2.4703087885985742E-2</v>
      </c>
    </row>
    <row r="225" spans="1:9" x14ac:dyDescent="0.15">
      <c r="A225" s="3">
        <v>43907</v>
      </c>
      <c r="B225" s="10">
        <v>25.405667999999999</v>
      </c>
      <c r="C225" s="5">
        <v>23.155000000000001</v>
      </c>
      <c r="D225" s="17">
        <f t="shared" si="18"/>
        <v>60973603.199999996</v>
      </c>
      <c r="E225" s="17">
        <f t="shared" si="19"/>
        <v>34732500</v>
      </c>
      <c r="F225" s="18">
        <f t="shared" si="20"/>
        <v>95706103.199999988</v>
      </c>
      <c r="G225" s="19">
        <f t="shared" si="21"/>
        <v>1.2283605018849508E-2</v>
      </c>
      <c r="H225" s="19">
        <f t="shared" si="22"/>
        <v>6.7921911914081701E-3</v>
      </c>
      <c r="I225" s="19">
        <f t="shared" si="23"/>
        <v>2.207018318252052E-2</v>
      </c>
    </row>
    <row r="226" spans="1:9" x14ac:dyDescent="0.15">
      <c r="A226" s="12">
        <v>43906</v>
      </c>
      <c r="B226" s="13">
        <v>25.234272000000001</v>
      </c>
      <c r="C226" s="8">
        <v>22.655000000000001</v>
      </c>
      <c r="D226" s="17">
        <f t="shared" si="18"/>
        <v>60562252.800000004</v>
      </c>
      <c r="E226" s="17">
        <f t="shared" si="19"/>
        <v>33982500</v>
      </c>
      <c r="F226" s="18">
        <f t="shared" si="20"/>
        <v>94544752.800000012</v>
      </c>
      <c r="G226" s="19">
        <f t="shared" si="21"/>
        <v>3.811662600614163E-2</v>
      </c>
      <c r="H226" s="19">
        <f t="shared" si="22"/>
        <v>4.0459476201879729E-2</v>
      </c>
      <c r="I226" s="19">
        <f t="shared" si="23"/>
        <v>3.3967344796504095E-2</v>
      </c>
    </row>
    <row r="227" spans="1:9" x14ac:dyDescent="0.15">
      <c r="A227" s="3">
        <v>43903</v>
      </c>
      <c r="B227" s="10">
        <v>24.253008000000001</v>
      </c>
      <c r="C227" s="5">
        <v>21.91075</v>
      </c>
      <c r="D227" s="17">
        <f t="shared" si="18"/>
        <v>58207219.200000003</v>
      </c>
      <c r="E227" s="17">
        <f t="shared" si="19"/>
        <v>32866125</v>
      </c>
      <c r="F227" s="18">
        <f t="shared" si="20"/>
        <v>91073344.200000003</v>
      </c>
      <c r="G227" s="19">
        <f t="shared" si="21"/>
        <v>-2.0119178742019739E-2</v>
      </c>
      <c r="H227" s="19">
        <f t="shared" si="22"/>
        <v>-2.0518065929091778E-2</v>
      </c>
      <c r="I227" s="19">
        <f t="shared" si="23"/>
        <v>-1.9411935823133164E-2</v>
      </c>
    </row>
    <row r="228" spans="1:9" x14ac:dyDescent="0.15">
      <c r="A228" s="12">
        <v>43902</v>
      </c>
      <c r="B228" s="13">
        <v>24.761057000000001</v>
      </c>
      <c r="C228" s="8">
        <v>22.3445</v>
      </c>
      <c r="D228" s="17">
        <f t="shared" si="18"/>
        <v>59426536.800000004</v>
      </c>
      <c r="E228" s="17">
        <f t="shared" si="19"/>
        <v>33516750</v>
      </c>
      <c r="F228" s="18">
        <f t="shared" si="20"/>
        <v>92943286.800000012</v>
      </c>
      <c r="G228" s="19">
        <f t="shared" si="21"/>
        <v>4.195401562813883E-2</v>
      </c>
      <c r="H228" s="19">
        <f t="shared" si="22"/>
        <v>3.5423694559369334E-2</v>
      </c>
      <c r="I228" s="19">
        <f t="shared" si="23"/>
        <v>5.3737326102334393E-2</v>
      </c>
    </row>
    <row r="229" spans="1:9" x14ac:dyDescent="0.15">
      <c r="A229" s="3">
        <v>43901</v>
      </c>
      <c r="B229" s="10">
        <v>23.913937000000001</v>
      </c>
      <c r="C229" s="5">
        <v>21.204999999999998</v>
      </c>
      <c r="D229" s="17">
        <f t="shared" si="18"/>
        <v>57393448.800000004</v>
      </c>
      <c r="E229" s="17">
        <f t="shared" si="19"/>
        <v>31807499.999999996</v>
      </c>
      <c r="F229" s="18">
        <f t="shared" si="20"/>
        <v>89200948.799999997</v>
      </c>
      <c r="G229" s="19">
        <f t="shared" si="21"/>
        <v>4.5414498031708384E-3</v>
      </c>
      <c r="H229" s="19">
        <f t="shared" si="22"/>
        <v>2.4259240753210509E-3</v>
      </c>
      <c r="I229" s="19">
        <f t="shared" si="23"/>
        <v>8.3813826309220296E-3</v>
      </c>
    </row>
    <row r="230" spans="1:9" x14ac:dyDescent="0.15">
      <c r="A230" s="12">
        <v>43900</v>
      </c>
      <c r="B230" s="13">
        <v>23.856064</v>
      </c>
      <c r="C230" s="8">
        <v>21.028749999999999</v>
      </c>
      <c r="D230" s="17">
        <f t="shared" si="18"/>
        <v>57254553.600000001</v>
      </c>
      <c r="E230" s="17">
        <f t="shared" si="19"/>
        <v>31543124.999999996</v>
      </c>
      <c r="F230" s="18">
        <f t="shared" si="20"/>
        <v>88797678.599999994</v>
      </c>
      <c r="G230" s="19">
        <f t="shared" si="21"/>
        <v>5.8179267541169644E-4</v>
      </c>
      <c r="H230" s="19">
        <f t="shared" si="22"/>
        <v>-1.7216656323060242E-3</v>
      </c>
      <c r="I230" s="19">
        <f t="shared" si="23"/>
        <v>4.7901187376064858E-3</v>
      </c>
    </row>
    <row r="231" spans="1:9" x14ac:dyDescent="0.15">
      <c r="A231" s="3">
        <v>43899</v>
      </c>
      <c r="B231" s="10">
        <v>23.897207000000002</v>
      </c>
      <c r="C231" s="5">
        <v>20.9285</v>
      </c>
      <c r="D231" s="17">
        <f t="shared" si="18"/>
        <v>57353296.800000004</v>
      </c>
      <c r="E231" s="17">
        <f t="shared" si="19"/>
        <v>31392750</v>
      </c>
      <c r="F231" s="18">
        <f t="shared" si="20"/>
        <v>88746046.800000012</v>
      </c>
      <c r="G231" s="19">
        <f t="shared" si="21"/>
        <v>4.7961452836708052E-2</v>
      </c>
      <c r="H231" s="19">
        <f t="shared" si="22"/>
        <v>5.1501153728383597E-2</v>
      </c>
      <c r="I231" s="19">
        <f t="shared" si="23"/>
        <v>4.1555726976385543E-2</v>
      </c>
    </row>
    <row r="232" spans="1:9" x14ac:dyDescent="0.15">
      <c r="A232" s="12">
        <v>43896</v>
      </c>
      <c r="B232" s="13">
        <v>22.726752999999999</v>
      </c>
      <c r="C232" s="8">
        <v>20.093499999999999</v>
      </c>
      <c r="D232" s="17">
        <f t="shared" si="18"/>
        <v>54544207.199999996</v>
      </c>
      <c r="E232" s="17">
        <f t="shared" si="19"/>
        <v>30140250</v>
      </c>
      <c r="F232" s="18">
        <f t="shared" si="20"/>
        <v>84684457.199999988</v>
      </c>
      <c r="G232" s="19">
        <f t="shared" si="21"/>
        <v>2.3056231561040308E-2</v>
      </c>
      <c r="H232" s="19">
        <f t="shared" si="22"/>
        <v>2.7010159137466516E-2</v>
      </c>
      <c r="I232" s="19">
        <f t="shared" si="23"/>
        <v>1.5977752496523667E-2</v>
      </c>
    </row>
    <row r="233" spans="1:9" x14ac:dyDescent="0.15">
      <c r="A233" s="3">
        <v>43895</v>
      </c>
      <c r="B233" s="10">
        <v>22.129044</v>
      </c>
      <c r="C233" s="5">
        <v>19.7775</v>
      </c>
      <c r="D233" s="17">
        <f t="shared" si="18"/>
        <v>53109705.600000001</v>
      </c>
      <c r="E233" s="17">
        <f t="shared" si="19"/>
        <v>29666250</v>
      </c>
      <c r="F233" s="18">
        <f t="shared" si="20"/>
        <v>82775955.599999994</v>
      </c>
      <c r="G233" s="19">
        <f t="shared" si="21"/>
        <v>1.7747719400311279E-2</v>
      </c>
      <c r="H233" s="19">
        <f t="shared" si="22"/>
        <v>1.9319213670651481E-2</v>
      </c>
      <c r="I233" s="19">
        <f t="shared" si="23"/>
        <v>1.4946436589903245E-2</v>
      </c>
    </row>
    <row r="234" spans="1:9" x14ac:dyDescent="0.15">
      <c r="A234" s="12">
        <v>43894</v>
      </c>
      <c r="B234" s="13">
        <v>21.709631000000002</v>
      </c>
      <c r="C234" s="8">
        <v>19.486249999999998</v>
      </c>
      <c r="D234" s="17">
        <f t="shared" si="18"/>
        <v>52103114.400000006</v>
      </c>
      <c r="E234" s="17">
        <f t="shared" si="19"/>
        <v>29229374.999999996</v>
      </c>
      <c r="F234" s="18">
        <f t="shared" si="20"/>
        <v>81332489.400000006</v>
      </c>
      <c r="G234" s="19">
        <f t="shared" si="21"/>
        <v>1.1332010696289974E-2</v>
      </c>
      <c r="H234" s="19">
        <f t="shared" si="22"/>
        <v>1.012895997290153E-2</v>
      </c>
      <c r="I234" s="19">
        <f t="shared" si="23"/>
        <v>1.3483642793987505E-2</v>
      </c>
    </row>
    <row r="235" spans="1:9" x14ac:dyDescent="0.15">
      <c r="A235" s="3">
        <v>43893</v>
      </c>
      <c r="B235" s="10">
        <v>21.49194</v>
      </c>
      <c r="C235" s="5">
        <v>19.227</v>
      </c>
      <c r="D235" s="17">
        <f t="shared" si="18"/>
        <v>51580656</v>
      </c>
      <c r="E235" s="17">
        <f t="shared" si="19"/>
        <v>28840500</v>
      </c>
      <c r="F235" s="18">
        <f t="shared" si="20"/>
        <v>80421156</v>
      </c>
      <c r="G235" s="19">
        <f t="shared" si="21"/>
        <v>-2.3790073591016481E-2</v>
      </c>
      <c r="H235" s="19">
        <f t="shared" si="22"/>
        <v>-2.2327630061789727E-2</v>
      </c>
      <c r="I235" s="19">
        <f t="shared" si="23"/>
        <v>-2.6394743838061507E-2</v>
      </c>
    </row>
    <row r="236" spans="1:9" x14ac:dyDescent="0.15">
      <c r="A236" s="12">
        <v>43892</v>
      </c>
      <c r="B236" s="13">
        <v>21.982762999999998</v>
      </c>
      <c r="C236" s="8">
        <v>19.748249999999999</v>
      </c>
      <c r="D236" s="17">
        <f t="shared" si="18"/>
        <v>52758631.199999996</v>
      </c>
      <c r="E236" s="17">
        <f t="shared" si="19"/>
        <v>29622374.999999996</v>
      </c>
      <c r="F236" s="18">
        <f t="shared" si="20"/>
        <v>82381006.199999988</v>
      </c>
      <c r="G236" s="19">
        <f t="shared" si="21"/>
        <v>6.0712544450327588E-3</v>
      </c>
      <c r="H236" s="19">
        <f t="shared" si="22"/>
        <v>1.0912481709980382E-2</v>
      </c>
      <c r="I236" s="19">
        <f t="shared" si="23"/>
        <v>-2.4372995226430438E-3</v>
      </c>
    </row>
    <row r="237" spans="1:9" x14ac:dyDescent="0.15">
      <c r="A237" s="3">
        <v>43889</v>
      </c>
      <c r="B237" s="10">
        <v>21.745466</v>
      </c>
      <c r="C237" s="5">
        <v>19.796500000000002</v>
      </c>
      <c r="D237" s="17">
        <f t="shared" si="18"/>
        <v>52189118.399999999</v>
      </c>
      <c r="E237" s="17">
        <f t="shared" si="19"/>
        <v>29694750.000000004</v>
      </c>
      <c r="F237" s="18">
        <f t="shared" si="20"/>
        <v>81883868.400000006</v>
      </c>
      <c r="G237" s="19">
        <f t="shared" si="21"/>
        <v>1.8878802880036627E-2</v>
      </c>
      <c r="H237" s="19">
        <f t="shared" si="22"/>
        <v>1.8828359844245579E-2</v>
      </c>
      <c r="I237" s="19">
        <f t="shared" si="23"/>
        <v>1.8967469631459899E-2</v>
      </c>
    </row>
    <row r="238" spans="1:9" x14ac:dyDescent="0.15">
      <c r="A238" s="12">
        <v>43888</v>
      </c>
      <c r="B238" s="13">
        <v>21.343601</v>
      </c>
      <c r="C238" s="8">
        <v>19.428000000000001</v>
      </c>
      <c r="D238" s="17">
        <f t="shared" si="18"/>
        <v>51224642.399999999</v>
      </c>
      <c r="E238" s="17">
        <f t="shared" si="19"/>
        <v>29142000</v>
      </c>
      <c r="F238" s="18">
        <f t="shared" si="20"/>
        <v>80366642.400000006</v>
      </c>
      <c r="G238" s="19">
        <f t="shared" si="21"/>
        <v>2.2407030045382248E-2</v>
      </c>
      <c r="H238" s="19">
        <f t="shared" si="22"/>
        <v>2.6518571536922275E-2</v>
      </c>
      <c r="I238" s="19">
        <f t="shared" si="23"/>
        <v>1.5259197324414719E-2</v>
      </c>
    </row>
    <row r="239" spans="1:9" x14ac:dyDescent="0.15">
      <c r="A239" s="3">
        <v>43887</v>
      </c>
      <c r="B239" s="10">
        <v>20.792221000000001</v>
      </c>
      <c r="C239" s="5">
        <v>19.135999999999999</v>
      </c>
      <c r="D239" s="17">
        <f t="shared" si="18"/>
        <v>49901330.400000006</v>
      </c>
      <c r="E239" s="17">
        <f t="shared" si="19"/>
        <v>28704000</v>
      </c>
      <c r="F239" s="18">
        <f t="shared" si="20"/>
        <v>78605330.400000006</v>
      </c>
      <c r="G239" s="19">
        <f t="shared" si="21"/>
        <v>1.222578000668495E-3</v>
      </c>
      <c r="H239" s="19">
        <f t="shared" si="22"/>
        <v>1.2562280489956112E-3</v>
      </c>
      <c r="I239" s="19">
        <f t="shared" si="23"/>
        <v>1.1640834477797402E-3</v>
      </c>
    </row>
    <row r="240" spans="1:9" x14ac:dyDescent="0.15">
      <c r="A240" s="12">
        <v>43886</v>
      </c>
      <c r="B240" s="13">
        <v>20.766134000000001</v>
      </c>
      <c r="C240" s="8">
        <v>19.11375</v>
      </c>
      <c r="D240" s="17">
        <f t="shared" si="18"/>
        <v>49838721.600000001</v>
      </c>
      <c r="E240" s="17">
        <f t="shared" si="19"/>
        <v>28670625</v>
      </c>
      <c r="F240" s="18">
        <f t="shared" si="20"/>
        <v>78509346.599999994</v>
      </c>
      <c r="G240" s="19">
        <f t="shared" si="21"/>
        <v>-2.6454053216096174E-4</v>
      </c>
      <c r="H240" s="19">
        <f t="shared" si="22"/>
        <v>4.5266213490879892E-6</v>
      </c>
      <c r="I240" s="19">
        <f t="shared" si="23"/>
        <v>-7.3192090026263923E-4</v>
      </c>
    </row>
    <row r="241" spans="1:9" x14ac:dyDescent="0.15">
      <c r="A241" s="3">
        <v>43885</v>
      </c>
      <c r="B241" s="10">
        <v>20.76604</v>
      </c>
      <c r="C241" s="5">
        <v>19.127749999999999</v>
      </c>
      <c r="D241" s="17">
        <f t="shared" si="18"/>
        <v>49838496</v>
      </c>
      <c r="E241" s="17">
        <f t="shared" si="19"/>
        <v>28691625</v>
      </c>
      <c r="F241" s="18">
        <f t="shared" si="20"/>
        <v>78530121</v>
      </c>
      <c r="G241" s="19">
        <f t="shared" si="21"/>
        <v>1.0552069883347226E-2</v>
      </c>
      <c r="H241" s="19">
        <f t="shared" si="22"/>
        <v>1.0705150678053554E-2</v>
      </c>
      <c r="I241" s="19">
        <f t="shared" si="23"/>
        <v>1.0286272645645189E-2</v>
      </c>
    </row>
    <row r="242" spans="1:9" x14ac:dyDescent="0.15">
      <c r="A242" s="12">
        <v>43882</v>
      </c>
      <c r="B242" s="13">
        <v>20.546091000000001</v>
      </c>
      <c r="C242" s="8">
        <v>18.933</v>
      </c>
      <c r="D242" s="17">
        <f t="shared" si="18"/>
        <v>49310618.399999999</v>
      </c>
      <c r="E242" s="17">
        <f t="shared" si="19"/>
        <v>28399500</v>
      </c>
      <c r="F242" s="18">
        <f t="shared" si="20"/>
        <v>77710118.400000006</v>
      </c>
      <c r="G242" s="19">
        <f t="shared" si="21"/>
        <v>1.0476063089935872E-2</v>
      </c>
      <c r="H242" s="19">
        <f t="shared" si="22"/>
        <v>1.2133877733429221E-2</v>
      </c>
      <c r="I242" s="19">
        <f t="shared" si="23"/>
        <v>7.6104310803619679E-3</v>
      </c>
    </row>
    <row r="243" spans="1:9" x14ac:dyDescent="0.15">
      <c r="A243" s="3">
        <v>43881</v>
      </c>
      <c r="B243" s="10">
        <v>20.299776000000001</v>
      </c>
      <c r="C243" s="5">
        <v>18.79</v>
      </c>
      <c r="D243" s="17">
        <f t="shared" si="18"/>
        <v>48719462.400000006</v>
      </c>
      <c r="E243" s="17">
        <f t="shared" si="19"/>
        <v>28185000</v>
      </c>
      <c r="F243" s="18">
        <f t="shared" si="20"/>
        <v>76904462.400000006</v>
      </c>
      <c r="G243" s="19">
        <f t="shared" si="21"/>
        <v>1.0459645006627882E-2</v>
      </c>
      <c r="H243" s="19">
        <f t="shared" si="22"/>
        <v>1.0837089904345065E-2</v>
      </c>
      <c r="I243" s="19">
        <f t="shared" si="23"/>
        <v>9.8078731694208887E-3</v>
      </c>
    </row>
    <row r="244" spans="1:9" x14ac:dyDescent="0.15">
      <c r="A244" s="12">
        <v>43880</v>
      </c>
      <c r="B244" s="13">
        <v>20.082144</v>
      </c>
      <c r="C244" s="8">
        <v>18.607500000000002</v>
      </c>
      <c r="D244" s="17">
        <f t="shared" si="18"/>
        <v>48197145.600000001</v>
      </c>
      <c r="E244" s="17">
        <f t="shared" si="19"/>
        <v>27911250.000000004</v>
      </c>
      <c r="F244" s="18">
        <f t="shared" si="20"/>
        <v>76108395.600000009</v>
      </c>
      <c r="G244" s="19">
        <f t="shared" si="21"/>
        <v>-1.4375666083128458E-3</v>
      </c>
      <c r="H244" s="19">
        <f t="shared" si="22"/>
        <v>-2.469518464761844E-3</v>
      </c>
      <c r="I244" s="19">
        <f t="shared" si="23"/>
        <v>3.4944357830246631E-4</v>
      </c>
    </row>
    <row r="245" spans="1:9" x14ac:dyDescent="0.15">
      <c r="A245" s="3">
        <v>43879</v>
      </c>
      <c r="B245" s="10">
        <v>20.13186</v>
      </c>
      <c r="C245" s="5">
        <v>18.600999999999999</v>
      </c>
      <c r="D245" s="17">
        <f t="shared" si="18"/>
        <v>48316464</v>
      </c>
      <c r="E245" s="17">
        <f t="shared" si="19"/>
        <v>27901500</v>
      </c>
      <c r="F245" s="18">
        <f t="shared" si="20"/>
        <v>76217964</v>
      </c>
      <c r="G245" s="19">
        <f t="shared" si="21"/>
        <v>6.6366963699193704E-4</v>
      </c>
      <c r="H245" s="19">
        <f t="shared" si="22"/>
        <v>4.0996620387701022E-4</v>
      </c>
      <c r="I245" s="19">
        <f t="shared" si="23"/>
        <v>1.1033072306987357E-3</v>
      </c>
    </row>
    <row r="246" spans="1:9" x14ac:dyDescent="0.15">
      <c r="A246" s="12">
        <v>43878</v>
      </c>
      <c r="B246" s="13">
        <v>20.123609999999999</v>
      </c>
      <c r="C246" s="8">
        <v>18.580500000000001</v>
      </c>
      <c r="D246" s="17">
        <f t="shared" si="18"/>
        <v>48296664</v>
      </c>
      <c r="E246" s="17">
        <f t="shared" si="19"/>
        <v>27870750</v>
      </c>
      <c r="F246" s="18">
        <f t="shared" si="20"/>
        <v>76167414</v>
      </c>
      <c r="G246" s="19">
        <f t="shared" si="21"/>
        <v>1.9917994276896778E-4</v>
      </c>
      <c r="H246" s="19">
        <f t="shared" si="22"/>
        <v>-3.0700767370150928E-4</v>
      </c>
      <c r="I246" s="19">
        <f t="shared" si="23"/>
        <v>1.0775571778778303E-3</v>
      </c>
    </row>
    <row r="247" spans="1:9" x14ac:dyDescent="0.15">
      <c r="A247" s="3">
        <v>43875</v>
      </c>
      <c r="B247" s="10">
        <v>20.12979</v>
      </c>
      <c r="C247" s="5">
        <v>18.560500000000001</v>
      </c>
      <c r="D247" s="17">
        <f t="shared" si="18"/>
        <v>48311496</v>
      </c>
      <c r="E247" s="17">
        <f t="shared" si="19"/>
        <v>27840750</v>
      </c>
      <c r="F247" s="18">
        <f t="shared" si="20"/>
        <v>76152246</v>
      </c>
      <c r="G247" s="19">
        <f t="shared" si="21"/>
        <v>-4.7067057676919433E-3</v>
      </c>
      <c r="H247" s="19">
        <f t="shared" si="22"/>
        <v>-4.8073300734048363E-3</v>
      </c>
      <c r="I247" s="19">
        <f t="shared" si="23"/>
        <v>-4.5320461249663824E-3</v>
      </c>
    </row>
    <row r="248" spans="1:9" x14ac:dyDescent="0.15">
      <c r="A248" s="12">
        <v>43874</v>
      </c>
      <c r="B248" s="13">
        <v>20.227028000000001</v>
      </c>
      <c r="C248" s="8">
        <v>18.645</v>
      </c>
      <c r="D248" s="17">
        <f t="shared" si="18"/>
        <v>48544867.200000003</v>
      </c>
      <c r="E248" s="17">
        <f t="shared" si="19"/>
        <v>27967500</v>
      </c>
      <c r="F248" s="18">
        <f t="shared" si="20"/>
        <v>76512367.200000003</v>
      </c>
      <c r="G248" s="19">
        <f t="shared" si="21"/>
        <v>-2.1525606886616533E-3</v>
      </c>
      <c r="H248" s="19">
        <f t="shared" si="22"/>
        <v>-3.725962219264245E-3</v>
      </c>
      <c r="I248" s="19">
        <f t="shared" si="23"/>
        <v>5.9031877213699957E-4</v>
      </c>
    </row>
    <row r="249" spans="1:9" x14ac:dyDescent="0.15">
      <c r="A249" s="3">
        <v>43873</v>
      </c>
      <c r="B249" s="10">
        <v>20.302675000000001</v>
      </c>
      <c r="C249" s="5">
        <v>18.634</v>
      </c>
      <c r="D249" s="17">
        <f t="shared" si="18"/>
        <v>48726420</v>
      </c>
      <c r="E249" s="17">
        <f t="shared" si="19"/>
        <v>27951000</v>
      </c>
      <c r="F249" s="18">
        <f t="shared" si="20"/>
        <v>76677420</v>
      </c>
      <c r="G249" s="19">
        <f t="shared" si="21"/>
        <v>-3.651451829253749E-3</v>
      </c>
      <c r="H249" s="19">
        <f t="shared" si="22"/>
        <v>-4.3169189875775782E-3</v>
      </c>
      <c r="I249" s="19">
        <f t="shared" si="23"/>
        <v>-2.4892267337597307E-3</v>
      </c>
    </row>
    <row r="250" spans="1:9" x14ac:dyDescent="0.15">
      <c r="A250" s="12">
        <v>43872</v>
      </c>
      <c r="B250" s="13">
        <v>20.390699999999999</v>
      </c>
      <c r="C250" s="8">
        <v>18.680499999999999</v>
      </c>
      <c r="D250" s="17">
        <f t="shared" si="18"/>
        <v>48937680</v>
      </c>
      <c r="E250" s="17">
        <f t="shared" si="19"/>
        <v>28020749.999999996</v>
      </c>
      <c r="F250" s="18">
        <f t="shared" si="20"/>
        <v>76958430</v>
      </c>
      <c r="G250" s="19">
        <f t="shared" si="21"/>
        <v>-4.8101856796723963E-3</v>
      </c>
      <c r="H250" s="19">
        <f t="shared" si="22"/>
        <v>-5.0921529203324933E-3</v>
      </c>
      <c r="I250" s="19">
        <f t="shared" si="23"/>
        <v>-4.3173520240920027E-3</v>
      </c>
    </row>
    <row r="251" spans="1:9" x14ac:dyDescent="0.15">
      <c r="A251" s="3">
        <v>43871</v>
      </c>
      <c r="B251" s="10">
        <v>20.495063999999999</v>
      </c>
      <c r="C251" s="5">
        <v>18.761500000000002</v>
      </c>
      <c r="D251" s="17">
        <f t="shared" si="18"/>
        <v>49188153.600000001</v>
      </c>
      <c r="E251" s="17">
        <f t="shared" si="19"/>
        <v>28142250.000000004</v>
      </c>
      <c r="F251" s="18">
        <f t="shared" si="20"/>
        <v>77330403.600000009</v>
      </c>
      <c r="G251" s="19">
        <f t="shared" si="21"/>
        <v>-2.4964135141157806E-3</v>
      </c>
      <c r="H251" s="19">
        <f t="shared" si="22"/>
        <v>-3.8207571220518766E-3</v>
      </c>
      <c r="I251" s="19">
        <f t="shared" si="23"/>
        <v>-1.7319708495966424E-4</v>
      </c>
    </row>
    <row r="252" spans="1:9" x14ac:dyDescent="0.15">
      <c r="A252" s="12">
        <v>43868</v>
      </c>
      <c r="B252" s="13">
        <v>20.573671000000001</v>
      </c>
      <c r="C252" s="8">
        <v>18.764749999999999</v>
      </c>
      <c r="D252" s="17">
        <f t="shared" si="18"/>
        <v>49376810.399999999</v>
      </c>
      <c r="E252" s="17">
        <f t="shared" si="19"/>
        <v>28147125</v>
      </c>
      <c r="F252" s="18">
        <f t="shared" si="20"/>
        <v>77523935.400000006</v>
      </c>
      <c r="G252" s="19">
        <f t="shared" si="21"/>
        <v>4.6640716961556805E-3</v>
      </c>
      <c r="H252" s="19">
        <f t="shared" si="22"/>
        <v>4.2154881556664137E-3</v>
      </c>
      <c r="I252" s="19">
        <f t="shared" si="23"/>
        <v>5.4519637785992447E-3</v>
      </c>
    </row>
    <row r="253" spans="1:9" x14ac:dyDescent="0.15">
      <c r="A253" s="3">
        <v>43867</v>
      </c>
      <c r="B253" s="10">
        <v>20.487307000000001</v>
      </c>
      <c r="C253" s="5">
        <v>18.663</v>
      </c>
      <c r="D253" s="17">
        <f t="shared" si="18"/>
        <v>49169536.800000004</v>
      </c>
      <c r="E253" s="17">
        <f t="shared" si="19"/>
        <v>27994500</v>
      </c>
      <c r="F253" s="18">
        <f t="shared" si="20"/>
        <v>77164036.800000012</v>
      </c>
      <c r="G253" s="19">
        <f t="shared" si="21"/>
        <v>1.2892910549759939E-3</v>
      </c>
      <c r="H253" s="19">
        <f t="shared" si="22"/>
        <v>4.8038160964214427E-4</v>
      </c>
      <c r="I253" s="19">
        <f t="shared" si="23"/>
        <v>2.7132303559436188E-3</v>
      </c>
    </row>
    <row r="254" spans="1:9" x14ac:dyDescent="0.15">
      <c r="A254" s="12">
        <v>43866</v>
      </c>
      <c r="B254" s="13">
        <v>20.47747</v>
      </c>
      <c r="C254" s="8">
        <v>18.612500000000001</v>
      </c>
      <c r="D254" s="17">
        <f t="shared" si="18"/>
        <v>49145928</v>
      </c>
      <c r="E254" s="17">
        <f t="shared" si="19"/>
        <v>27918750</v>
      </c>
      <c r="F254" s="18">
        <f t="shared" si="20"/>
        <v>77064678</v>
      </c>
      <c r="G254" s="19">
        <f t="shared" si="21"/>
        <v>-5.424308012085266E-3</v>
      </c>
      <c r="H254" s="19">
        <f t="shared" si="22"/>
        <v>-6.6157474932139193E-3</v>
      </c>
      <c r="I254" s="19">
        <f t="shared" si="23"/>
        <v>-3.3200353423116225E-3</v>
      </c>
    </row>
    <row r="255" spans="1:9" x14ac:dyDescent="0.15">
      <c r="A255" s="3">
        <v>43865</v>
      </c>
      <c r="B255" s="10">
        <v>20.613845999999999</v>
      </c>
      <c r="C255" s="5">
        <v>18.674499999999998</v>
      </c>
      <c r="D255" s="17">
        <f t="shared" si="18"/>
        <v>49473230.399999999</v>
      </c>
      <c r="E255" s="17">
        <f t="shared" si="19"/>
        <v>28011749.999999996</v>
      </c>
      <c r="F255" s="18">
        <f t="shared" si="20"/>
        <v>77484980.399999991</v>
      </c>
      <c r="G255" s="19">
        <f t="shared" si="21"/>
        <v>-7.10587664868223E-3</v>
      </c>
      <c r="H255" s="19">
        <f t="shared" si="22"/>
        <v>-7.7226747556438102E-3</v>
      </c>
      <c r="I255" s="19">
        <f t="shared" si="23"/>
        <v>-6.0146373918830154E-3</v>
      </c>
    </row>
    <row r="256" spans="1:9" x14ac:dyDescent="0.15">
      <c r="A256" s="12">
        <v>43864</v>
      </c>
      <c r="B256" s="13">
        <v>20.774279</v>
      </c>
      <c r="C256" s="8">
        <v>18.787500000000001</v>
      </c>
      <c r="D256" s="17">
        <f t="shared" si="18"/>
        <v>49858269.600000001</v>
      </c>
      <c r="E256" s="17">
        <f t="shared" si="19"/>
        <v>28181250.000000004</v>
      </c>
      <c r="F256" s="18">
        <f t="shared" si="20"/>
        <v>78039519.600000009</v>
      </c>
      <c r="G256" s="19">
        <f t="shared" si="21"/>
        <v>-8.3019363148423286E-3</v>
      </c>
      <c r="H256" s="19">
        <f t="shared" si="22"/>
        <v>-9.0936166433402965E-3</v>
      </c>
      <c r="I256" s="19">
        <f t="shared" si="23"/>
        <v>-6.8981921979066607E-3</v>
      </c>
    </row>
    <row r="257" spans="1:9" x14ac:dyDescent="0.15">
      <c r="A257" s="3">
        <v>43861</v>
      </c>
      <c r="B257" s="10">
        <v>20.964925999999998</v>
      </c>
      <c r="C257" s="5">
        <v>18.917999999999999</v>
      </c>
      <c r="D257" s="17">
        <f t="shared" si="18"/>
        <v>50315822.399999999</v>
      </c>
      <c r="E257" s="17">
        <f t="shared" si="19"/>
        <v>28377000</v>
      </c>
      <c r="F257" s="18">
        <f t="shared" si="20"/>
        <v>78692822.400000006</v>
      </c>
      <c r="G257" s="19">
        <f t="shared" si="21"/>
        <v>8.8249285629113938E-3</v>
      </c>
      <c r="H257" s="19">
        <f t="shared" si="22"/>
        <v>1.0374337663909827E-2</v>
      </c>
      <c r="I257" s="19">
        <f t="shared" si="23"/>
        <v>6.0892918871486845E-3</v>
      </c>
    </row>
    <row r="258" spans="1:9" x14ac:dyDescent="0.15">
      <c r="A258" s="12">
        <v>43860</v>
      </c>
      <c r="B258" s="13">
        <v>20.749662000000001</v>
      </c>
      <c r="C258" s="8">
        <v>18.8035</v>
      </c>
      <c r="D258" s="17">
        <f t="shared" si="18"/>
        <v>49799188.800000004</v>
      </c>
      <c r="E258" s="17">
        <f t="shared" si="19"/>
        <v>28205250</v>
      </c>
      <c r="F258" s="18">
        <f t="shared" si="20"/>
        <v>78004438.800000012</v>
      </c>
      <c r="G258" s="19">
        <f t="shared" si="21"/>
        <v>8.5255119317761974E-3</v>
      </c>
      <c r="H258" s="19">
        <f t="shared" si="22"/>
        <v>9.7357140385772034E-3</v>
      </c>
      <c r="I258" s="19">
        <f t="shared" si="23"/>
        <v>6.395846713765696E-3</v>
      </c>
    </row>
    <row r="259" spans="1:9" x14ac:dyDescent="0.15">
      <c r="A259" s="3">
        <v>43859</v>
      </c>
      <c r="B259" s="10">
        <v>20.549596999999999</v>
      </c>
      <c r="C259" s="5">
        <v>18.684000000000001</v>
      </c>
      <c r="D259" s="17">
        <f t="shared" si="18"/>
        <v>49319032.799999997</v>
      </c>
      <c r="E259" s="17">
        <f t="shared" si="19"/>
        <v>28026000</v>
      </c>
      <c r="F259" s="18">
        <f t="shared" si="20"/>
        <v>77345032.799999997</v>
      </c>
      <c r="G259" s="19">
        <f t="shared" si="21"/>
        <v>-7.4469435990285326E-3</v>
      </c>
      <c r="H259" s="19">
        <f t="shared" si="22"/>
        <v>-7.5123371533669658E-3</v>
      </c>
      <c r="I259" s="19">
        <f t="shared" si="23"/>
        <v>-7.3318457124640357E-3</v>
      </c>
    </row>
    <row r="260" spans="1:9" x14ac:dyDescent="0.15">
      <c r="A260" s="12">
        <v>43858</v>
      </c>
      <c r="B260" s="13">
        <v>20.705141000000001</v>
      </c>
      <c r="C260" s="8">
        <v>18.821999999999999</v>
      </c>
      <c r="D260" s="17">
        <f t="shared" ref="D260:D323" si="24">2400000*B260</f>
        <v>49692338.400000006</v>
      </c>
      <c r="E260" s="17">
        <f t="shared" ref="E260:E323" si="25">1500000*C260</f>
        <v>28233000</v>
      </c>
      <c r="F260" s="18">
        <f t="shared" ref="F260:F323" si="26">D260+E260</f>
        <v>77925338.400000006</v>
      </c>
      <c r="G260" s="19">
        <f t="shared" ref="G260:G323" si="27">F260/F261-1</f>
        <v>-7.3926855334939257E-3</v>
      </c>
      <c r="H260" s="19">
        <f t="shared" ref="H260:H323" si="28">B260/B261-1</f>
        <v>-7.784561184987937E-3</v>
      </c>
      <c r="I260" s="19">
        <f t="shared" ref="I260:I323" si="29">C260/C261-1</f>
        <v>-6.7022006438335335E-3</v>
      </c>
    </row>
    <row r="261" spans="1:9" x14ac:dyDescent="0.15">
      <c r="A261" s="3">
        <v>43857</v>
      </c>
      <c r="B261" s="10">
        <v>20.867585999999999</v>
      </c>
      <c r="C261" s="5">
        <v>18.949000000000002</v>
      </c>
      <c r="D261" s="17">
        <f t="shared" si="24"/>
        <v>50082206.399999999</v>
      </c>
      <c r="E261" s="17">
        <f t="shared" si="25"/>
        <v>28423500.000000004</v>
      </c>
      <c r="F261" s="18">
        <f t="shared" si="26"/>
        <v>78505706.400000006</v>
      </c>
      <c r="G261" s="19">
        <f t="shared" si="27"/>
        <v>5.4046162313992063E-3</v>
      </c>
      <c r="H261" s="19">
        <f t="shared" si="28"/>
        <v>4.991876539779172E-3</v>
      </c>
      <c r="I261" s="19">
        <f t="shared" si="29"/>
        <v>6.1326890912469789E-3</v>
      </c>
    </row>
    <row r="262" spans="1:9" x14ac:dyDescent="0.15">
      <c r="A262" s="12">
        <v>43854</v>
      </c>
      <c r="B262" s="13">
        <v>20.763935</v>
      </c>
      <c r="C262" s="8">
        <v>18.833500000000001</v>
      </c>
      <c r="D262" s="17">
        <f t="shared" si="24"/>
        <v>49833444</v>
      </c>
      <c r="E262" s="17">
        <f t="shared" si="25"/>
        <v>28250250</v>
      </c>
      <c r="F262" s="18">
        <f t="shared" si="26"/>
        <v>78083694</v>
      </c>
      <c r="G262" s="19">
        <f t="shared" si="27"/>
        <v>1.2868748764736093E-3</v>
      </c>
      <c r="H262" s="19">
        <f t="shared" si="28"/>
        <v>6.1451918187027665E-4</v>
      </c>
      <c r="I262" s="19">
        <f t="shared" si="29"/>
        <v>2.4751157715443561E-3</v>
      </c>
    </row>
    <row r="263" spans="1:9" x14ac:dyDescent="0.15">
      <c r="A263" s="3">
        <v>43853</v>
      </c>
      <c r="B263" s="10">
        <v>20.751183000000001</v>
      </c>
      <c r="C263" s="5">
        <v>18.786999999999999</v>
      </c>
      <c r="D263" s="17">
        <f t="shared" si="24"/>
        <v>49802839.200000003</v>
      </c>
      <c r="E263" s="17">
        <f t="shared" si="25"/>
        <v>28180500</v>
      </c>
      <c r="F263" s="18">
        <f t="shared" si="26"/>
        <v>77983339.200000003</v>
      </c>
      <c r="G263" s="19">
        <f t="shared" si="27"/>
        <v>3.610557668941583E-3</v>
      </c>
      <c r="H263" s="19">
        <f t="shared" si="28"/>
        <v>2.628234034587118E-3</v>
      </c>
      <c r="I263" s="19">
        <f t="shared" si="29"/>
        <v>5.351313747524955E-3</v>
      </c>
    </row>
    <row r="264" spans="1:9" x14ac:dyDescent="0.15">
      <c r="A264" s="12">
        <v>43852</v>
      </c>
      <c r="B264" s="13">
        <v>20.696787</v>
      </c>
      <c r="C264" s="8">
        <v>18.687000000000001</v>
      </c>
      <c r="D264" s="17">
        <f t="shared" si="24"/>
        <v>49672288.800000004</v>
      </c>
      <c r="E264" s="17">
        <f t="shared" si="25"/>
        <v>28030500</v>
      </c>
      <c r="F264" s="18">
        <f t="shared" si="26"/>
        <v>77702788.800000012</v>
      </c>
      <c r="G264" s="19">
        <f t="shared" si="27"/>
        <v>-2.7645147651701452E-3</v>
      </c>
      <c r="H264" s="19">
        <f t="shared" si="28"/>
        <v>-3.4938499766387077E-3</v>
      </c>
      <c r="I264" s="19">
        <f t="shared" si="29"/>
        <v>-1.4694488231050684E-3</v>
      </c>
    </row>
    <row r="265" spans="1:9" x14ac:dyDescent="0.15">
      <c r="A265" s="3">
        <v>43851</v>
      </c>
      <c r="B265" s="10">
        <v>20.769352000000001</v>
      </c>
      <c r="C265" s="5">
        <v>18.714500000000001</v>
      </c>
      <c r="D265" s="17">
        <f t="shared" si="24"/>
        <v>49846444.800000004</v>
      </c>
      <c r="E265" s="17">
        <f t="shared" si="25"/>
        <v>28071750</v>
      </c>
      <c r="F265" s="18">
        <f t="shared" si="26"/>
        <v>77918194.800000012</v>
      </c>
      <c r="G265" s="19">
        <f t="shared" si="27"/>
        <v>2.8501734312025295E-3</v>
      </c>
      <c r="H265" s="19">
        <f t="shared" si="28"/>
        <v>3.3554761198295591E-3</v>
      </c>
      <c r="I265" s="19">
        <f t="shared" si="29"/>
        <v>1.9541706820858096E-3</v>
      </c>
    </row>
    <row r="266" spans="1:9" x14ac:dyDescent="0.15">
      <c r="A266" s="12">
        <v>43850</v>
      </c>
      <c r="B266" s="13">
        <v>20.699894</v>
      </c>
      <c r="C266" s="8">
        <v>18.678000000000001</v>
      </c>
      <c r="D266" s="17">
        <f t="shared" si="24"/>
        <v>49679745.600000001</v>
      </c>
      <c r="E266" s="17">
        <f t="shared" si="25"/>
        <v>28017000</v>
      </c>
      <c r="F266" s="18">
        <f t="shared" si="26"/>
        <v>77696745.599999994</v>
      </c>
      <c r="G266" s="19">
        <f t="shared" si="27"/>
        <v>-3.4417868035208077E-3</v>
      </c>
      <c r="H266" s="19">
        <f t="shared" si="28"/>
        <v>-3.8466634009994838E-3</v>
      </c>
      <c r="I266" s="19">
        <f t="shared" si="29"/>
        <v>-2.7230498157936323E-3</v>
      </c>
    </row>
    <row r="267" spans="1:9" x14ac:dyDescent="0.15">
      <c r="A267" s="3">
        <v>43847</v>
      </c>
      <c r="B267" s="10">
        <v>20.779827000000001</v>
      </c>
      <c r="C267" s="5">
        <v>18.728999999999999</v>
      </c>
      <c r="D267" s="17">
        <f t="shared" si="24"/>
        <v>49871584.800000004</v>
      </c>
      <c r="E267" s="17">
        <f t="shared" si="25"/>
        <v>28093500</v>
      </c>
      <c r="F267" s="18">
        <f t="shared" si="26"/>
        <v>77965084.800000012</v>
      </c>
      <c r="G267" s="19">
        <f t="shared" si="27"/>
        <v>-6.0965954501517317E-3</v>
      </c>
      <c r="H267" s="19">
        <f t="shared" si="28"/>
        <v>-7.5913209843171403E-3</v>
      </c>
      <c r="I267" s="19">
        <f t="shared" si="29"/>
        <v>-3.4320376725996971E-3</v>
      </c>
    </row>
    <row r="268" spans="1:9" x14ac:dyDescent="0.15">
      <c r="A268" s="12">
        <v>43846</v>
      </c>
      <c r="B268" s="13">
        <v>20.938780000000001</v>
      </c>
      <c r="C268" s="8">
        <v>18.793500000000002</v>
      </c>
      <c r="D268" s="17">
        <f t="shared" si="24"/>
        <v>50253072</v>
      </c>
      <c r="E268" s="17">
        <f t="shared" si="25"/>
        <v>28190250.000000004</v>
      </c>
      <c r="F268" s="18">
        <f t="shared" si="26"/>
        <v>78443322</v>
      </c>
      <c r="G268" s="19">
        <f t="shared" si="27"/>
        <v>-1.1060511965920172E-3</v>
      </c>
      <c r="H268" s="19">
        <f t="shared" si="28"/>
        <v>-1.4278887109994143E-3</v>
      </c>
      <c r="I268" s="19">
        <f t="shared" si="29"/>
        <v>-5.3181588534034763E-4</v>
      </c>
    </row>
    <row r="269" spans="1:9" x14ac:dyDescent="0.15">
      <c r="A269" s="3">
        <v>43845</v>
      </c>
      <c r="B269" s="10">
        <v>20.968720999999999</v>
      </c>
      <c r="C269" s="5">
        <v>18.8035</v>
      </c>
      <c r="D269" s="17">
        <f t="shared" si="24"/>
        <v>50324930.399999999</v>
      </c>
      <c r="E269" s="17">
        <f t="shared" si="25"/>
        <v>28205250</v>
      </c>
      <c r="F269" s="18">
        <f t="shared" si="26"/>
        <v>78530180.400000006</v>
      </c>
      <c r="G269" s="19">
        <f t="shared" si="27"/>
        <v>8.2213787688667495E-4</v>
      </c>
      <c r="H269" s="19">
        <f t="shared" si="28"/>
        <v>1.7917735027064285E-3</v>
      </c>
      <c r="I269" s="19">
        <f t="shared" si="29"/>
        <v>-9.0327037007520428E-4</v>
      </c>
    </row>
    <row r="270" spans="1:9" x14ac:dyDescent="0.15">
      <c r="A270" s="12">
        <v>43844</v>
      </c>
      <c r="B270" s="13">
        <v>20.931217</v>
      </c>
      <c r="C270" s="8">
        <v>18.820499999999999</v>
      </c>
      <c r="D270" s="17">
        <f t="shared" si="24"/>
        <v>50234920.799999997</v>
      </c>
      <c r="E270" s="17">
        <f t="shared" si="25"/>
        <v>28230750</v>
      </c>
      <c r="F270" s="18">
        <f t="shared" si="26"/>
        <v>78465670.799999997</v>
      </c>
      <c r="G270" s="19">
        <f t="shared" si="27"/>
        <v>-1.5944272809818028E-3</v>
      </c>
      <c r="H270" s="19">
        <f t="shared" si="28"/>
        <v>-1.9977479741207782E-3</v>
      </c>
      <c r="I270" s="19">
        <f t="shared" si="29"/>
        <v>-8.7593565854438005E-4</v>
      </c>
    </row>
    <row r="271" spans="1:9" x14ac:dyDescent="0.15">
      <c r="A271" s="3">
        <v>43843</v>
      </c>
      <c r="B271" s="10">
        <v>20.973116000000001</v>
      </c>
      <c r="C271" s="5">
        <v>18.837</v>
      </c>
      <c r="D271" s="17">
        <f t="shared" si="24"/>
        <v>50335478.400000006</v>
      </c>
      <c r="E271" s="17">
        <f t="shared" si="25"/>
        <v>28255500</v>
      </c>
      <c r="F271" s="18">
        <f t="shared" si="26"/>
        <v>78590978.400000006</v>
      </c>
      <c r="G271" s="19">
        <f t="shared" si="27"/>
        <v>4.46011548016223E-3</v>
      </c>
      <c r="H271" s="19">
        <f t="shared" si="28"/>
        <v>5.1262930631668091E-3</v>
      </c>
      <c r="I271" s="19">
        <f t="shared" si="29"/>
        <v>3.2755452584485312E-3</v>
      </c>
    </row>
    <row r="272" spans="1:9" x14ac:dyDescent="0.15">
      <c r="A272" s="12">
        <v>43840</v>
      </c>
      <c r="B272" s="13">
        <v>20.866150000000001</v>
      </c>
      <c r="C272" s="8">
        <v>18.775500000000001</v>
      </c>
      <c r="D272" s="17">
        <f t="shared" si="24"/>
        <v>50078760</v>
      </c>
      <c r="E272" s="17">
        <f t="shared" si="25"/>
        <v>28163250</v>
      </c>
      <c r="F272" s="18">
        <f t="shared" si="26"/>
        <v>78242010</v>
      </c>
      <c r="G272" s="19">
        <f t="shared" si="27"/>
        <v>-2.1562818188424204E-3</v>
      </c>
      <c r="H272" s="19">
        <f t="shared" si="28"/>
        <v>-1.8004394036562621E-3</v>
      </c>
      <c r="I272" s="19">
        <f t="shared" si="29"/>
        <v>-2.7884002549393161E-3</v>
      </c>
    </row>
    <row r="273" spans="1:9" x14ac:dyDescent="0.15">
      <c r="A273" s="3">
        <v>43839</v>
      </c>
      <c r="B273" s="10">
        <v>20.903786</v>
      </c>
      <c r="C273" s="5">
        <v>18.827999999999999</v>
      </c>
      <c r="D273" s="17">
        <f t="shared" si="24"/>
        <v>50169086.399999999</v>
      </c>
      <c r="E273" s="17">
        <f t="shared" si="25"/>
        <v>28242000</v>
      </c>
      <c r="F273" s="18">
        <f t="shared" si="26"/>
        <v>78411086.400000006</v>
      </c>
      <c r="G273" s="19">
        <f t="shared" si="27"/>
        <v>1.2344931387842095E-4</v>
      </c>
      <c r="H273" s="19">
        <f t="shared" si="28"/>
        <v>-4.2729970780452931E-4</v>
      </c>
      <c r="I273" s="19">
        <f t="shared" si="29"/>
        <v>1.1032979303193802E-3</v>
      </c>
    </row>
    <row r="274" spans="1:9" x14ac:dyDescent="0.15">
      <c r="A274" s="12">
        <v>43838</v>
      </c>
      <c r="B274" s="13">
        <v>20.912721999999999</v>
      </c>
      <c r="C274" s="8">
        <v>18.80725</v>
      </c>
      <c r="D274" s="17">
        <f t="shared" si="24"/>
        <v>50190532.799999997</v>
      </c>
      <c r="E274" s="17">
        <f t="shared" si="25"/>
        <v>28210875</v>
      </c>
      <c r="F274" s="18">
        <f t="shared" si="26"/>
        <v>78401407.799999997</v>
      </c>
      <c r="G274" s="19">
        <f t="shared" si="27"/>
        <v>-5.3504965954748185E-3</v>
      </c>
      <c r="H274" s="19">
        <f t="shared" si="28"/>
        <v>-6.0572237853435684E-3</v>
      </c>
      <c r="I274" s="19">
        <f t="shared" si="29"/>
        <v>-4.090656358389122E-3</v>
      </c>
    </row>
    <row r="275" spans="1:9" x14ac:dyDescent="0.15">
      <c r="A275" s="3">
        <v>43837</v>
      </c>
      <c r="B275" s="10">
        <v>21.040167</v>
      </c>
      <c r="C275" s="5">
        <v>18.884499999999999</v>
      </c>
      <c r="D275" s="17">
        <f t="shared" si="24"/>
        <v>50496400.799999997</v>
      </c>
      <c r="E275" s="17">
        <f t="shared" si="25"/>
        <v>28326750</v>
      </c>
      <c r="F275" s="18">
        <f t="shared" si="26"/>
        <v>78823150.799999997</v>
      </c>
      <c r="G275" s="19">
        <f t="shared" si="27"/>
        <v>1.1441850931814823E-3</v>
      </c>
      <c r="H275" s="19">
        <f t="shared" si="28"/>
        <v>-3.9917202922445938E-4</v>
      </c>
      <c r="I275" s="19">
        <f t="shared" si="29"/>
        <v>3.9072882887671856E-3</v>
      </c>
    </row>
    <row r="276" spans="1:9" x14ac:dyDescent="0.15">
      <c r="A276" s="12">
        <v>43836</v>
      </c>
      <c r="B276" s="13">
        <v>21.048569000000001</v>
      </c>
      <c r="C276" s="8">
        <v>18.811</v>
      </c>
      <c r="D276" s="17">
        <f t="shared" si="24"/>
        <v>50516565.600000001</v>
      </c>
      <c r="E276" s="17">
        <f t="shared" si="25"/>
        <v>28216500</v>
      </c>
      <c r="F276" s="18">
        <f t="shared" si="26"/>
        <v>78733065.599999994</v>
      </c>
      <c r="G276" s="19">
        <f t="shared" si="27"/>
        <v>-1.4067174754686107E-3</v>
      </c>
      <c r="H276" s="19">
        <f t="shared" si="28"/>
        <v>-6.2141359533107732E-4</v>
      </c>
      <c r="I276" s="19">
        <f t="shared" si="29"/>
        <v>-2.8095843935539433E-3</v>
      </c>
    </row>
    <row r="277" spans="1:9" x14ac:dyDescent="0.15">
      <c r="A277" s="3">
        <v>43833</v>
      </c>
      <c r="B277" s="10">
        <v>21.061657</v>
      </c>
      <c r="C277" s="5">
        <v>18.864000000000001</v>
      </c>
      <c r="D277" s="17">
        <f t="shared" si="24"/>
        <v>50547976.799999997</v>
      </c>
      <c r="E277" s="17">
        <f t="shared" si="25"/>
        <v>28296000</v>
      </c>
      <c r="F277" s="18">
        <f t="shared" si="26"/>
        <v>78843976.799999997</v>
      </c>
      <c r="G277" s="19">
        <f t="shared" si="27"/>
        <v>-2.9085980697526326E-3</v>
      </c>
      <c r="H277" s="19">
        <f t="shared" si="28"/>
        <v>-4.05868536253573E-3</v>
      </c>
      <c r="I277" s="19">
        <f t="shared" si="29"/>
        <v>-8.474576271185752E-4</v>
      </c>
    </row>
    <row r="278" spans="1:9" x14ac:dyDescent="0.15">
      <c r="A278" s="12">
        <v>43832</v>
      </c>
      <c r="B278" s="13">
        <v>21.147487999999999</v>
      </c>
      <c r="C278" s="8">
        <v>18.88</v>
      </c>
      <c r="D278" s="17">
        <f t="shared" si="24"/>
        <v>50753971.199999996</v>
      </c>
      <c r="E278" s="17">
        <f t="shared" si="25"/>
        <v>28320000</v>
      </c>
      <c r="F278" s="18">
        <f t="shared" si="26"/>
        <v>79073971.199999988</v>
      </c>
      <c r="G278" s="19">
        <f t="shared" si="27"/>
        <v>-1.5738759084440446E-3</v>
      </c>
      <c r="H278" s="19">
        <f t="shared" si="28"/>
        <v>-2.3318015852779039E-3</v>
      </c>
      <c r="I278" s="19">
        <f t="shared" si="29"/>
        <v>-2.1266662769192646E-4</v>
      </c>
    </row>
    <row r="279" spans="1:9" x14ac:dyDescent="0.15">
      <c r="A279" s="3">
        <v>43831</v>
      </c>
      <c r="B279" s="10">
        <v>21.196915000000001</v>
      </c>
      <c r="C279" s="5">
        <v>18.884015999999999</v>
      </c>
      <c r="D279" s="17">
        <f t="shared" si="24"/>
        <v>50872596</v>
      </c>
      <c r="E279" s="17">
        <f t="shared" si="25"/>
        <v>28326024</v>
      </c>
      <c r="F279" s="18">
        <f t="shared" si="26"/>
        <v>79198620</v>
      </c>
      <c r="G279" s="19">
        <f t="shared" si="27"/>
        <v>-1.1060676446739137E-5</v>
      </c>
      <c r="H279" s="19">
        <f t="shared" si="28"/>
        <v>-1.7690940681491796E-5</v>
      </c>
      <c r="I279" s="19">
        <f t="shared" si="29"/>
        <v>8.4727811899831806E-7</v>
      </c>
    </row>
    <row r="280" spans="1:9" x14ac:dyDescent="0.15">
      <c r="A280" s="12">
        <v>43830</v>
      </c>
      <c r="B280" s="13">
        <v>21.197289999999999</v>
      </c>
      <c r="C280" s="8">
        <v>18.884</v>
      </c>
      <c r="D280" s="17">
        <f t="shared" si="24"/>
        <v>50873496</v>
      </c>
      <c r="E280" s="17">
        <f t="shared" si="25"/>
        <v>28326000</v>
      </c>
      <c r="F280" s="18">
        <f t="shared" si="26"/>
        <v>79199496</v>
      </c>
      <c r="G280" s="19">
        <f t="shared" si="27"/>
        <v>2.4262362617937239E-3</v>
      </c>
      <c r="H280" s="19">
        <f t="shared" si="28"/>
        <v>3.1142635009822062E-3</v>
      </c>
      <c r="I280" s="19">
        <f t="shared" si="29"/>
        <v>1.1929061845559197E-3</v>
      </c>
    </row>
    <row r="281" spans="1:9" x14ac:dyDescent="0.15">
      <c r="A281" s="3">
        <v>43829</v>
      </c>
      <c r="B281" s="10">
        <v>21.131481000000001</v>
      </c>
      <c r="C281" s="5">
        <v>18.861499999999999</v>
      </c>
      <c r="D281" s="17">
        <f t="shared" si="24"/>
        <v>50715554.399999999</v>
      </c>
      <c r="E281" s="17">
        <f t="shared" si="25"/>
        <v>28292250</v>
      </c>
      <c r="F281" s="18">
        <f t="shared" si="26"/>
        <v>79007804.400000006</v>
      </c>
      <c r="G281" s="19">
        <f t="shared" si="27"/>
        <v>3.203448029757805E-3</v>
      </c>
      <c r="H281" s="19">
        <f t="shared" si="28"/>
        <v>4.5067962980649412E-3</v>
      </c>
      <c r="I281" s="19">
        <f t="shared" si="29"/>
        <v>8.7556381002928951E-4</v>
      </c>
    </row>
    <row r="282" spans="1:9" x14ac:dyDescent="0.15">
      <c r="A282" s="12">
        <v>43826</v>
      </c>
      <c r="B282" s="13">
        <v>21.036673</v>
      </c>
      <c r="C282" s="8">
        <v>18.844999999999999</v>
      </c>
      <c r="D282" s="17">
        <f t="shared" si="24"/>
        <v>50488015.200000003</v>
      </c>
      <c r="E282" s="17">
        <f t="shared" si="25"/>
        <v>28267500</v>
      </c>
      <c r="F282" s="18">
        <f t="shared" si="26"/>
        <v>78755515.200000003</v>
      </c>
      <c r="G282" s="19">
        <f t="shared" si="27"/>
        <v>-1.474747045051461E-3</v>
      </c>
      <c r="H282" s="19">
        <f t="shared" si="28"/>
        <v>6.0811777536118328E-4</v>
      </c>
      <c r="I282" s="19">
        <f t="shared" si="29"/>
        <v>-5.173414981787583E-3</v>
      </c>
    </row>
    <row r="283" spans="1:9" x14ac:dyDescent="0.15">
      <c r="A283" s="3">
        <v>43825</v>
      </c>
      <c r="B283" s="10">
        <v>21.023887999999999</v>
      </c>
      <c r="C283" s="5">
        <v>18.943000000000001</v>
      </c>
      <c r="D283" s="17">
        <f t="shared" si="24"/>
        <v>50457331.199999996</v>
      </c>
      <c r="E283" s="17">
        <f t="shared" si="25"/>
        <v>28414500.000000004</v>
      </c>
      <c r="F283" s="18">
        <f t="shared" si="26"/>
        <v>78871831.200000003</v>
      </c>
      <c r="G283" s="19">
        <f t="shared" si="27"/>
        <v>-4.4061334110101491E-4</v>
      </c>
      <c r="H283" s="19">
        <f t="shared" si="28"/>
        <v>-1.617897503672916E-4</v>
      </c>
      <c r="I283" s="19">
        <f t="shared" si="29"/>
        <v>-9.3535403558975272E-4</v>
      </c>
    </row>
    <row r="284" spans="1:9" x14ac:dyDescent="0.15">
      <c r="A284" s="12">
        <v>43824</v>
      </c>
      <c r="B284" s="13">
        <v>21.027290000000001</v>
      </c>
      <c r="C284" s="8">
        <v>18.960735</v>
      </c>
      <c r="D284" s="17">
        <f t="shared" si="24"/>
        <v>50465496</v>
      </c>
      <c r="E284" s="17">
        <f t="shared" si="25"/>
        <v>28441102.5</v>
      </c>
      <c r="F284" s="18">
        <f t="shared" si="26"/>
        <v>78906598.5</v>
      </c>
      <c r="G284" s="19">
        <f t="shared" si="27"/>
        <v>-5.8207720932124118E-6</v>
      </c>
      <c r="H284" s="19">
        <f t="shared" si="28"/>
        <v>-8.6553438282122031E-6</v>
      </c>
      <c r="I284" s="19">
        <f t="shared" si="29"/>
        <v>-7.9110794670711471E-7</v>
      </c>
    </row>
    <row r="285" spans="1:9" x14ac:dyDescent="0.15">
      <c r="A285" s="3">
        <v>43823</v>
      </c>
      <c r="B285" s="10">
        <v>21.027471999999999</v>
      </c>
      <c r="C285" s="5">
        <v>18.960750000000001</v>
      </c>
      <c r="D285" s="17">
        <f t="shared" si="24"/>
        <v>50465932.799999997</v>
      </c>
      <c r="E285" s="17">
        <f t="shared" si="25"/>
        <v>28441125</v>
      </c>
      <c r="F285" s="18">
        <f t="shared" si="26"/>
        <v>78907057.799999997</v>
      </c>
      <c r="G285" s="19">
        <f t="shared" si="27"/>
        <v>8.4359382766541202E-4</v>
      </c>
      <c r="H285" s="19">
        <f t="shared" si="28"/>
        <v>9.2493155358952528E-4</v>
      </c>
      <c r="I285" s="19">
        <f t="shared" si="29"/>
        <v>6.993006993005757E-4</v>
      </c>
    </row>
    <row r="286" spans="1:9" x14ac:dyDescent="0.15">
      <c r="A286" s="12">
        <v>43822</v>
      </c>
      <c r="B286" s="13">
        <v>21.008040999999999</v>
      </c>
      <c r="C286" s="8">
        <v>18.947500000000002</v>
      </c>
      <c r="D286" s="17">
        <f t="shared" si="24"/>
        <v>50419298.399999999</v>
      </c>
      <c r="E286" s="17">
        <f t="shared" si="25"/>
        <v>28421250.000000004</v>
      </c>
      <c r="F286" s="18">
        <f t="shared" si="26"/>
        <v>78840548.400000006</v>
      </c>
      <c r="G286" s="19">
        <f t="shared" si="27"/>
        <v>2.0480988587849858E-3</v>
      </c>
      <c r="H286" s="19">
        <f t="shared" si="28"/>
        <v>2.1295688800067047E-3</v>
      </c>
      <c r="I286" s="19">
        <f t="shared" si="29"/>
        <v>1.9036036274224788E-3</v>
      </c>
    </row>
    <row r="287" spans="1:9" x14ac:dyDescent="0.15">
      <c r="A287" s="3">
        <v>43819</v>
      </c>
      <c r="B287" s="10">
        <v>20.963398000000002</v>
      </c>
      <c r="C287" s="5">
        <v>18.9115</v>
      </c>
      <c r="D287" s="17">
        <f t="shared" si="24"/>
        <v>50312155.200000003</v>
      </c>
      <c r="E287" s="17">
        <f t="shared" si="25"/>
        <v>28367250</v>
      </c>
      <c r="F287" s="18">
        <f t="shared" si="26"/>
        <v>78679405.200000003</v>
      </c>
      <c r="G287" s="19">
        <f t="shared" si="27"/>
        <v>-5.0755792943180111E-3</v>
      </c>
      <c r="H287" s="19">
        <f t="shared" si="28"/>
        <v>-6.092009772476481E-3</v>
      </c>
      <c r="I287" s="19">
        <f t="shared" si="29"/>
        <v>-3.2677154979313672E-3</v>
      </c>
    </row>
    <row r="288" spans="1:9" x14ac:dyDescent="0.15">
      <c r="A288" s="12">
        <v>43818</v>
      </c>
      <c r="B288" s="13">
        <v>21.091889999999999</v>
      </c>
      <c r="C288" s="8">
        <v>18.973500000000001</v>
      </c>
      <c r="D288" s="17">
        <f t="shared" si="24"/>
        <v>50620536</v>
      </c>
      <c r="E288" s="17">
        <f t="shared" si="25"/>
        <v>28460250.000000004</v>
      </c>
      <c r="F288" s="18">
        <f t="shared" si="26"/>
        <v>79080786</v>
      </c>
      <c r="G288" s="19">
        <f t="shared" si="27"/>
        <v>1.0624067950286697E-3</v>
      </c>
      <c r="H288" s="19">
        <f t="shared" si="28"/>
        <v>7.5474534212705002E-4</v>
      </c>
      <c r="I288" s="19">
        <f t="shared" si="29"/>
        <v>1.6100934382092813E-3</v>
      </c>
    </row>
    <row r="289" spans="1:9" x14ac:dyDescent="0.15">
      <c r="A289" s="3">
        <v>43817</v>
      </c>
      <c r="B289" s="10">
        <v>21.075983000000001</v>
      </c>
      <c r="C289" s="5">
        <v>18.943000000000001</v>
      </c>
      <c r="D289" s="17">
        <f t="shared" si="24"/>
        <v>50582359.200000003</v>
      </c>
      <c r="E289" s="17">
        <f t="shared" si="25"/>
        <v>28414500.000000004</v>
      </c>
      <c r="F289" s="18">
        <f t="shared" si="26"/>
        <v>78996859.200000003</v>
      </c>
      <c r="G289" s="19">
        <f t="shared" si="27"/>
        <v>1.0941378790563228E-4</v>
      </c>
      <c r="H289" s="19">
        <f t="shared" si="28"/>
        <v>-7.7748449653525231E-4</v>
      </c>
      <c r="I289" s="19">
        <f t="shared" si="29"/>
        <v>1.6921368515678825E-3</v>
      </c>
    </row>
    <row r="290" spans="1:9" x14ac:dyDescent="0.15">
      <c r="A290" s="12">
        <v>43816</v>
      </c>
      <c r="B290" s="13">
        <v>21.092382000000001</v>
      </c>
      <c r="C290" s="8">
        <v>18.911000000000001</v>
      </c>
      <c r="D290" s="17">
        <f t="shared" si="24"/>
        <v>50621716.800000004</v>
      </c>
      <c r="E290" s="17">
        <f t="shared" si="25"/>
        <v>28366500.000000004</v>
      </c>
      <c r="F290" s="18">
        <f t="shared" si="26"/>
        <v>78988216.800000012</v>
      </c>
      <c r="G290" s="19">
        <f t="shared" si="27"/>
        <v>-2.6660516314432892E-3</v>
      </c>
      <c r="H290" s="19">
        <f t="shared" si="28"/>
        <v>-2.1515422019285912E-3</v>
      </c>
      <c r="I290" s="19">
        <f t="shared" si="29"/>
        <v>-3.5829074239948078E-3</v>
      </c>
    </row>
    <row r="291" spans="1:9" x14ac:dyDescent="0.15">
      <c r="A291" s="3">
        <v>43815</v>
      </c>
      <c r="B291" s="10">
        <v>21.137861000000001</v>
      </c>
      <c r="C291" s="5">
        <v>18.978999999999999</v>
      </c>
      <c r="D291" s="17">
        <f t="shared" si="24"/>
        <v>50730866.399999999</v>
      </c>
      <c r="E291" s="17">
        <f t="shared" si="25"/>
        <v>28468500</v>
      </c>
      <c r="F291" s="18">
        <f t="shared" si="26"/>
        <v>79199366.400000006</v>
      </c>
      <c r="G291" s="19">
        <f t="shared" si="27"/>
        <v>-4.2708222177257893E-3</v>
      </c>
      <c r="H291" s="19">
        <f t="shared" si="28"/>
        <v>-4.238679217418162E-3</v>
      </c>
      <c r="I291" s="19">
        <f t="shared" si="29"/>
        <v>-4.3280959001127384E-3</v>
      </c>
    </row>
    <row r="292" spans="1:9" x14ac:dyDescent="0.15">
      <c r="A292" s="12">
        <v>43812</v>
      </c>
      <c r="B292" s="13">
        <v>21.227838999999999</v>
      </c>
      <c r="C292" s="8">
        <v>19.061499999999999</v>
      </c>
      <c r="D292" s="17">
        <f t="shared" si="24"/>
        <v>50946813.600000001</v>
      </c>
      <c r="E292" s="17">
        <f t="shared" si="25"/>
        <v>28592250</v>
      </c>
      <c r="F292" s="18">
        <f t="shared" si="26"/>
        <v>79539063.599999994</v>
      </c>
      <c r="G292" s="19">
        <f t="shared" si="27"/>
        <v>4.1174081344430569E-4</v>
      </c>
      <c r="H292" s="19">
        <f t="shared" si="28"/>
        <v>1.0263568824666613E-3</v>
      </c>
      <c r="I292" s="19">
        <f t="shared" si="29"/>
        <v>-6.8153817924465621E-4</v>
      </c>
    </row>
    <row r="293" spans="1:9" x14ac:dyDescent="0.15">
      <c r="A293" s="3">
        <v>43811</v>
      </c>
      <c r="B293" s="10">
        <v>21.206074000000001</v>
      </c>
      <c r="C293" s="5">
        <v>19.0745</v>
      </c>
      <c r="D293" s="17">
        <f t="shared" si="24"/>
        <v>50894577.600000001</v>
      </c>
      <c r="E293" s="17">
        <f t="shared" si="25"/>
        <v>28611750</v>
      </c>
      <c r="F293" s="18">
        <f t="shared" si="26"/>
        <v>79506327.599999994</v>
      </c>
      <c r="G293" s="19">
        <f t="shared" si="27"/>
        <v>-3.4829147620355494E-3</v>
      </c>
      <c r="H293" s="19">
        <f t="shared" si="28"/>
        <v>-2.4477248868995938E-3</v>
      </c>
      <c r="I293" s="19">
        <f t="shared" si="29"/>
        <v>-5.3190102469168332E-3</v>
      </c>
    </row>
    <row r="294" spans="1:9" x14ac:dyDescent="0.15">
      <c r="A294" s="12">
        <v>43810</v>
      </c>
      <c r="B294" s="13">
        <v>21.258108</v>
      </c>
      <c r="C294" s="8">
        <v>19.176500000000001</v>
      </c>
      <c r="D294" s="17">
        <f t="shared" si="24"/>
        <v>51019459.200000003</v>
      </c>
      <c r="E294" s="17">
        <f t="shared" si="25"/>
        <v>28764750</v>
      </c>
      <c r="F294" s="18">
        <f t="shared" si="26"/>
        <v>79784209.200000003</v>
      </c>
      <c r="G294" s="19">
        <f t="shared" si="27"/>
        <v>-3.138994425469499E-3</v>
      </c>
      <c r="H294" s="19">
        <f t="shared" si="28"/>
        <v>-3.2524712841065506E-3</v>
      </c>
      <c r="I294" s="19">
        <f t="shared" si="29"/>
        <v>-2.9376592315291106E-3</v>
      </c>
    </row>
    <row r="295" spans="1:9" x14ac:dyDescent="0.15">
      <c r="A295" s="3">
        <v>43809</v>
      </c>
      <c r="B295" s="10">
        <v>21.327475</v>
      </c>
      <c r="C295" s="5">
        <v>19.233000000000001</v>
      </c>
      <c r="D295" s="17">
        <f t="shared" si="24"/>
        <v>51185940</v>
      </c>
      <c r="E295" s="17">
        <f t="shared" si="25"/>
        <v>28849500</v>
      </c>
      <c r="F295" s="18">
        <f t="shared" si="26"/>
        <v>80035440</v>
      </c>
      <c r="G295" s="19">
        <f t="shared" si="27"/>
        <v>1.3732883019985653E-3</v>
      </c>
      <c r="H295" s="19">
        <f t="shared" si="28"/>
        <v>2.0091887556841215E-3</v>
      </c>
      <c r="I295" s="19">
        <f t="shared" si="29"/>
        <v>2.4703236123935213E-4</v>
      </c>
    </row>
    <row r="296" spans="1:9" x14ac:dyDescent="0.15">
      <c r="A296" s="12">
        <v>43808</v>
      </c>
      <c r="B296" s="13">
        <v>21.28471</v>
      </c>
      <c r="C296" s="8">
        <v>19.228249999999999</v>
      </c>
      <c r="D296" s="17">
        <f t="shared" si="24"/>
        <v>51083304</v>
      </c>
      <c r="E296" s="17">
        <f t="shared" si="25"/>
        <v>28842375</v>
      </c>
      <c r="F296" s="18">
        <f t="shared" si="26"/>
        <v>79925679</v>
      </c>
      <c r="G296" s="19">
        <f t="shared" si="27"/>
        <v>-3.9820167823385599E-3</v>
      </c>
      <c r="H296" s="19">
        <f t="shared" si="28"/>
        <v>-3.3151636250077221E-3</v>
      </c>
      <c r="I296" s="19">
        <f t="shared" si="29"/>
        <v>-5.1609064569536622E-3</v>
      </c>
    </row>
    <row r="297" spans="1:9" x14ac:dyDescent="0.15">
      <c r="A297" s="3">
        <v>43805</v>
      </c>
      <c r="B297" s="10">
        <v>21.355506999999999</v>
      </c>
      <c r="C297" s="5">
        <v>19.327999999999999</v>
      </c>
      <c r="D297" s="17">
        <f t="shared" si="24"/>
        <v>51253216.799999997</v>
      </c>
      <c r="E297" s="17">
        <f t="shared" si="25"/>
        <v>28992000</v>
      </c>
      <c r="F297" s="18">
        <f t="shared" si="26"/>
        <v>80245216.799999997</v>
      </c>
      <c r="G297" s="19">
        <f t="shared" si="27"/>
        <v>-6.1591634778142001E-3</v>
      </c>
      <c r="H297" s="19">
        <f t="shared" si="28"/>
        <v>-7.5673112934393494E-3</v>
      </c>
      <c r="I297" s="19">
        <f t="shared" si="29"/>
        <v>-3.6599824733234421E-3</v>
      </c>
    </row>
    <row r="298" spans="1:9" x14ac:dyDescent="0.15">
      <c r="A298" s="12">
        <v>43804</v>
      </c>
      <c r="B298" s="13">
        <v>21.518343000000002</v>
      </c>
      <c r="C298" s="8">
        <v>19.399000000000001</v>
      </c>
      <c r="D298" s="17">
        <f t="shared" si="24"/>
        <v>51644023.200000003</v>
      </c>
      <c r="E298" s="17">
        <f t="shared" si="25"/>
        <v>29098500</v>
      </c>
      <c r="F298" s="18">
        <f t="shared" si="26"/>
        <v>80742523.200000003</v>
      </c>
      <c r="G298" s="19">
        <f t="shared" si="27"/>
        <v>-3.2568705872718651E-3</v>
      </c>
      <c r="H298" s="19">
        <f t="shared" si="28"/>
        <v>-3.0948597706960124E-3</v>
      </c>
      <c r="I298" s="19">
        <f t="shared" si="29"/>
        <v>-3.5442777891924182E-3</v>
      </c>
    </row>
    <row r="299" spans="1:9" x14ac:dyDescent="0.15">
      <c r="A299" s="3">
        <v>43803</v>
      </c>
      <c r="B299" s="10">
        <v>21.585146000000002</v>
      </c>
      <c r="C299" s="5">
        <v>19.468</v>
      </c>
      <c r="D299" s="17">
        <f t="shared" si="24"/>
        <v>51804350.400000006</v>
      </c>
      <c r="E299" s="17">
        <f t="shared" si="25"/>
        <v>29202000</v>
      </c>
      <c r="F299" s="18">
        <f t="shared" si="26"/>
        <v>81006350.400000006</v>
      </c>
      <c r="G299" s="19">
        <f t="shared" si="27"/>
        <v>-5.389042739458394E-3</v>
      </c>
      <c r="H299" s="19">
        <f t="shared" si="28"/>
        <v>-5.2596224869437824E-3</v>
      </c>
      <c r="I299" s="19">
        <f t="shared" si="29"/>
        <v>-5.6185514352844468E-3</v>
      </c>
    </row>
    <row r="300" spans="1:9" x14ac:dyDescent="0.15">
      <c r="A300" s="12">
        <v>43802</v>
      </c>
      <c r="B300" s="13">
        <v>21.699276000000001</v>
      </c>
      <c r="C300" s="8">
        <v>19.577999999999999</v>
      </c>
      <c r="D300" s="17">
        <f t="shared" si="24"/>
        <v>52078262.400000006</v>
      </c>
      <c r="E300" s="17">
        <f t="shared" si="25"/>
        <v>29367000</v>
      </c>
      <c r="F300" s="18">
        <f t="shared" si="26"/>
        <v>81445262.400000006</v>
      </c>
      <c r="G300" s="19">
        <f t="shared" si="27"/>
        <v>4.306192293908051E-4</v>
      </c>
      <c r="H300" s="19">
        <f t="shared" si="28"/>
        <v>7.8898933035720376E-4</v>
      </c>
      <c r="I300" s="19">
        <f t="shared" si="29"/>
        <v>-2.0426922684102511E-4</v>
      </c>
    </row>
    <row r="301" spans="1:9" x14ac:dyDescent="0.15">
      <c r="A301" s="3">
        <v>43801</v>
      </c>
      <c r="B301" s="10">
        <v>21.682168999999998</v>
      </c>
      <c r="C301" s="5">
        <v>19.582000000000001</v>
      </c>
      <c r="D301" s="17">
        <f t="shared" si="24"/>
        <v>52037205.599999994</v>
      </c>
      <c r="E301" s="17">
        <f t="shared" si="25"/>
        <v>29373000</v>
      </c>
      <c r="F301" s="18">
        <f t="shared" si="26"/>
        <v>81410205.599999994</v>
      </c>
      <c r="G301" s="19">
        <f t="shared" si="27"/>
        <v>6.6240866124329667E-3</v>
      </c>
      <c r="H301" s="19">
        <f t="shared" si="28"/>
        <v>8.1557593622283431E-3</v>
      </c>
      <c r="I301" s="19">
        <f t="shared" si="29"/>
        <v>3.9219707262054815E-3</v>
      </c>
    </row>
    <row r="302" spans="1:9" x14ac:dyDescent="0.15">
      <c r="A302" s="12">
        <v>43798</v>
      </c>
      <c r="B302" s="13">
        <v>21.506765000000001</v>
      </c>
      <c r="C302" s="8">
        <v>19.505500000000001</v>
      </c>
      <c r="D302" s="17">
        <f t="shared" si="24"/>
        <v>51616236</v>
      </c>
      <c r="E302" s="17">
        <f t="shared" si="25"/>
        <v>29258250.000000004</v>
      </c>
      <c r="F302" s="18">
        <f t="shared" si="26"/>
        <v>80874486</v>
      </c>
      <c r="G302" s="19">
        <f t="shared" si="27"/>
        <v>-5.2955241932680641E-3</v>
      </c>
      <c r="H302" s="19">
        <f t="shared" si="28"/>
        <v>-4.6579849544220453E-3</v>
      </c>
      <c r="I302" s="19">
        <f t="shared" si="29"/>
        <v>-6.4182563736849829E-3</v>
      </c>
    </row>
    <row r="303" spans="1:9" x14ac:dyDescent="0.15">
      <c r="A303" s="3">
        <v>43797</v>
      </c>
      <c r="B303" s="10">
        <v>21.607412</v>
      </c>
      <c r="C303" s="5">
        <v>19.631499999999999</v>
      </c>
      <c r="D303" s="17">
        <f t="shared" si="24"/>
        <v>51857788.799999997</v>
      </c>
      <c r="E303" s="17">
        <f t="shared" si="25"/>
        <v>29447250</v>
      </c>
      <c r="F303" s="18">
        <f t="shared" si="26"/>
        <v>81305038.799999997</v>
      </c>
      <c r="G303" s="19">
        <f t="shared" si="27"/>
        <v>3.4215517000721896E-3</v>
      </c>
      <c r="H303" s="19">
        <f t="shared" si="28"/>
        <v>3.6528793795465031E-3</v>
      </c>
      <c r="I303" s="19">
        <f t="shared" si="29"/>
        <v>3.0144335164132841E-3</v>
      </c>
    </row>
    <row r="304" spans="1:9" x14ac:dyDescent="0.15">
      <c r="A304" s="12">
        <v>43796</v>
      </c>
      <c r="B304" s="13">
        <v>21.528770000000002</v>
      </c>
      <c r="C304" s="8">
        <v>19.572500000000002</v>
      </c>
      <c r="D304" s="17">
        <f t="shared" si="24"/>
        <v>51669048</v>
      </c>
      <c r="E304" s="17">
        <f t="shared" si="25"/>
        <v>29358750.000000004</v>
      </c>
      <c r="F304" s="18">
        <f t="shared" si="26"/>
        <v>81027798</v>
      </c>
      <c r="G304" s="19">
        <f t="shared" si="27"/>
        <v>1.0107110315600298E-3</v>
      </c>
      <c r="H304" s="19">
        <f t="shared" si="28"/>
        <v>5.1678505784802375E-4</v>
      </c>
      <c r="I304" s="19">
        <f t="shared" si="29"/>
        <v>1.881166579220217E-3</v>
      </c>
    </row>
    <row r="305" spans="1:9" x14ac:dyDescent="0.15">
      <c r="A305" s="3">
        <v>43795</v>
      </c>
      <c r="B305" s="10">
        <v>21.51765</v>
      </c>
      <c r="C305" s="5">
        <v>19.53575</v>
      </c>
      <c r="D305" s="17">
        <f t="shared" si="24"/>
        <v>51642360</v>
      </c>
      <c r="E305" s="17">
        <f t="shared" si="25"/>
        <v>29303625</v>
      </c>
      <c r="F305" s="18">
        <f t="shared" si="26"/>
        <v>80945985</v>
      </c>
      <c r="G305" s="19">
        <f t="shared" si="27"/>
        <v>4.7349455696601428E-3</v>
      </c>
      <c r="H305" s="19">
        <f t="shared" si="28"/>
        <v>4.8174866303118957E-3</v>
      </c>
      <c r="I305" s="19">
        <f t="shared" si="29"/>
        <v>4.5895148227186322E-3</v>
      </c>
    </row>
    <row r="306" spans="1:9" x14ac:dyDescent="0.15">
      <c r="A306" s="12">
        <v>43794</v>
      </c>
      <c r="B306" s="13">
        <v>21.414486</v>
      </c>
      <c r="C306" s="8">
        <v>19.4465</v>
      </c>
      <c r="D306" s="17">
        <f t="shared" si="24"/>
        <v>51394766.399999999</v>
      </c>
      <c r="E306" s="17">
        <f t="shared" si="25"/>
        <v>29169750</v>
      </c>
      <c r="F306" s="18">
        <f t="shared" si="26"/>
        <v>80564516.400000006</v>
      </c>
      <c r="G306" s="19">
        <f t="shared" si="27"/>
        <v>1.6404697911851507E-3</v>
      </c>
      <c r="H306" s="19">
        <f t="shared" si="28"/>
        <v>9.3379104581425842E-4</v>
      </c>
      <c r="I306" s="19">
        <f t="shared" si="29"/>
        <v>2.8880121709085049E-3</v>
      </c>
    </row>
    <row r="307" spans="1:9" x14ac:dyDescent="0.15">
      <c r="A307" s="3">
        <v>43791</v>
      </c>
      <c r="B307" s="10">
        <v>21.394507999999998</v>
      </c>
      <c r="C307" s="5">
        <v>19.390499999999999</v>
      </c>
      <c r="D307" s="17">
        <f t="shared" si="24"/>
        <v>51346819.199999996</v>
      </c>
      <c r="E307" s="17">
        <f t="shared" si="25"/>
        <v>29085750</v>
      </c>
      <c r="F307" s="18">
        <f t="shared" si="26"/>
        <v>80432569.199999988</v>
      </c>
      <c r="G307" s="19">
        <f t="shared" si="27"/>
        <v>-2.3114451376012868E-3</v>
      </c>
      <c r="H307" s="19">
        <f t="shared" si="28"/>
        <v>-3.6957938324208017E-3</v>
      </c>
      <c r="I307" s="19">
        <f t="shared" si="29"/>
        <v>1.4184214259005401E-4</v>
      </c>
    </row>
    <row r="308" spans="1:9" x14ac:dyDescent="0.15">
      <c r="A308" s="12">
        <v>43790</v>
      </c>
      <c r="B308" s="13">
        <v>21.473870999999999</v>
      </c>
      <c r="C308" s="8">
        <v>19.38775</v>
      </c>
      <c r="D308" s="17">
        <f t="shared" si="24"/>
        <v>51537290.399999999</v>
      </c>
      <c r="E308" s="17">
        <f t="shared" si="25"/>
        <v>29081625</v>
      </c>
      <c r="F308" s="18">
        <f t="shared" si="26"/>
        <v>80618915.400000006</v>
      </c>
      <c r="G308" s="19">
        <f t="shared" si="27"/>
        <v>-2.2914908061099082E-3</v>
      </c>
      <c r="H308" s="19">
        <f t="shared" si="28"/>
        <v>-1.9662878788231364E-3</v>
      </c>
      <c r="I308" s="19">
        <f t="shared" si="29"/>
        <v>-2.8672821251317648E-3</v>
      </c>
    </row>
    <row r="309" spans="1:9" x14ac:dyDescent="0.15">
      <c r="A309" s="3">
        <v>43789</v>
      </c>
      <c r="B309" s="10">
        <v>21.516178</v>
      </c>
      <c r="C309" s="5">
        <v>19.4435</v>
      </c>
      <c r="D309" s="17">
        <f t="shared" si="24"/>
        <v>51638827.200000003</v>
      </c>
      <c r="E309" s="17">
        <f t="shared" si="25"/>
        <v>29165250</v>
      </c>
      <c r="F309" s="18">
        <f t="shared" si="26"/>
        <v>80804077.200000003</v>
      </c>
      <c r="G309" s="19">
        <f t="shared" si="27"/>
        <v>1.9521904543187141E-3</v>
      </c>
      <c r="H309" s="19">
        <f t="shared" si="28"/>
        <v>1.5115643000853662E-3</v>
      </c>
      <c r="I309" s="19">
        <f t="shared" si="29"/>
        <v>2.7332972331812755E-3</v>
      </c>
    </row>
    <row r="310" spans="1:9" x14ac:dyDescent="0.15">
      <c r="A310" s="12">
        <v>43788</v>
      </c>
      <c r="B310" s="13">
        <v>21.483703999999999</v>
      </c>
      <c r="C310" s="8">
        <v>19.390499999999999</v>
      </c>
      <c r="D310" s="17">
        <f t="shared" si="24"/>
        <v>51560889.600000001</v>
      </c>
      <c r="E310" s="17">
        <f t="shared" si="25"/>
        <v>29085750</v>
      </c>
      <c r="F310" s="18">
        <f t="shared" si="26"/>
        <v>80646639.599999994</v>
      </c>
      <c r="G310" s="19">
        <f t="shared" si="27"/>
        <v>5.8790285487320126E-3</v>
      </c>
      <c r="H310" s="19">
        <f t="shared" si="28"/>
        <v>5.829904909279815E-3</v>
      </c>
      <c r="I310" s="19">
        <f t="shared" si="29"/>
        <v>5.9661227983709431E-3</v>
      </c>
    </row>
    <row r="311" spans="1:9" x14ac:dyDescent="0.15">
      <c r="A311" s="3">
        <v>43787</v>
      </c>
      <c r="B311" s="10">
        <v>21.359182000000001</v>
      </c>
      <c r="C311" s="5">
        <v>19.275500000000001</v>
      </c>
      <c r="D311" s="17">
        <f t="shared" si="24"/>
        <v>51262036.800000004</v>
      </c>
      <c r="E311" s="17">
        <f t="shared" si="25"/>
        <v>28913250</v>
      </c>
      <c r="F311" s="18">
        <f t="shared" si="26"/>
        <v>80175286.800000012</v>
      </c>
      <c r="G311" s="19">
        <f t="shared" si="27"/>
        <v>4.4901469810580963E-3</v>
      </c>
      <c r="H311" s="19">
        <f t="shared" si="28"/>
        <v>5.4406495922560971E-3</v>
      </c>
      <c r="I311" s="19">
        <f t="shared" si="29"/>
        <v>2.8093541086804397E-3</v>
      </c>
    </row>
    <row r="312" spans="1:9" x14ac:dyDescent="0.15">
      <c r="A312" s="12">
        <v>43784</v>
      </c>
      <c r="B312" s="13">
        <v>21.243603</v>
      </c>
      <c r="C312" s="8">
        <v>19.221499999999999</v>
      </c>
      <c r="D312" s="17">
        <f t="shared" si="24"/>
        <v>50984647.200000003</v>
      </c>
      <c r="E312" s="17">
        <f t="shared" si="25"/>
        <v>28832250</v>
      </c>
      <c r="F312" s="18">
        <f t="shared" si="26"/>
        <v>79816897.200000003</v>
      </c>
      <c r="G312" s="19">
        <f t="shared" si="27"/>
        <v>-8.000852491238164E-3</v>
      </c>
      <c r="H312" s="19">
        <f t="shared" si="28"/>
        <v>-6.3559514282146568E-3</v>
      </c>
      <c r="I312" s="19">
        <f t="shared" si="29"/>
        <v>-1.0896273140107882E-2</v>
      </c>
    </row>
    <row r="313" spans="1:9" x14ac:dyDescent="0.15">
      <c r="A313" s="3">
        <v>43783</v>
      </c>
      <c r="B313" s="10">
        <v>21.379490000000001</v>
      </c>
      <c r="C313" s="5">
        <v>19.433250000000001</v>
      </c>
      <c r="D313" s="17">
        <f t="shared" si="24"/>
        <v>51310776</v>
      </c>
      <c r="E313" s="17">
        <f t="shared" si="25"/>
        <v>29149875</v>
      </c>
      <c r="F313" s="18">
        <f t="shared" si="26"/>
        <v>80460651</v>
      </c>
      <c r="G313" s="19">
        <f t="shared" si="27"/>
        <v>-9.9045668282726762E-4</v>
      </c>
      <c r="H313" s="19">
        <f t="shared" si="28"/>
        <v>-1.2534614774083463E-3</v>
      </c>
      <c r="I313" s="19">
        <f t="shared" si="29"/>
        <v>-5.2716846246814164E-4</v>
      </c>
    </row>
    <row r="314" spans="1:9" x14ac:dyDescent="0.15">
      <c r="A314" s="12">
        <v>43782</v>
      </c>
      <c r="B314" s="13">
        <v>21.406321999999999</v>
      </c>
      <c r="C314" s="8">
        <v>19.4435</v>
      </c>
      <c r="D314" s="17">
        <f t="shared" si="24"/>
        <v>51375172.799999997</v>
      </c>
      <c r="E314" s="17">
        <f t="shared" si="25"/>
        <v>29165250</v>
      </c>
      <c r="F314" s="18">
        <f t="shared" si="26"/>
        <v>80540422.799999997</v>
      </c>
      <c r="G314" s="19">
        <f t="shared" si="27"/>
        <v>1.3667769346146885E-2</v>
      </c>
      <c r="H314" s="19">
        <f t="shared" si="28"/>
        <v>1.3567758821661613E-2</v>
      </c>
      <c r="I314" s="19">
        <f t="shared" si="29"/>
        <v>1.3843987902805166E-2</v>
      </c>
    </row>
    <row r="315" spans="1:9" x14ac:dyDescent="0.15">
      <c r="A315" s="3">
        <v>43781</v>
      </c>
      <c r="B315" s="10">
        <v>21.119774</v>
      </c>
      <c r="C315" s="5">
        <v>19.178000000000001</v>
      </c>
      <c r="D315" s="17">
        <f t="shared" si="24"/>
        <v>50687457.600000001</v>
      </c>
      <c r="E315" s="17">
        <f t="shared" si="25"/>
        <v>28767000</v>
      </c>
      <c r="F315" s="18">
        <f t="shared" si="26"/>
        <v>79454457.599999994</v>
      </c>
      <c r="G315" s="19">
        <f t="shared" si="27"/>
        <v>2.5171167954456397E-3</v>
      </c>
      <c r="H315" s="19">
        <f t="shared" si="28"/>
        <v>1.7934761675904021E-3</v>
      </c>
      <c r="I315" s="19">
        <f t="shared" si="29"/>
        <v>3.7947187982518837E-3</v>
      </c>
    </row>
    <row r="316" spans="1:9" x14ac:dyDescent="0.15">
      <c r="A316" s="12">
        <v>43780</v>
      </c>
      <c r="B316" s="13">
        <v>21.081963999999999</v>
      </c>
      <c r="C316" s="8">
        <v>19.105499999999999</v>
      </c>
      <c r="D316" s="17">
        <f t="shared" si="24"/>
        <v>50596713.600000001</v>
      </c>
      <c r="E316" s="17">
        <f t="shared" si="25"/>
        <v>28658250</v>
      </c>
      <c r="F316" s="18">
        <f t="shared" si="26"/>
        <v>79254963.599999994</v>
      </c>
      <c r="G316" s="19">
        <f t="shared" si="27"/>
        <v>1.5155766343288857E-3</v>
      </c>
      <c r="H316" s="19">
        <f t="shared" si="28"/>
        <v>1.9591990605272169E-3</v>
      </c>
      <c r="I316" s="19">
        <f t="shared" si="29"/>
        <v>7.3331063562309673E-4</v>
      </c>
    </row>
    <row r="317" spans="1:9" x14ac:dyDescent="0.15">
      <c r="A317" s="3">
        <v>43777</v>
      </c>
      <c r="B317" s="10">
        <v>21.040741000000001</v>
      </c>
      <c r="C317" s="5">
        <v>19.0915</v>
      </c>
      <c r="D317" s="17">
        <f t="shared" si="24"/>
        <v>50497778.399999999</v>
      </c>
      <c r="E317" s="17">
        <f t="shared" si="25"/>
        <v>28637250</v>
      </c>
      <c r="F317" s="18">
        <f t="shared" si="26"/>
        <v>79135028.400000006</v>
      </c>
      <c r="G317" s="19">
        <f t="shared" si="27"/>
        <v>-4.9031854831378396E-3</v>
      </c>
      <c r="H317" s="19">
        <f t="shared" si="28"/>
        <v>-5.6694222452838838E-3</v>
      </c>
      <c r="I317" s="19">
        <f t="shared" si="29"/>
        <v>-3.5491531616170802E-3</v>
      </c>
    </row>
    <row r="318" spans="1:9" x14ac:dyDescent="0.15">
      <c r="A318" s="12">
        <v>43776</v>
      </c>
      <c r="B318" s="13">
        <v>21.160710000000002</v>
      </c>
      <c r="C318" s="8">
        <v>19.159500000000001</v>
      </c>
      <c r="D318" s="17">
        <f t="shared" si="24"/>
        <v>50785704.000000007</v>
      </c>
      <c r="E318" s="17">
        <f t="shared" si="25"/>
        <v>28739250.000000004</v>
      </c>
      <c r="F318" s="18">
        <f t="shared" si="26"/>
        <v>79524954.000000015</v>
      </c>
      <c r="G318" s="19">
        <f t="shared" si="27"/>
        <v>-3.1076733839634496E-3</v>
      </c>
      <c r="H318" s="19">
        <f t="shared" si="28"/>
        <v>-4.0673728640054918E-3</v>
      </c>
      <c r="I318" s="19">
        <f t="shared" si="29"/>
        <v>-1.4072394652488995E-3</v>
      </c>
    </row>
    <row r="319" spans="1:9" x14ac:dyDescent="0.15">
      <c r="A319" s="3">
        <v>43775</v>
      </c>
      <c r="B319" s="10">
        <v>21.247129999999999</v>
      </c>
      <c r="C319" s="5">
        <v>19.186499999999999</v>
      </c>
      <c r="D319" s="17">
        <f t="shared" si="24"/>
        <v>50993112</v>
      </c>
      <c r="E319" s="17">
        <f t="shared" si="25"/>
        <v>28779750</v>
      </c>
      <c r="F319" s="18">
        <f t="shared" si="26"/>
        <v>79772862</v>
      </c>
      <c r="G319" s="19">
        <f t="shared" si="27"/>
        <v>-1.460809745831293E-4</v>
      </c>
      <c r="H319" s="19">
        <f t="shared" si="28"/>
        <v>-1.6234851001717399E-4</v>
      </c>
      <c r="I319" s="19">
        <f t="shared" si="29"/>
        <v>-1.1725620480751431E-4</v>
      </c>
    </row>
    <row r="320" spans="1:9" x14ac:dyDescent="0.15">
      <c r="A320" s="12">
        <v>43774</v>
      </c>
      <c r="B320" s="13">
        <v>21.250579999999999</v>
      </c>
      <c r="C320" s="8">
        <v>19.188749999999999</v>
      </c>
      <c r="D320" s="17">
        <f t="shared" si="24"/>
        <v>51001392</v>
      </c>
      <c r="E320" s="17">
        <f t="shared" si="25"/>
        <v>28783125</v>
      </c>
      <c r="F320" s="18">
        <f t="shared" si="26"/>
        <v>79784517</v>
      </c>
      <c r="G320" s="19">
        <f t="shared" si="27"/>
        <v>-1.5056162504734072E-3</v>
      </c>
      <c r="H320" s="19">
        <f t="shared" si="28"/>
        <v>-4.1211855367663253E-3</v>
      </c>
      <c r="I320" s="19">
        <f t="shared" si="29"/>
        <v>3.1628612131271439E-3</v>
      </c>
    </row>
    <row r="321" spans="1:9" x14ac:dyDescent="0.15">
      <c r="A321" s="3">
        <v>43773</v>
      </c>
      <c r="B321" s="10">
        <v>21.338519999999999</v>
      </c>
      <c r="C321" s="5">
        <v>19.128250000000001</v>
      </c>
      <c r="D321" s="17">
        <f t="shared" si="24"/>
        <v>51212448</v>
      </c>
      <c r="E321" s="17">
        <f t="shared" si="25"/>
        <v>28692375.000000004</v>
      </c>
      <c r="F321" s="18">
        <f t="shared" si="26"/>
        <v>79904823</v>
      </c>
      <c r="G321" s="19">
        <f t="shared" si="27"/>
        <v>5.6938854199573008E-4</v>
      </c>
      <c r="H321" s="19">
        <f t="shared" si="28"/>
        <v>1.190477306409754E-4</v>
      </c>
      <c r="I321" s="19">
        <f t="shared" si="29"/>
        <v>1.3742016542770408E-3</v>
      </c>
    </row>
    <row r="322" spans="1:9" x14ac:dyDescent="0.15">
      <c r="A322" s="12">
        <v>43770</v>
      </c>
      <c r="B322" s="13">
        <v>21.335979999999999</v>
      </c>
      <c r="C322" s="8">
        <v>19.102</v>
      </c>
      <c r="D322" s="17">
        <f t="shared" si="24"/>
        <v>51206352</v>
      </c>
      <c r="E322" s="17">
        <f t="shared" si="25"/>
        <v>28653000</v>
      </c>
      <c r="F322" s="18">
        <f t="shared" si="26"/>
        <v>79859352</v>
      </c>
      <c r="G322" s="19">
        <f t="shared" si="27"/>
        <v>-2.9070103682330428E-3</v>
      </c>
      <c r="H322" s="19">
        <f t="shared" si="28"/>
        <v>-2.4901303187836454E-3</v>
      </c>
      <c r="I322" s="19">
        <f t="shared" si="29"/>
        <v>-3.6511579386605542E-3</v>
      </c>
    </row>
    <row r="323" spans="1:9" x14ac:dyDescent="0.15">
      <c r="A323" s="3">
        <v>43769</v>
      </c>
      <c r="B323" s="10">
        <v>21.389241999999999</v>
      </c>
      <c r="C323" s="5">
        <v>19.172000000000001</v>
      </c>
      <c r="D323" s="17">
        <f t="shared" si="24"/>
        <v>51334180.799999997</v>
      </c>
      <c r="E323" s="17">
        <f t="shared" si="25"/>
        <v>28758000</v>
      </c>
      <c r="F323" s="18">
        <f t="shared" si="26"/>
        <v>80092180.799999997</v>
      </c>
      <c r="G323" s="19">
        <f t="shared" si="27"/>
        <v>2.058947987612747E-3</v>
      </c>
      <c r="H323" s="19">
        <f t="shared" si="28"/>
        <v>3.1425880073079338E-3</v>
      </c>
      <c r="I323" s="19">
        <f t="shared" si="29"/>
        <v>1.3041550379511158E-4</v>
      </c>
    </row>
    <row r="324" spans="1:9" x14ac:dyDescent="0.15">
      <c r="A324" s="12">
        <v>43768</v>
      </c>
      <c r="B324" s="13">
        <v>21.322234999999999</v>
      </c>
      <c r="C324" s="8">
        <v>19.169499999999999</v>
      </c>
      <c r="D324" s="17">
        <f t="shared" ref="D324:D387" si="30">2400000*B324</f>
        <v>51173364</v>
      </c>
      <c r="E324" s="17">
        <f t="shared" ref="E324:E387" si="31">1500000*C324</f>
        <v>28754250</v>
      </c>
      <c r="F324" s="18">
        <f t="shared" ref="F324:F387" si="32">D324+E324</f>
        <v>79927614</v>
      </c>
      <c r="G324" s="19">
        <f t="shared" ref="G324:G387" si="33">F324/F325-1</f>
        <v>4.2036241090783744E-3</v>
      </c>
      <c r="H324" s="19">
        <f t="shared" ref="H324:H387" si="34">B324/B325-1</f>
        <v>4.4473699545410916E-3</v>
      </c>
      <c r="I324" s="19">
        <f t="shared" ref="I324:I387" si="35">C324/C325-1</f>
        <v>3.7701269799712556E-3</v>
      </c>
    </row>
    <row r="325" spans="1:9" x14ac:dyDescent="0.15">
      <c r="A325" s="3">
        <v>43767</v>
      </c>
      <c r="B325" s="10">
        <v>21.227827000000001</v>
      </c>
      <c r="C325" s="5">
        <v>19.0975</v>
      </c>
      <c r="D325" s="17">
        <f t="shared" si="30"/>
        <v>50946784.800000004</v>
      </c>
      <c r="E325" s="17">
        <f t="shared" si="31"/>
        <v>28646250</v>
      </c>
      <c r="F325" s="18">
        <f t="shared" si="32"/>
        <v>79593034.800000012</v>
      </c>
      <c r="G325" s="19">
        <f t="shared" si="33"/>
        <v>4.0337989167960053E-3</v>
      </c>
      <c r="H325" s="19">
        <f t="shared" si="34"/>
        <v>4.7830771718317955E-3</v>
      </c>
      <c r="I325" s="19">
        <f t="shared" si="35"/>
        <v>2.7039798382861857E-3</v>
      </c>
    </row>
    <row r="326" spans="1:9" x14ac:dyDescent="0.15">
      <c r="A326" s="12">
        <v>43766</v>
      </c>
      <c r="B326" s="13">
        <v>21.126776</v>
      </c>
      <c r="C326" s="8">
        <v>19.045999999999999</v>
      </c>
      <c r="D326" s="17">
        <f t="shared" si="30"/>
        <v>50704262.399999999</v>
      </c>
      <c r="E326" s="17">
        <f t="shared" si="31"/>
        <v>28569000</v>
      </c>
      <c r="F326" s="18">
        <f t="shared" si="32"/>
        <v>79273262.400000006</v>
      </c>
      <c r="G326" s="19">
        <f t="shared" si="33"/>
        <v>-2.6364943294461263E-3</v>
      </c>
      <c r="H326" s="19">
        <f t="shared" si="34"/>
        <v>-2.5878603736613215E-3</v>
      </c>
      <c r="I326" s="19">
        <f t="shared" si="35"/>
        <v>-2.722798198764198E-3</v>
      </c>
    </row>
    <row r="327" spans="1:9" x14ac:dyDescent="0.15">
      <c r="A327" s="3">
        <v>43763</v>
      </c>
      <c r="B327" s="10">
        <v>21.181591000000001</v>
      </c>
      <c r="C327" s="5">
        <v>19.097999999999999</v>
      </c>
      <c r="D327" s="17">
        <f t="shared" si="30"/>
        <v>50835818.400000006</v>
      </c>
      <c r="E327" s="17">
        <f t="shared" si="31"/>
        <v>28647000</v>
      </c>
      <c r="F327" s="18">
        <f t="shared" si="32"/>
        <v>79482818.400000006</v>
      </c>
      <c r="G327" s="19">
        <f t="shared" si="33"/>
        <v>1.9091543050464566E-4</v>
      </c>
      <c r="H327" s="19">
        <f t="shared" si="34"/>
        <v>-2.4737063096536005E-4</v>
      </c>
      <c r="I327" s="19">
        <f t="shared" si="35"/>
        <v>9.6962708666370467E-4</v>
      </c>
    </row>
    <row r="328" spans="1:9" x14ac:dyDescent="0.15">
      <c r="A328" s="12">
        <v>43762</v>
      </c>
      <c r="B328" s="13">
        <v>21.186831999999999</v>
      </c>
      <c r="C328" s="8">
        <v>19.079499999999999</v>
      </c>
      <c r="D328" s="17">
        <f t="shared" si="30"/>
        <v>50848396.799999997</v>
      </c>
      <c r="E328" s="17">
        <f t="shared" si="31"/>
        <v>28619250</v>
      </c>
      <c r="F328" s="18">
        <f t="shared" si="32"/>
        <v>79467646.799999997</v>
      </c>
      <c r="G328" s="19">
        <f t="shared" si="33"/>
        <v>-3.3002012332142838E-3</v>
      </c>
      <c r="H328" s="19">
        <f t="shared" si="34"/>
        <v>-3.6714951855418843E-3</v>
      </c>
      <c r="I328" s="19">
        <f t="shared" si="35"/>
        <v>-2.6398327234710139E-3</v>
      </c>
    </row>
    <row r="329" spans="1:9" x14ac:dyDescent="0.15">
      <c r="A329" s="3">
        <v>43761</v>
      </c>
      <c r="B329" s="10">
        <v>21.264906</v>
      </c>
      <c r="C329" s="5">
        <v>19.13</v>
      </c>
      <c r="D329" s="17">
        <f t="shared" si="30"/>
        <v>51035774.399999999</v>
      </c>
      <c r="E329" s="17">
        <f t="shared" si="31"/>
        <v>28695000</v>
      </c>
      <c r="F329" s="18">
        <f t="shared" si="32"/>
        <v>79730774.400000006</v>
      </c>
      <c r="G329" s="19">
        <f t="shared" si="33"/>
        <v>1.1256395175682776E-3</v>
      </c>
      <c r="H329" s="19">
        <f t="shared" si="34"/>
        <v>6.4010192692665058E-4</v>
      </c>
      <c r="I329" s="19">
        <f t="shared" si="35"/>
        <v>1.9903624554786781E-3</v>
      </c>
    </row>
    <row r="330" spans="1:9" x14ac:dyDescent="0.15">
      <c r="A330" s="12">
        <v>43760</v>
      </c>
      <c r="B330" s="13">
        <v>21.251303</v>
      </c>
      <c r="C330" s="8">
        <v>19.091999999999999</v>
      </c>
      <c r="D330" s="17">
        <f t="shared" si="30"/>
        <v>51003127.200000003</v>
      </c>
      <c r="E330" s="17">
        <f t="shared" si="31"/>
        <v>28637999.999999996</v>
      </c>
      <c r="F330" s="18">
        <f t="shared" si="32"/>
        <v>79641127.200000003</v>
      </c>
      <c r="G330" s="19">
        <f t="shared" si="33"/>
        <v>-3.5528667978835804E-3</v>
      </c>
      <c r="H330" s="19">
        <f t="shared" si="34"/>
        <v>-4.0511776642200292E-3</v>
      </c>
      <c r="I330" s="19">
        <f t="shared" si="35"/>
        <v>-2.6641592226924748E-3</v>
      </c>
    </row>
    <row r="331" spans="1:9" x14ac:dyDescent="0.15">
      <c r="A331" s="3">
        <v>43759</v>
      </c>
      <c r="B331" s="10">
        <v>21.337745999999999</v>
      </c>
      <c r="C331" s="5">
        <v>19.143000000000001</v>
      </c>
      <c r="D331" s="17">
        <f t="shared" si="30"/>
        <v>51210590.399999999</v>
      </c>
      <c r="E331" s="17">
        <f t="shared" si="31"/>
        <v>28714500</v>
      </c>
      <c r="F331" s="18">
        <f t="shared" si="32"/>
        <v>79925090.400000006</v>
      </c>
      <c r="G331" s="19">
        <f t="shared" si="33"/>
        <v>4.5486253183679715E-4</v>
      </c>
      <c r="H331" s="19">
        <f t="shared" si="34"/>
        <v>6.8075990363558603E-4</v>
      </c>
      <c r="I331" s="19">
        <f t="shared" si="35"/>
        <v>5.224114512603073E-5</v>
      </c>
    </row>
    <row r="332" spans="1:9" x14ac:dyDescent="0.15">
      <c r="A332" s="12">
        <v>43756</v>
      </c>
      <c r="B332" s="13">
        <v>21.323229999999999</v>
      </c>
      <c r="C332" s="8">
        <v>19.141999999999999</v>
      </c>
      <c r="D332" s="17">
        <f t="shared" si="30"/>
        <v>51175752</v>
      </c>
      <c r="E332" s="17">
        <f t="shared" si="31"/>
        <v>28713000</v>
      </c>
      <c r="F332" s="18">
        <f t="shared" si="32"/>
        <v>79888752</v>
      </c>
      <c r="G332" s="19">
        <f t="shared" si="33"/>
        <v>7.5201506802069495E-4</v>
      </c>
      <c r="H332" s="19">
        <f t="shared" si="34"/>
        <v>1.5124210295329732E-3</v>
      </c>
      <c r="I332" s="19">
        <f t="shared" si="35"/>
        <v>-6.004124572532854E-4</v>
      </c>
    </row>
    <row r="333" spans="1:9" x14ac:dyDescent="0.15">
      <c r="A333" s="3">
        <v>43755</v>
      </c>
      <c r="B333" s="10">
        <v>21.291029000000002</v>
      </c>
      <c r="C333" s="5">
        <v>19.153500000000001</v>
      </c>
      <c r="D333" s="17">
        <f t="shared" si="30"/>
        <v>51098469.600000001</v>
      </c>
      <c r="E333" s="17">
        <f t="shared" si="31"/>
        <v>28730250</v>
      </c>
      <c r="F333" s="18">
        <f t="shared" si="32"/>
        <v>79828719.599999994</v>
      </c>
      <c r="G333" s="19">
        <f t="shared" si="33"/>
        <v>5.7321995657955149E-4</v>
      </c>
      <c r="H333" s="19">
        <f t="shared" si="34"/>
        <v>2.7076507652801229E-3</v>
      </c>
      <c r="I333" s="19">
        <f t="shared" si="35"/>
        <v>-3.2006245120999033E-3</v>
      </c>
    </row>
    <row r="334" spans="1:9" x14ac:dyDescent="0.15">
      <c r="A334" s="12">
        <v>43754</v>
      </c>
      <c r="B334" s="13">
        <v>21.233536000000001</v>
      </c>
      <c r="C334" s="8">
        <v>19.215</v>
      </c>
      <c r="D334" s="17">
        <f t="shared" si="30"/>
        <v>50960486.399999999</v>
      </c>
      <c r="E334" s="17">
        <f t="shared" si="31"/>
        <v>28822500</v>
      </c>
      <c r="F334" s="18">
        <f t="shared" si="32"/>
        <v>79782986.400000006</v>
      </c>
      <c r="G334" s="19">
        <f t="shared" si="33"/>
        <v>-3.4052805605055969E-4</v>
      </c>
      <c r="H334" s="19">
        <f t="shared" si="34"/>
        <v>8.482585149072186E-5</v>
      </c>
      <c r="I334" s="19">
        <f t="shared" si="35"/>
        <v>-1.0917030567686448E-3</v>
      </c>
    </row>
    <row r="335" spans="1:9" x14ac:dyDescent="0.15">
      <c r="A335" s="3">
        <v>43753</v>
      </c>
      <c r="B335" s="10">
        <v>21.231735</v>
      </c>
      <c r="C335" s="5">
        <v>19.236000000000001</v>
      </c>
      <c r="D335" s="17">
        <f t="shared" si="30"/>
        <v>50956164</v>
      </c>
      <c r="E335" s="17">
        <f t="shared" si="31"/>
        <v>28854000</v>
      </c>
      <c r="F335" s="18">
        <f t="shared" si="32"/>
        <v>79810164</v>
      </c>
      <c r="G335" s="19">
        <f t="shared" si="33"/>
        <v>-1.0969262410034375E-3</v>
      </c>
      <c r="H335" s="19">
        <f t="shared" si="34"/>
        <v>-7.0387434466268051E-4</v>
      </c>
      <c r="I335" s="19">
        <f t="shared" si="35"/>
        <v>-1.7903012376428995E-3</v>
      </c>
    </row>
    <row r="336" spans="1:9" x14ac:dyDescent="0.15">
      <c r="A336" s="12">
        <v>43752</v>
      </c>
      <c r="B336" s="13">
        <v>21.246690000000001</v>
      </c>
      <c r="C336" s="8">
        <v>19.270499999999998</v>
      </c>
      <c r="D336" s="17">
        <f t="shared" si="30"/>
        <v>50992056</v>
      </c>
      <c r="E336" s="17">
        <f t="shared" si="31"/>
        <v>28905749.999999996</v>
      </c>
      <c r="F336" s="18">
        <f t="shared" si="32"/>
        <v>79897806</v>
      </c>
      <c r="G336" s="19">
        <f t="shared" si="33"/>
        <v>-3.0389405415411908E-3</v>
      </c>
      <c r="H336" s="19">
        <f t="shared" si="34"/>
        <v>-3.3820865647545828E-3</v>
      </c>
      <c r="I336" s="19">
        <f t="shared" si="35"/>
        <v>-2.4330270480135141E-3</v>
      </c>
    </row>
    <row r="337" spans="1:9" x14ac:dyDescent="0.15">
      <c r="A337" s="3">
        <v>43749</v>
      </c>
      <c r="B337" s="10">
        <v>21.318791999999998</v>
      </c>
      <c r="C337" s="5">
        <v>19.317499999999999</v>
      </c>
      <c r="D337" s="17">
        <f t="shared" si="30"/>
        <v>51165100.799999997</v>
      </c>
      <c r="E337" s="17">
        <f t="shared" si="31"/>
        <v>28976250</v>
      </c>
      <c r="F337" s="18">
        <f t="shared" si="32"/>
        <v>80141350.799999997</v>
      </c>
      <c r="G337" s="19">
        <f t="shared" si="33"/>
        <v>-6.3863016272306394E-3</v>
      </c>
      <c r="H337" s="19">
        <f t="shared" si="34"/>
        <v>-5.6523378895259047E-3</v>
      </c>
      <c r="I337" s="19">
        <f t="shared" si="35"/>
        <v>-7.6796630194688742E-3</v>
      </c>
    </row>
    <row r="338" spans="1:9" x14ac:dyDescent="0.15">
      <c r="A338" s="12">
        <v>43748</v>
      </c>
      <c r="B338" s="13">
        <v>21.439978</v>
      </c>
      <c r="C338" s="8">
        <v>19.466999999999999</v>
      </c>
      <c r="D338" s="17">
        <f t="shared" si="30"/>
        <v>51455947.200000003</v>
      </c>
      <c r="E338" s="17">
        <f t="shared" si="31"/>
        <v>29200499.999999996</v>
      </c>
      <c r="F338" s="18">
        <f t="shared" si="32"/>
        <v>80656447.200000003</v>
      </c>
      <c r="G338" s="19">
        <f t="shared" si="33"/>
        <v>-3.0490540308569791E-3</v>
      </c>
      <c r="H338" s="19">
        <f t="shared" si="34"/>
        <v>-1.9479259278879502E-3</v>
      </c>
      <c r="I338" s="19">
        <f t="shared" si="35"/>
        <v>-4.9835160622556662E-3</v>
      </c>
    </row>
    <row r="339" spans="1:9" x14ac:dyDescent="0.15">
      <c r="A339" s="3">
        <v>43747</v>
      </c>
      <c r="B339" s="10">
        <v>21.481822999999999</v>
      </c>
      <c r="C339" s="5">
        <v>19.564499999999999</v>
      </c>
      <c r="D339" s="17">
        <f t="shared" si="30"/>
        <v>51556375.199999996</v>
      </c>
      <c r="E339" s="17">
        <f t="shared" si="31"/>
        <v>29346750</v>
      </c>
      <c r="F339" s="18">
        <f t="shared" si="32"/>
        <v>80903125.199999988</v>
      </c>
      <c r="G339" s="19">
        <f t="shared" si="33"/>
        <v>1.0716794598557566E-3</v>
      </c>
      <c r="H339" s="19">
        <f t="shared" si="34"/>
        <v>1.8506080222768784E-3</v>
      </c>
      <c r="I339" s="19">
        <f t="shared" si="35"/>
        <v>-2.9381331357558604E-4</v>
      </c>
    </row>
    <row r="340" spans="1:9" x14ac:dyDescent="0.15">
      <c r="A340" s="12">
        <v>43746</v>
      </c>
      <c r="B340" s="13">
        <v>21.442142</v>
      </c>
      <c r="C340" s="8">
        <v>19.570250000000001</v>
      </c>
      <c r="D340" s="17">
        <f t="shared" si="30"/>
        <v>51461140.800000004</v>
      </c>
      <c r="E340" s="17">
        <f t="shared" si="31"/>
        <v>29355375.000000004</v>
      </c>
      <c r="F340" s="18">
        <f t="shared" si="32"/>
        <v>80816515.800000012</v>
      </c>
      <c r="G340" s="19">
        <f t="shared" si="33"/>
        <v>-4.449881275275791E-4</v>
      </c>
      <c r="H340" s="19">
        <f t="shared" si="34"/>
        <v>-1.7163734935989883E-3</v>
      </c>
      <c r="I340" s="19">
        <f t="shared" si="35"/>
        <v>1.7916330735465724E-3</v>
      </c>
    </row>
    <row r="341" spans="1:9" x14ac:dyDescent="0.15">
      <c r="A341" s="3">
        <v>43745</v>
      </c>
      <c r="B341" s="10">
        <v>21.479008</v>
      </c>
      <c r="C341" s="5">
        <v>19.535250000000001</v>
      </c>
      <c r="D341" s="17">
        <f t="shared" si="30"/>
        <v>51549619.200000003</v>
      </c>
      <c r="E341" s="17">
        <f t="shared" si="31"/>
        <v>29302875.000000004</v>
      </c>
      <c r="F341" s="18">
        <f t="shared" si="32"/>
        <v>80852494.200000003</v>
      </c>
      <c r="G341" s="19">
        <f t="shared" si="33"/>
        <v>1.1430806787664505E-3</v>
      </c>
      <c r="H341" s="19">
        <f t="shared" si="34"/>
        <v>1.6553258626665901E-3</v>
      </c>
      <c r="I341" s="19">
        <f t="shared" si="35"/>
        <v>2.4320933923860366E-4</v>
      </c>
    </row>
    <row r="342" spans="1:9" x14ac:dyDescent="0.15">
      <c r="A342" s="12">
        <v>43742</v>
      </c>
      <c r="B342" s="13">
        <v>21.443511999999998</v>
      </c>
      <c r="C342" s="8">
        <v>19.5305</v>
      </c>
      <c r="D342" s="17">
        <f t="shared" si="30"/>
        <v>51464428.799999997</v>
      </c>
      <c r="E342" s="17">
        <f t="shared" si="31"/>
        <v>29295750</v>
      </c>
      <c r="F342" s="18">
        <f t="shared" si="32"/>
        <v>80760178.799999997</v>
      </c>
      <c r="G342" s="19">
        <f t="shared" si="33"/>
        <v>-1.1090412791107118E-2</v>
      </c>
      <c r="H342" s="19">
        <f t="shared" si="34"/>
        <v>-1.125372321427498E-2</v>
      </c>
      <c r="I342" s="19">
        <f t="shared" si="35"/>
        <v>-1.0803391444402788E-2</v>
      </c>
    </row>
    <row r="343" spans="1:9" x14ac:dyDescent="0.15">
      <c r="A343" s="3">
        <v>43741</v>
      </c>
      <c r="B343" s="10">
        <v>21.687577999999998</v>
      </c>
      <c r="C343" s="5">
        <v>19.7438</v>
      </c>
      <c r="D343" s="17">
        <f t="shared" si="30"/>
        <v>52050187.199999996</v>
      </c>
      <c r="E343" s="17">
        <f t="shared" si="31"/>
        <v>29615700</v>
      </c>
      <c r="F343" s="18">
        <f t="shared" si="32"/>
        <v>81665887.199999988</v>
      </c>
      <c r="G343" s="19">
        <f t="shared" si="33"/>
        <v>2.8202833105983593E-4</v>
      </c>
      <c r="H343" s="19">
        <f t="shared" si="34"/>
        <v>1.5745272215779149E-3</v>
      </c>
      <c r="I343" s="19">
        <f t="shared" si="35"/>
        <v>-1.9814992670474929E-3</v>
      </c>
    </row>
    <row r="344" spans="1:9" x14ac:dyDescent="0.15">
      <c r="A344" s="12">
        <v>43740</v>
      </c>
      <c r="B344" s="13">
        <v>21.653483999999999</v>
      </c>
      <c r="C344" s="8">
        <v>19.783000000000001</v>
      </c>
      <c r="D344" s="17">
        <f t="shared" si="30"/>
        <v>51968361.599999994</v>
      </c>
      <c r="E344" s="17">
        <f t="shared" si="31"/>
        <v>29674500.000000004</v>
      </c>
      <c r="F344" s="18">
        <f t="shared" si="32"/>
        <v>81642861.599999994</v>
      </c>
      <c r="G344" s="19">
        <f t="shared" si="33"/>
        <v>1.6690160527339515E-3</v>
      </c>
      <c r="H344" s="19">
        <f t="shared" si="34"/>
        <v>2.6027825459984388E-3</v>
      </c>
      <c r="I344" s="19">
        <f t="shared" si="35"/>
        <v>3.7912775341597538E-5</v>
      </c>
    </row>
    <row r="345" spans="1:9" x14ac:dyDescent="0.15">
      <c r="A345" s="3">
        <v>43739</v>
      </c>
      <c r="B345" s="10">
        <v>21.597270999999999</v>
      </c>
      <c r="C345" s="5">
        <v>19.782250000000001</v>
      </c>
      <c r="D345" s="17">
        <f t="shared" si="30"/>
        <v>51833450.399999999</v>
      </c>
      <c r="E345" s="17">
        <f t="shared" si="31"/>
        <v>29673375</v>
      </c>
      <c r="F345" s="18">
        <f t="shared" si="32"/>
        <v>81506825.400000006</v>
      </c>
      <c r="G345" s="19">
        <f t="shared" si="33"/>
        <v>2.8427435857791838E-3</v>
      </c>
      <c r="H345" s="19">
        <f t="shared" si="34"/>
        <v>3.3618262154708756E-3</v>
      </c>
      <c r="I345" s="19">
        <f t="shared" si="35"/>
        <v>1.937297406807259E-3</v>
      </c>
    </row>
    <row r="346" spans="1:9" x14ac:dyDescent="0.15">
      <c r="A346" s="12">
        <v>43738</v>
      </c>
      <c r="B346" s="13">
        <v>21.524908</v>
      </c>
      <c r="C346" s="8">
        <v>19.744</v>
      </c>
      <c r="D346" s="17">
        <f t="shared" si="30"/>
        <v>51659779.200000003</v>
      </c>
      <c r="E346" s="17">
        <f t="shared" si="31"/>
        <v>29616000</v>
      </c>
      <c r="F346" s="18">
        <f t="shared" si="32"/>
        <v>81275779.200000003</v>
      </c>
      <c r="G346" s="19">
        <f t="shared" si="33"/>
        <v>3.0568436582529834E-3</v>
      </c>
      <c r="H346" s="19">
        <f t="shared" si="34"/>
        <v>1.5376984588584275E-3</v>
      </c>
      <c r="I346" s="19">
        <f t="shared" si="35"/>
        <v>5.7177785984439122E-3</v>
      </c>
    </row>
    <row r="347" spans="1:9" x14ac:dyDescent="0.15">
      <c r="A347" s="3">
        <v>43735</v>
      </c>
      <c r="B347" s="10">
        <v>21.491859999999999</v>
      </c>
      <c r="C347" s="5">
        <v>19.63175</v>
      </c>
      <c r="D347" s="17">
        <f t="shared" si="30"/>
        <v>51580464</v>
      </c>
      <c r="E347" s="17">
        <f t="shared" si="31"/>
        <v>29447625</v>
      </c>
      <c r="F347" s="18">
        <f t="shared" si="32"/>
        <v>81028089</v>
      </c>
      <c r="G347" s="19">
        <f t="shared" si="33"/>
        <v>-1.1646303085173226E-3</v>
      </c>
      <c r="H347" s="19">
        <f t="shared" si="34"/>
        <v>-9.6557222751736393E-4</v>
      </c>
      <c r="I347" s="19">
        <f t="shared" si="35"/>
        <v>-1.51310937619209E-3</v>
      </c>
    </row>
    <row r="348" spans="1:9" x14ac:dyDescent="0.15">
      <c r="A348" s="12">
        <v>43734</v>
      </c>
      <c r="B348" s="13">
        <v>21.512632</v>
      </c>
      <c r="C348" s="8">
        <v>19.6615</v>
      </c>
      <c r="D348" s="17">
        <f t="shared" si="30"/>
        <v>51630316.799999997</v>
      </c>
      <c r="E348" s="17">
        <f t="shared" si="31"/>
        <v>29492250</v>
      </c>
      <c r="F348" s="18">
        <f t="shared" si="32"/>
        <v>81122566.799999997</v>
      </c>
      <c r="G348" s="19">
        <f t="shared" si="33"/>
        <v>4.9704324308919023E-3</v>
      </c>
      <c r="H348" s="19">
        <f t="shared" si="34"/>
        <v>4.4203562459295132E-3</v>
      </c>
      <c r="I348" s="19">
        <f t="shared" si="35"/>
        <v>5.9348699189072374E-3</v>
      </c>
    </row>
    <row r="349" spans="1:9" x14ac:dyDescent="0.15">
      <c r="A349" s="3">
        <v>43733</v>
      </c>
      <c r="B349" s="10">
        <v>21.417957000000001</v>
      </c>
      <c r="C349" s="5">
        <v>19.545500000000001</v>
      </c>
      <c r="D349" s="17">
        <f t="shared" si="30"/>
        <v>51403096.800000004</v>
      </c>
      <c r="E349" s="17">
        <f t="shared" si="31"/>
        <v>29318250</v>
      </c>
      <c r="F349" s="18">
        <f t="shared" si="32"/>
        <v>80721346.800000012</v>
      </c>
      <c r="G349" s="19">
        <f t="shared" si="33"/>
        <v>3.0502407951422672E-3</v>
      </c>
      <c r="H349" s="19">
        <f t="shared" si="34"/>
        <v>1.7582487483258635E-3</v>
      </c>
      <c r="I349" s="19">
        <f t="shared" si="35"/>
        <v>5.3235263861741711E-3</v>
      </c>
    </row>
    <row r="350" spans="1:9" x14ac:dyDescent="0.15">
      <c r="A350" s="12">
        <v>43732</v>
      </c>
      <c r="B350" s="13">
        <v>21.380365000000001</v>
      </c>
      <c r="C350" s="8">
        <v>19.442</v>
      </c>
      <c r="D350" s="17">
        <f t="shared" si="30"/>
        <v>51312876</v>
      </c>
      <c r="E350" s="17">
        <f t="shared" si="31"/>
        <v>29163000</v>
      </c>
      <c r="F350" s="18">
        <f t="shared" si="32"/>
        <v>80475876</v>
      </c>
      <c r="G350" s="19">
        <f t="shared" si="33"/>
        <v>-2.3700950988247982E-5</v>
      </c>
      <c r="H350" s="19">
        <f t="shared" si="34"/>
        <v>2.567842492195993E-5</v>
      </c>
      <c r="I350" s="19">
        <f t="shared" si="35"/>
        <v>-1.1057310296413991E-4</v>
      </c>
    </row>
    <row r="351" spans="1:9" x14ac:dyDescent="0.15">
      <c r="A351" s="3">
        <v>43731</v>
      </c>
      <c r="B351" s="10">
        <v>21.379816000000002</v>
      </c>
      <c r="C351" s="5">
        <v>19.44415</v>
      </c>
      <c r="D351" s="17">
        <f t="shared" si="30"/>
        <v>51311558.400000006</v>
      </c>
      <c r="E351" s="17">
        <f t="shared" si="31"/>
        <v>29166225</v>
      </c>
      <c r="F351" s="18">
        <f t="shared" si="32"/>
        <v>80477783.400000006</v>
      </c>
      <c r="G351" s="19">
        <f t="shared" si="33"/>
        <v>-9.1403241730958484E-4</v>
      </c>
      <c r="H351" s="19">
        <f t="shared" si="34"/>
        <v>-1.4401244240599409E-3</v>
      </c>
      <c r="I351" s="19">
        <f t="shared" si="35"/>
        <v>1.2857502867280601E-5</v>
      </c>
    </row>
    <row r="352" spans="1:9" x14ac:dyDescent="0.15">
      <c r="A352" s="12">
        <v>43728</v>
      </c>
      <c r="B352" s="13">
        <v>21.41065</v>
      </c>
      <c r="C352" s="8">
        <v>19.443899999999999</v>
      </c>
      <c r="D352" s="17">
        <f t="shared" si="30"/>
        <v>51385560</v>
      </c>
      <c r="E352" s="17">
        <f t="shared" si="31"/>
        <v>29165850</v>
      </c>
      <c r="F352" s="18">
        <f t="shared" si="32"/>
        <v>80551410</v>
      </c>
      <c r="G352" s="19">
        <f t="shared" si="33"/>
        <v>-2.8642316517646371E-4</v>
      </c>
      <c r="H352" s="19">
        <f t="shared" si="34"/>
        <v>-1.7596191714334131E-3</v>
      </c>
      <c r="I352" s="19">
        <f t="shared" si="35"/>
        <v>2.3197191593335997E-3</v>
      </c>
    </row>
    <row r="353" spans="1:9" x14ac:dyDescent="0.15">
      <c r="A353" s="3">
        <v>43727</v>
      </c>
      <c r="B353" s="10">
        <v>21.448391000000001</v>
      </c>
      <c r="C353" s="5">
        <v>19.398900000000001</v>
      </c>
      <c r="D353" s="17">
        <f t="shared" si="30"/>
        <v>51476138.399999999</v>
      </c>
      <c r="E353" s="17">
        <f t="shared" si="31"/>
        <v>29098350</v>
      </c>
      <c r="F353" s="18">
        <f t="shared" si="32"/>
        <v>80574488.400000006</v>
      </c>
      <c r="G353" s="19">
        <f t="shared" si="33"/>
        <v>1.7501690503773926E-3</v>
      </c>
      <c r="H353" s="19">
        <f t="shared" si="34"/>
        <v>1.6519857991053044E-3</v>
      </c>
      <c r="I353" s="19">
        <f t="shared" si="35"/>
        <v>1.9239062786486905E-3</v>
      </c>
    </row>
    <row r="354" spans="1:9" x14ac:dyDescent="0.15">
      <c r="A354" s="12">
        <v>43726</v>
      </c>
      <c r="B354" s="13">
        <v>21.413017</v>
      </c>
      <c r="C354" s="8">
        <v>19.361650000000001</v>
      </c>
      <c r="D354" s="17">
        <f t="shared" si="30"/>
        <v>51391240.799999997</v>
      </c>
      <c r="E354" s="17">
        <f t="shared" si="31"/>
        <v>29042475</v>
      </c>
      <c r="F354" s="18">
        <f t="shared" si="32"/>
        <v>80433715.799999997</v>
      </c>
      <c r="G354" s="19">
        <f t="shared" si="33"/>
        <v>-2.5823701672975652E-3</v>
      </c>
      <c r="H354" s="19">
        <f t="shared" si="34"/>
        <v>-2.2564186387653562E-3</v>
      </c>
      <c r="I354" s="19">
        <f t="shared" si="35"/>
        <v>-3.158626370797335E-3</v>
      </c>
    </row>
    <row r="355" spans="1:9" x14ac:dyDescent="0.15">
      <c r="A355" s="3">
        <v>43725</v>
      </c>
      <c r="B355" s="10">
        <v>21.461442999999999</v>
      </c>
      <c r="C355" s="5">
        <v>19.422999999999998</v>
      </c>
      <c r="D355" s="17">
        <f t="shared" si="30"/>
        <v>51507463.199999996</v>
      </c>
      <c r="E355" s="17">
        <f t="shared" si="31"/>
        <v>29134499.999999996</v>
      </c>
      <c r="F355" s="18">
        <f t="shared" si="32"/>
        <v>80641963.199999988</v>
      </c>
      <c r="G355" s="19">
        <f t="shared" si="33"/>
        <v>3.9323836030549231E-3</v>
      </c>
      <c r="H355" s="19">
        <f t="shared" si="34"/>
        <v>5.6473658613547251E-3</v>
      </c>
      <c r="I355" s="19">
        <f t="shared" si="35"/>
        <v>9.1470091856593605E-4</v>
      </c>
    </row>
    <row r="356" spans="1:9" x14ac:dyDescent="0.15">
      <c r="A356" s="12">
        <v>43724</v>
      </c>
      <c r="B356" s="13">
        <v>21.340923</v>
      </c>
      <c r="C356" s="8">
        <v>19.405249999999999</v>
      </c>
      <c r="D356" s="17">
        <f t="shared" si="30"/>
        <v>51218215.200000003</v>
      </c>
      <c r="E356" s="17">
        <f t="shared" si="31"/>
        <v>29107875</v>
      </c>
      <c r="F356" s="18">
        <f t="shared" si="32"/>
        <v>80326090.200000003</v>
      </c>
      <c r="G356" s="19">
        <f t="shared" si="33"/>
        <v>-3.0121990404635701E-3</v>
      </c>
      <c r="H356" s="19">
        <f t="shared" si="34"/>
        <v>-5.831658522509886E-3</v>
      </c>
      <c r="I356" s="19">
        <f t="shared" si="35"/>
        <v>1.9879432532561303E-3</v>
      </c>
    </row>
    <row r="357" spans="1:9" x14ac:dyDescent="0.15">
      <c r="A357" s="3">
        <v>43721</v>
      </c>
      <c r="B357" s="10">
        <v>21.466106</v>
      </c>
      <c r="C357" s="5">
        <v>19.36675</v>
      </c>
      <c r="D357" s="17">
        <f t="shared" si="30"/>
        <v>51518654.399999999</v>
      </c>
      <c r="E357" s="17">
        <f t="shared" si="31"/>
        <v>29050125</v>
      </c>
      <c r="F357" s="18">
        <f t="shared" si="32"/>
        <v>80568779.400000006</v>
      </c>
      <c r="G357" s="19">
        <f t="shared" si="33"/>
        <v>-6.3487501228443044E-4</v>
      </c>
      <c r="H357" s="19">
        <f t="shared" si="34"/>
        <v>1.1128032535772103E-3</v>
      </c>
      <c r="I357" s="19">
        <f t="shared" si="35"/>
        <v>-3.7193175592429295E-3</v>
      </c>
    </row>
    <row r="358" spans="1:9" x14ac:dyDescent="0.15">
      <c r="A358" s="12">
        <v>43720</v>
      </c>
      <c r="B358" s="13">
        <v>21.442245</v>
      </c>
      <c r="C358" s="8">
        <v>19.439050000000002</v>
      </c>
      <c r="D358" s="17">
        <f t="shared" si="30"/>
        <v>51461388</v>
      </c>
      <c r="E358" s="17">
        <f t="shared" si="31"/>
        <v>29158575.000000004</v>
      </c>
      <c r="F358" s="18">
        <f t="shared" si="32"/>
        <v>80619963</v>
      </c>
      <c r="G358" s="19">
        <f t="shared" si="33"/>
        <v>-3.8456887217357405E-3</v>
      </c>
      <c r="H358" s="19">
        <f t="shared" si="34"/>
        <v>-2.7481086870287941E-3</v>
      </c>
      <c r="I358" s="19">
        <f t="shared" si="35"/>
        <v>-5.7769026186578198E-3</v>
      </c>
    </row>
    <row r="359" spans="1:9" x14ac:dyDescent="0.15">
      <c r="A359" s="3">
        <v>43719</v>
      </c>
      <c r="B359" s="10">
        <v>21.501332999999999</v>
      </c>
      <c r="C359" s="5">
        <v>19.552</v>
      </c>
      <c r="D359" s="17">
        <f t="shared" si="30"/>
        <v>51603199.199999996</v>
      </c>
      <c r="E359" s="17">
        <f t="shared" si="31"/>
        <v>29328000</v>
      </c>
      <c r="F359" s="18">
        <f t="shared" si="32"/>
        <v>80931199.199999988</v>
      </c>
      <c r="G359" s="19">
        <f t="shared" si="33"/>
        <v>-1.2932474647305847E-3</v>
      </c>
      <c r="H359" s="19">
        <f t="shared" si="34"/>
        <v>-2.7355355525467973E-3</v>
      </c>
      <c r="I359" s="19">
        <f t="shared" si="35"/>
        <v>1.2546408910509843E-3</v>
      </c>
    </row>
    <row r="360" spans="1:9" x14ac:dyDescent="0.15">
      <c r="A360" s="12">
        <v>43718</v>
      </c>
      <c r="B360" s="13">
        <v>21.560312</v>
      </c>
      <c r="C360" s="8">
        <v>19.5275</v>
      </c>
      <c r="D360" s="17">
        <f t="shared" si="30"/>
        <v>51744748.799999997</v>
      </c>
      <c r="E360" s="17">
        <f t="shared" si="31"/>
        <v>29291250</v>
      </c>
      <c r="F360" s="18">
        <f t="shared" si="32"/>
        <v>81035998.799999997</v>
      </c>
      <c r="G360" s="19">
        <f t="shared" si="33"/>
        <v>-2.7833759127955382E-3</v>
      </c>
      <c r="H360" s="19">
        <f t="shared" si="34"/>
        <v>-3.304994659484084E-3</v>
      </c>
      <c r="I360" s="19">
        <f t="shared" si="35"/>
        <v>-1.8605697228057938E-3</v>
      </c>
    </row>
    <row r="361" spans="1:9" x14ac:dyDescent="0.15">
      <c r="A361" s="3">
        <v>43717</v>
      </c>
      <c r="B361" s="10">
        <v>21.631805</v>
      </c>
      <c r="C361" s="5">
        <v>19.5639</v>
      </c>
      <c r="D361" s="17">
        <f t="shared" si="30"/>
        <v>51916332</v>
      </c>
      <c r="E361" s="17">
        <f t="shared" si="31"/>
        <v>29345850</v>
      </c>
      <c r="F361" s="18">
        <f t="shared" si="32"/>
        <v>81262182</v>
      </c>
      <c r="G361" s="19">
        <f t="shared" si="33"/>
        <v>1.0301735603717166E-3</v>
      </c>
      <c r="H361" s="19">
        <f t="shared" si="34"/>
        <v>1.3410276938188304E-3</v>
      </c>
      <c r="I361" s="19">
        <f t="shared" si="35"/>
        <v>4.8070776547604055E-4</v>
      </c>
    </row>
    <row r="362" spans="1:9" x14ac:dyDescent="0.15">
      <c r="A362" s="12">
        <v>43714</v>
      </c>
      <c r="B362" s="13">
        <v>21.602834999999999</v>
      </c>
      <c r="C362" s="8">
        <v>19.554500000000001</v>
      </c>
      <c r="D362" s="17">
        <f t="shared" si="30"/>
        <v>51846804</v>
      </c>
      <c r="E362" s="17">
        <f t="shared" si="31"/>
        <v>29331750</v>
      </c>
      <c r="F362" s="18">
        <f t="shared" si="32"/>
        <v>81178554</v>
      </c>
      <c r="G362" s="19">
        <f t="shared" si="33"/>
        <v>-6.9671413519231118E-3</v>
      </c>
      <c r="H362" s="19">
        <f t="shared" si="34"/>
        <v>-6.8371666686435351E-3</v>
      </c>
      <c r="I362" s="19">
        <f t="shared" si="35"/>
        <v>-7.1968014215902931E-3</v>
      </c>
    </row>
    <row r="363" spans="1:9" x14ac:dyDescent="0.15">
      <c r="A363" s="3">
        <v>43713</v>
      </c>
      <c r="B363" s="10">
        <v>21.751553999999999</v>
      </c>
      <c r="C363" s="5">
        <v>19.696249999999999</v>
      </c>
      <c r="D363" s="17">
        <f t="shared" si="30"/>
        <v>52203729.599999994</v>
      </c>
      <c r="E363" s="17">
        <f t="shared" si="31"/>
        <v>29544375</v>
      </c>
      <c r="F363" s="18">
        <f t="shared" si="32"/>
        <v>81748104.599999994</v>
      </c>
      <c r="G363" s="19">
        <f t="shared" si="33"/>
        <v>-3.1375008312563013E-3</v>
      </c>
      <c r="H363" s="19">
        <f t="shared" si="34"/>
        <v>-2.6801914662210047E-3</v>
      </c>
      <c r="I363" s="19">
        <f t="shared" si="35"/>
        <v>-3.9445238125339621E-3</v>
      </c>
    </row>
    <row r="364" spans="1:9" x14ac:dyDescent="0.15">
      <c r="A364" s="12">
        <v>43712</v>
      </c>
      <c r="B364" s="13">
        <v>21.810009000000001</v>
      </c>
      <c r="C364" s="8">
        <v>19.774249999999999</v>
      </c>
      <c r="D364" s="17">
        <f t="shared" si="30"/>
        <v>52344021.600000001</v>
      </c>
      <c r="E364" s="17">
        <f t="shared" si="31"/>
        <v>29661374.999999996</v>
      </c>
      <c r="F364" s="18">
        <f t="shared" si="32"/>
        <v>82005396.599999994</v>
      </c>
      <c r="G364" s="19">
        <f t="shared" si="33"/>
        <v>-6.8802538223773357E-3</v>
      </c>
      <c r="H364" s="19">
        <f t="shared" si="34"/>
        <v>-4.6848247493025408E-3</v>
      </c>
      <c r="I364" s="19">
        <f t="shared" si="35"/>
        <v>-1.0731036207866973E-2</v>
      </c>
    </row>
    <row r="365" spans="1:9" x14ac:dyDescent="0.15">
      <c r="A365" s="3">
        <v>43711</v>
      </c>
      <c r="B365" s="10">
        <v>21.912666000000002</v>
      </c>
      <c r="C365" s="5">
        <v>19.98875</v>
      </c>
      <c r="D365" s="17">
        <f t="shared" si="30"/>
        <v>52590398.400000006</v>
      </c>
      <c r="E365" s="17">
        <f t="shared" si="31"/>
        <v>29983125</v>
      </c>
      <c r="F365" s="18">
        <f t="shared" si="32"/>
        <v>82573523.400000006</v>
      </c>
      <c r="G365" s="19">
        <f t="shared" si="33"/>
        <v>-6.3798019237855108E-3</v>
      </c>
      <c r="H365" s="19">
        <f t="shared" si="34"/>
        <v>-6.5443128430709985E-3</v>
      </c>
      <c r="I365" s="19">
        <f t="shared" si="35"/>
        <v>-6.0911181552613103E-3</v>
      </c>
    </row>
    <row r="366" spans="1:9" x14ac:dyDescent="0.15">
      <c r="A366" s="12">
        <v>43710</v>
      </c>
      <c r="B366" s="13">
        <v>22.057013999999999</v>
      </c>
      <c r="C366" s="8">
        <v>20.111249999999998</v>
      </c>
      <c r="D366" s="17">
        <f t="shared" si="30"/>
        <v>52936833.599999994</v>
      </c>
      <c r="E366" s="17">
        <f t="shared" si="31"/>
        <v>30166874.999999996</v>
      </c>
      <c r="F366" s="18">
        <f t="shared" si="32"/>
        <v>83103708.599999994</v>
      </c>
      <c r="G366" s="19">
        <f t="shared" si="33"/>
        <v>-4.1492837137879768E-4</v>
      </c>
      <c r="H366" s="19">
        <f t="shared" si="34"/>
        <v>-1.8976467207717507E-3</v>
      </c>
      <c r="I366" s="19">
        <f t="shared" si="35"/>
        <v>2.197621485861001E-3</v>
      </c>
    </row>
    <row r="367" spans="1:9" x14ac:dyDescent="0.15">
      <c r="A367" s="3">
        <v>43707</v>
      </c>
      <c r="B367" s="10">
        <v>22.098949999999999</v>
      </c>
      <c r="C367" s="5">
        <v>20.067150000000002</v>
      </c>
      <c r="D367" s="17">
        <f t="shared" si="30"/>
        <v>53037480</v>
      </c>
      <c r="E367" s="17">
        <f t="shared" si="31"/>
        <v>30100725.000000004</v>
      </c>
      <c r="F367" s="18">
        <f t="shared" si="32"/>
        <v>83138205</v>
      </c>
      <c r="G367" s="19">
        <f t="shared" si="33"/>
        <v>-5.242532897772989E-3</v>
      </c>
      <c r="H367" s="19">
        <f t="shared" si="34"/>
        <v>-6.9999494938874918E-3</v>
      </c>
      <c r="I367" s="19">
        <f t="shared" si="35"/>
        <v>-2.1307807061162753E-3</v>
      </c>
    </row>
    <row r="368" spans="1:9" x14ac:dyDescent="0.15">
      <c r="A368" s="12">
        <v>43706</v>
      </c>
      <c r="B368" s="13">
        <v>22.254732000000001</v>
      </c>
      <c r="C368" s="8">
        <v>20.11</v>
      </c>
      <c r="D368" s="17">
        <f t="shared" si="30"/>
        <v>53411356.800000004</v>
      </c>
      <c r="E368" s="17">
        <f t="shared" si="31"/>
        <v>30165000</v>
      </c>
      <c r="F368" s="18">
        <f t="shared" si="32"/>
        <v>83576356.800000012</v>
      </c>
      <c r="G368" s="19">
        <f t="shared" si="33"/>
        <v>3.6854298333317548E-3</v>
      </c>
      <c r="H368" s="19">
        <f t="shared" si="34"/>
        <v>3.3910562536971778E-3</v>
      </c>
      <c r="I368" s="19">
        <f t="shared" si="35"/>
        <v>4.2070833801481911E-3</v>
      </c>
    </row>
    <row r="369" spans="1:9" x14ac:dyDescent="0.15">
      <c r="A369" s="3">
        <v>43705</v>
      </c>
      <c r="B369" s="10">
        <v>22.17952</v>
      </c>
      <c r="C369" s="5">
        <v>20.025749999999999</v>
      </c>
      <c r="D369" s="17">
        <f t="shared" si="30"/>
        <v>53230848</v>
      </c>
      <c r="E369" s="17">
        <f t="shared" si="31"/>
        <v>30038624.999999996</v>
      </c>
      <c r="F369" s="18">
        <f t="shared" si="32"/>
        <v>83269473</v>
      </c>
      <c r="G369" s="19">
        <f t="shared" si="33"/>
        <v>8.4183025419926061E-4</v>
      </c>
      <c r="H369" s="19">
        <f t="shared" si="34"/>
        <v>1.2489154837203031E-5</v>
      </c>
      <c r="I369" s="19">
        <f t="shared" si="35"/>
        <v>2.3148727445629902E-3</v>
      </c>
    </row>
    <row r="370" spans="1:9" x14ac:dyDescent="0.15">
      <c r="A370" s="12">
        <v>43704</v>
      </c>
      <c r="B370" s="13">
        <v>22.179243</v>
      </c>
      <c r="C370" s="8">
        <v>19.979500000000002</v>
      </c>
      <c r="D370" s="17">
        <f t="shared" si="30"/>
        <v>53230183.199999996</v>
      </c>
      <c r="E370" s="17">
        <f t="shared" si="31"/>
        <v>29969250.000000004</v>
      </c>
      <c r="F370" s="18">
        <f t="shared" si="32"/>
        <v>83199433.200000003</v>
      </c>
      <c r="G370" s="19">
        <f t="shared" si="33"/>
        <v>2.7103952806033504E-3</v>
      </c>
      <c r="H370" s="19">
        <f t="shared" si="34"/>
        <v>2.3041580863851774E-3</v>
      </c>
      <c r="I370" s="19">
        <f t="shared" si="35"/>
        <v>3.432749991838957E-3</v>
      </c>
    </row>
    <row r="371" spans="1:9" x14ac:dyDescent="0.15">
      <c r="A371" s="3">
        <v>43703</v>
      </c>
      <c r="B371" s="10">
        <v>22.128256</v>
      </c>
      <c r="C371" s="5">
        <v>19.911149999999999</v>
      </c>
      <c r="D371" s="17">
        <f t="shared" si="30"/>
        <v>53107814.399999999</v>
      </c>
      <c r="E371" s="17">
        <f t="shared" si="31"/>
        <v>29866725</v>
      </c>
      <c r="F371" s="18">
        <f t="shared" si="32"/>
        <v>82974539.400000006</v>
      </c>
      <c r="G371" s="19">
        <f t="shared" si="33"/>
        <v>6.0429842583777926E-3</v>
      </c>
      <c r="H371" s="19">
        <f t="shared" si="34"/>
        <v>6.2059562629228626E-3</v>
      </c>
      <c r="I371" s="19">
        <f t="shared" si="35"/>
        <v>5.7533243253482524E-3</v>
      </c>
    </row>
    <row r="372" spans="1:9" x14ac:dyDescent="0.15">
      <c r="A372" s="12">
        <v>43700</v>
      </c>
      <c r="B372" s="13">
        <v>21.991776000000002</v>
      </c>
      <c r="C372" s="8">
        <v>19.797249999999998</v>
      </c>
      <c r="D372" s="17">
        <f t="shared" si="30"/>
        <v>52780262.400000006</v>
      </c>
      <c r="E372" s="17">
        <f t="shared" si="31"/>
        <v>29695874.999999996</v>
      </c>
      <c r="F372" s="18">
        <f t="shared" si="32"/>
        <v>82476137.400000006</v>
      </c>
      <c r="G372" s="19">
        <f t="shared" si="33"/>
        <v>4.5205908985705978E-3</v>
      </c>
      <c r="H372" s="19">
        <f t="shared" si="34"/>
        <v>5.4345773716579782E-3</v>
      </c>
      <c r="I372" s="19">
        <f t="shared" si="35"/>
        <v>2.9002026342452858E-3</v>
      </c>
    </row>
    <row r="373" spans="1:9" x14ac:dyDescent="0.15">
      <c r="A373" s="3">
        <v>43699</v>
      </c>
      <c r="B373" s="10">
        <v>21.872906</v>
      </c>
      <c r="C373" s="5">
        <v>19.739999999999998</v>
      </c>
      <c r="D373" s="17">
        <f t="shared" si="30"/>
        <v>52494974.399999999</v>
      </c>
      <c r="E373" s="17">
        <f t="shared" si="31"/>
        <v>29609999.999999996</v>
      </c>
      <c r="F373" s="18">
        <f t="shared" si="32"/>
        <v>82104974.399999991</v>
      </c>
      <c r="G373" s="19">
        <f t="shared" si="33"/>
        <v>1.0413851760282533E-4</v>
      </c>
      <c r="H373" s="19">
        <f t="shared" si="34"/>
        <v>-3.1851187449649654E-4</v>
      </c>
      <c r="I373" s="19">
        <f t="shared" si="35"/>
        <v>8.5432600776225165E-4</v>
      </c>
    </row>
    <row r="374" spans="1:9" x14ac:dyDescent="0.15">
      <c r="A374" s="12">
        <v>43698</v>
      </c>
      <c r="B374" s="13">
        <v>21.879874999999998</v>
      </c>
      <c r="C374" s="8">
        <v>19.72315</v>
      </c>
      <c r="D374" s="17">
        <f t="shared" si="30"/>
        <v>52511699.999999993</v>
      </c>
      <c r="E374" s="17">
        <f t="shared" si="31"/>
        <v>29584725</v>
      </c>
      <c r="F374" s="18">
        <f t="shared" si="32"/>
        <v>82096425</v>
      </c>
      <c r="G374" s="19">
        <f t="shared" si="33"/>
        <v>-5.6402052606097097E-4</v>
      </c>
      <c r="H374" s="19">
        <f t="shared" si="34"/>
        <v>-4.1792637341575567E-4</v>
      </c>
      <c r="I374" s="19">
        <f t="shared" si="35"/>
        <v>-8.2322664316036853E-4</v>
      </c>
    </row>
    <row r="375" spans="1:9" x14ac:dyDescent="0.15">
      <c r="A375" s="3">
        <v>43697</v>
      </c>
      <c r="B375" s="10">
        <v>21.889023000000002</v>
      </c>
      <c r="C375" s="5">
        <v>19.7394</v>
      </c>
      <c r="D375" s="17">
        <f t="shared" si="30"/>
        <v>52533655.200000003</v>
      </c>
      <c r="E375" s="17">
        <f t="shared" si="31"/>
        <v>29609100</v>
      </c>
      <c r="F375" s="18">
        <f t="shared" si="32"/>
        <v>82142755.200000003</v>
      </c>
      <c r="G375" s="19">
        <f t="shared" si="33"/>
        <v>-4.7912351756305149E-3</v>
      </c>
      <c r="H375" s="19">
        <f t="shared" si="34"/>
        <v>-5.0013527858112639E-3</v>
      </c>
      <c r="I375" s="19">
        <f t="shared" si="35"/>
        <v>-4.4182175820851599E-3</v>
      </c>
    </row>
    <row r="376" spans="1:9" x14ac:dyDescent="0.15">
      <c r="A376" s="12">
        <v>43696</v>
      </c>
      <c r="B376" s="13">
        <v>21.999047999999998</v>
      </c>
      <c r="C376" s="8">
        <v>19.827000000000002</v>
      </c>
      <c r="D376" s="17">
        <f t="shared" si="30"/>
        <v>52797715.199999996</v>
      </c>
      <c r="E376" s="17">
        <f t="shared" si="31"/>
        <v>29740500.000000004</v>
      </c>
      <c r="F376" s="18">
        <f t="shared" si="32"/>
        <v>82538215.200000003</v>
      </c>
      <c r="G376" s="19">
        <f t="shared" si="33"/>
        <v>1.2956355204569725E-2</v>
      </c>
      <c r="H376" s="19">
        <f t="shared" si="34"/>
        <v>1.2660553921674644E-2</v>
      </c>
      <c r="I376" s="19">
        <f t="shared" si="35"/>
        <v>1.3481911236630006E-2</v>
      </c>
    </row>
    <row r="377" spans="1:9" x14ac:dyDescent="0.15">
      <c r="A377" s="3">
        <v>43693</v>
      </c>
      <c r="B377" s="10">
        <v>21.72401</v>
      </c>
      <c r="C377" s="5">
        <v>19.56325</v>
      </c>
      <c r="D377" s="17">
        <f t="shared" si="30"/>
        <v>52137624</v>
      </c>
      <c r="E377" s="17">
        <f t="shared" si="31"/>
        <v>29344875</v>
      </c>
      <c r="F377" s="18">
        <f t="shared" si="32"/>
        <v>81482499</v>
      </c>
      <c r="G377" s="19">
        <f t="shared" si="33"/>
        <v>-3.6427698741364756E-3</v>
      </c>
      <c r="H377" s="19">
        <f t="shared" si="34"/>
        <v>-3.7719897260709567E-3</v>
      </c>
      <c r="I377" s="19">
        <f t="shared" si="35"/>
        <v>-3.4130996803403146E-3</v>
      </c>
    </row>
    <row r="378" spans="1:9" x14ac:dyDescent="0.15">
      <c r="A378" s="12">
        <v>43692</v>
      </c>
      <c r="B378" s="13">
        <v>21.806263000000001</v>
      </c>
      <c r="C378" s="8">
        <v>19.63025</v>
      </c>
      <c r="D378" s="17">
        <f t="shared" si="30"/>
        <v>52335031.200000003</v>
      </c>
      <c r="E378" s="17">
        <f t="shared" si="31"/>
        <v>29445375</v>
      </c>
      <c r="F378" s="18">
        <f t="shared" si="32"/>
        <v>81780406.200000003</v>
      </c>
      <c r="G378" s="19">
        <f t="shared" si="33"/>
        <v>-5.5220866049099371E-4</v>
      </c>
      <c r="H378" s="19">
        <f t="shared" si="34"/>
        <v>-1.8916045202239662E-3</v>
      </c>
      <c r="I378" s="19">
        <f t="shared" si="35"/>
        <v>1.8372736899856523E-3</v>
      </c>
    </row>
    <row r="379" spans="1:9" x14ac:dyDescent="0.15">
      <c r="A379" s="3">
        <v>43691</v>
      </c>
      <c r="B379" s="10">
        <v>21.84759</v>
      </c>
      <c r="C379" s="5">
        <v>19.594249999999999</v>
      </c>
      <c r="D379" s="17">
        <f t="shared" si="30"/>
        <v>52434216</v>
      </c>
      <c r="E379" s="17">
        <f t="shared" si="31"/>
        <v>29391375</v>
      </c>
      <c r="F379" s="18">
        <f t="shared" si="32"/>
        <v>81825591</v>
      </c>
      <c r="G379" s="19">
        <f t="shared" si="33"/>
        <v>3.2790638134654326E-3</v>
      </c>
      <c r="H379" s="19">
        <f t="shared" si="34"/>
        <v>2.0550586567293916E-3</v>
      </c>
      <c r="I379" s="19">
        <f t="shared" si="35"/>
        <v>5.4701310830191918E-3</v>
      </c>
    </row>
    <row r="380" spans="1:9" x14ac:dyDescent="0.15">
      <c r="A380" s="12">
        <v>43690</v>
      </c>
      <c r="B380" s="13">
        <v>21.802783999999999</v>
      </c>
      <c r="C380" s="8">
        <v>19.487649999999999</v>
      </c>
      <c r="D380" s="17">
        <f t="shared" si="30"/>
        <v>52326681.599999994</v>
      </c>
      <c r="E380" s="17">
        <f t="shared" si="31"/>
        <v>29231474.999999996</v>
      </c>
      <c r="F380" s="18">
        <f t="shared" si="32"/>
        <v>81558156.599999994</v>
      </c>
      <c r="G380" s="19">
        <f t="shared" si="33"/>
        <v>-7.0608118532212716E-3</v>
      </c>
      <c r="H380" s="19">
        <f t="shared" si="34"/>
        <v>-8.0441442245217099E-3</v>
      </c>
      <c r="I380" s="19">
        <f t="shared" si="35"/>
        <v>-5.2956909664445551E-3</v>
      </c>
    </row>
    <row r="381" spans="1:9" x14ac:dyDescent="0.15">
      <c r="A381" s="3">
        <v>43689</v>
      </c>
      <c r="B381" s="10">
        <v>21.979590999999999</v>
      </c>
      <c r="C381" s="5">
        <v>19.5914</v>
      </c>
      <c r="D381" s="17">
        <f t="shared" si="30"/>
        <v>52751018.399999999</v>
      </c>
      <c r="E381" s="17">
        <f t="shared" si="31"/>
        <v>29387100</v>
      </c>
      <c r="F381" s="18">
        <f t="shared" si="32"/>
        <v>82138118.400000006</v>
      </c>
      <c r="G381" s="19">
        <f t="shared" si="33"/>
        <v>9.0192689578594276E-3</v>
      </c>
      <c r="H381" s="19">
        <f t="shared" si="34"/>
        <v>9.5832731996952081E-3</v>
      </c>
      <c r="I381" s="19">
        <f t="shared" si="35"/>
        <v>8.0084380587319703E-3</v>
      </c>
    </row>
    <row r="382" spans="1:9" x14ac:dyDescent="0.15">
      <c r="A382" s="12">
        <v>43686</v>
      </c>
      <c r="B382" s="13">
        <v>21.770954</v>
      </c>
      <c r="C382" s="8">
        <v>19.435749999999999</v>
      </c>
      <c r="D382" s="17">
        <f t="shared" si="30"/>
        <v>52250289.600000001</v>
      </c>
      <c r="E382" s="17">
        <f t="shared" si="31"/>
        <v>29153624.999999996</v>
      </c>
      <c r="F382" s="18">
        <f t="shared" si="32"/>
        <v>81403914.599999994</v>
      </c>
      <c r="G382" s="19">
        <f t="shared" si="33"/>
        <v>-5.4971251721647185E-3</v>
      </c>
      <c r="H382" s="19">
        <f t="shared" si="34"/>
        <v>-5.4653610587268586E-3</v>
      </c>
      <c r="I382" s="19">
        <f t="shared" si="35"/>
        <v>-5.5540490066158243E-3</v>
      </c>
    </row>
    <row r="383" spans="1:9" x14ac:dyDescent="0.15">
      <c r="A383" s="3">
        <v>43685</v>
      </c>
      <c r="B383" s="10">
        <v>21.890594</v>
      </c>
      <c r="C383" s="5">
        <v>19.5443</v>
      </c>
      <c r="D383" s="17">
        <f t="shared" si="30"/>
        <v>52537425.600000001</v>
      </c>
      <c r="E383" s="17">
        <f t="shared" si="31"/>
        <v>29316450</v>
      </c>
      <c r="F383" s="18">
        <f t="shared" si="32"/>
        <v>81853875.599999994</v>
      </c>
      <c r="G383" s="19">
        <f t="shared" si="33"/>
        <v>-7.1553840670838254E-3</v>
      </c>
      <c r="H383" s="19">
        <f t="shared" si="34"/>
        <v>-7.6309252436792541E-3</v>
      </c>
      <c r="I383" s="19">
        <f t="shared" si="35"/>
        <v>-6.3020350056564034E-3</v>
      </c>
    </row>
    <row r="384" spans="1:9" x14ac:dyDescent="0.15">
      <c r="A384" s="12">
        <v>43684</v>
      </c>
      <c r="B384" s="13">
        <v>22.058924000000001</v>
      </c>
      <c r="C384" s="8">
        <v>19.66825</v>
      </c>
      <c r="D384" s="17">
        <f t="shared" si="30"/>
        <v>52941417.600000001</v>
      </c>
      <c r="E384" s="17">
        <f t="shared" si="31"/>
        <v>29502375</v>
      </c>
      <c r="F384" s="18">
        <f t="shared" si="32"/>
        <v>82443792.599999994</v>
      </c>
      <c r="G384" s="19">
        <f t="shared" si="33"/>
        <v>2.695484881667598E-3</v>
      </c>
      <c r="H384" s="19">
        <f t="shared" si="34"/>
        <v>3.6256493913460197E-3</v>
      </c>
      <c r="I384" s="19">
        <f t="shared" si="35"/>
        <v>1.0306392508143691E-3</v>
      </c>
    </row>
    <row r="385" spans="1:9" x14ac:dyDescent="0.15">
      <c r="A385" s="3">
        <v>43683</v>
      </c>
      <c r="B385" s="10">
        <v>21.979234999999999</v>
      </c>
      <c r="C385" s="5">
        <v>19.648</v>
      </c>
      <c r="D385" s="17">
        <f t="shared" si="30"/>
        <v>52750164</v>
      </c>
      <c r="E385" s="17">
        <f t="shared" si="31"/>
        <v>29472000</v>
      </c>
      <c r="F385" s="18">
        <f t="shared" si="32"/>
        <v>82222164</v>
      </c>
      <c r="G385" s="19">
        <f t="shared" si="33"/>
        <v>2.8089449189105942E-3</v>
      </c>
      <c r="H385" s="19">
        <f t="shared" si="34"/>
        <v>2.8571472895266847E-3</v>
      </c>
      <c r="I385" s="19">
        <f t="shared" si="35"/>
        <v>2.7226819565544513E-3</v>
      </c>
    </row>
    <row r="386" spans="1:9" x14ac:dyDescent="0.15">
      <c r="A386" s="12">
        <v>43682</v>
      </c>
      <c r="B386" s="13">
        <v>21.916616000000001</v>
      </c>
      <c r="C386" s="8">
        <v>19.594650000000001</v>
      </c>
      <c r="D386" s="17">
        <f t="shared" si="30"/>
        <v>52599878.400000006</v>
      </c>
      <c r="E386" s="17">
        <f t="shared" si="31"/>
        <v>29391975.000000004</v>
      </c>
      <c r="F386" s="18">
        <f t="shared" si="32"/>
        <v>81991853.400000006</v>
      </c>
      <c r="G386" s="19">
        <f t="shared" si="33"/>
        <v>1.8289739483259071E-2</v>
      </c>
      <c r="H386" s="19">
        <f t="shared" si="34"/>
        <v>2.1018764163174275E-2</v>
      </c>
      <c r="I386" s="19">
        <f t="shared" si="35"/>
        <v>1.3442118465457398E-2</v>
      </c>
    </row>
    <row r="387" spans="1:9" x14ac:dyDescent="0.15">
      <c r="A387" s="3">
        <v>43679</v>
      </c>
      <c r="B387" s="10">
        <v>21.465439</v>
      </c>
      <c r="C387" s="5">
        <v>19.33475</v>
      </c>
      <c r="D387" s="17">
        <f t="shared" si="30"/>
        <v>51517053.600000001</v>
      </c>
      <c r="E387" s="17">
        <f t="shared" si="31"/>
        <v>29002125</v>
      </c>
      <c r="F387" s="18">
        <f t="shared" si="32"/>
        <v>80519178.599999994</v>
      </c>
      <c r="G387" s="19">
        <f t="shared" si="33"/>
        <v>1.0391074725551563E-2</v>
      </c>
      <c r="H387" s="19">
        <f t="shared" si="34"/>
        <v>1.1822645376826424E-2</v>
      </c>
      <c r="I387" s="19">
        <f t="shared" si="35"/>
        <v>7.8581109257713777E-3</v>
      </c>
    </row>
    <row r="388" spans="1:9" x14ac:dyDescent="0.15">
      <c r="A388" s="12">
        <v>43678</v>
      </c>
      <c r="B388" s="13">
        <v>21.214625999999999</v>
      </c>
      <c r="C388" s="8">
        <v>19.184000000000001</v>
      </c>
      <c r="D388" s="17">
        <f t="shared" ref="D388:D451" si="36">2400000*B388</f>
        <v>50915102.399999999</v>
      </c>
      <c r="E388" s="17">
        <f t="shared" ref="E388:E451" si="37">1500000*C388</f>
        <v>28776000</v>
      </c>
      <c r="F388" s="18">
        <f t="shared" ref="F388:F451" si="38">D388+E388</f>
        <v>79691102.400000006</v>
      </c>
      <c r="G388" s="19">
        <f t="shared" ref="G388:G451" si="39">F388/F389-1</f>
        <v>6.2391393114384908E-3</v>
      </c>
      <c r="H388" s="19">
        <f t="shared" ref="H388:H451" si="40">B388/B389-1</f>
        <v>3.7752836123261524E-3</v>
      </c>
      <c r="I388" s="19">
        <f t="shared" ref="I388:I451" si="41">C388/C389-1</f>
        <v>1.0628350169237022E-2</v>
      </c>
    </row>
    <row r="389" spans="1:9" x14ac:dyDescent="0.15">
      <c r="A389" s="3">
        <v>43677</v>
      </c>
      <c r="B389" s="10">
        <v>21.134836</v>
      </c>
      <c r="C389" s="5">
        <v>18.982250000000001</v>
      </c>
      <c r="D389" s="17">
        <f t="shared" si="36"/>
        <v>50723606.399999999</v>
      </c>
      <c r="E389" s="17">
        <f t="shared" si="37"/>
        <v>28473375</v>
      </c>
      <c r="F389" s="18">
        <f t="shared" si="38"/>
        <v>79196981.400000006</v>
      </c>
      <c r="G389" s="19">
        <f t="shared" si="39"/>
        <v>-5.242361550892638E-3</v>
      </c>
      <c r="H389" s="19">
        <f t="shared" si="40"/>
        <v>-5.4189675109949098E-3</v>
      </c>
      <c r="I389" s="19">
        <f t="shared" si="41"/>
        <v>-4.9275932114540844E-3</v>
      </c>
    </row>
    <row r="390" spans="1:9" x14ac:dyDescent="0.15">
      <c r="A390" s="12">
        <v>43676</v>
      </c>
      <c r="B390" s="13">
        <v>21.249988999999999</v>
      </c>
      <c r="C390" s="8">
        <v>19.076250000000002</v>
      </c>
      <c r="D390" s="17">
        <f t="shared" si="36"/>
        <v>50999973.600000001</v>
      </c>
      <c r="E390" s="17">
        <f t="shared" si="37"/>
        <v>28614375.000000004</v>
      </c>
      <c r="F390" s="18">
        <f t="shared" si="38"/>
        <v>79614348.600000009</v>
      </c>
      <c r="G390" s="19">
        <f t="shared" si="39"/>
        <v>7.488123560450699E-4</v>
      </c>
      <c r="H390" s="19">
        <f t="shared" si="40"/>
        <v>1.0073200759068701E-3</v>
      </c>
      <c r="I390" s="19">
        <f t="shared" si="41"/>
        <v>2.8839977452399523E-4</v>
      </c>
    </row>
    <row r="391" spans="1:9" x14ac:dyDescent="0.15">
      <c r="A391" s="3">
        <v>43675</v>
      </c>
      <c r="B391" s="10">
        <v>21.228605000000002</v>
      </c>
      <c r="C391" s="5">
        <v>19.07075</v>
      </c>
      <c r="D391" s="17">
        <f t="shared" si="36"/>
        <v>50948652.000000007</v>
      </c>
      <c r="E391" s="17">
        <f t="shared" si="37"/>
        <v>28606125</v>
      </c>
      <c r="F391" s="18">
        <f t="shared" si="38"/>
        <v>79554777</v>
      </c>
      <c r="G391" s="19">
        <f t="shared" si="39"/>
        <v>-9.2342934434497259E-5</v>
      </c>
      <c r="H391" s="19">
        <f t="shared" si="40"/>
        <v>6.9250984647828417E-5</v>
      </c>
      <c r="I391" s="19">
        <f t="shared" si="41"/>
        <v>-3.8001886990246536E-4</v>
      </c>
    </row>
    <row r="392" spans="1:9" x14ac:dyDescent="0.15">
      <c r="A392" s="12">
        <v>43672</v>
      </c>
      <c r="B392" s="13">
        <v>21.227135000000001</v>
      </c>
      <c r="C392" s="8">
        <v>19.077999999999999</v>
      </c>
      <c r="D392" s="17">
        <f t="shared" si="36"/>
        <v>50945124</v>
      </c>
      <c r="E392" s="17">
        <f t="shared" si="37"/>
        <v>28617000</v>
      </c>
      <c r="F392" s="18">
        <f t="shared" si="38"/>
        <v>79562124</v>
      </c>
      <c r="G392" s="19">
        <f t="shared" si="39"/>
        <v>2.7211050204356546E-4</v>
      </c>
      <c r="H392" s="19">
        <f t="shared" si="40"/>
        <v>-7.5967578065760932E-4</v>
      </c>
      <c r="I392" s="19">
        <f t="shared" si="41"/>
        <v>2.1142204304605006E-3</v>
      </c>
    </row>
    <row r="393" spans="1:9" x14ac:dyDescent="0.15">
      <c r="A393" s="3">
        <v>43671</v>
      </c>
      <c r="B393" s="10">
        <v>21.243272999999999</v>
      </c>
      <c r="C393" s="5">
        <v>19.037749999999999</v>
      </c>
      <c r="D393" s="17">
        <f t="shared" si="36"/>
        <v>50983855.199999996</v>
      </c>
      <c r="E393" s="17">
        <f t="shared" si="37"/>
        <v>28556625</v>
      </c>
      <c r="F393" s="18">
        <f t="shared" si="38"/>
        <v>79540480.199999988</v>
      </c>
      <c r="G393" s="19">
        <f t="shared" si="39"/>
        <v>-2.3055858731660939E-3</v>
      </c>
      <c r="H393" s="19">
        <f t="shared" si="40"/>
        <v>-1.8073243648920601E-3</v>
      </c>
      <c r="I393" s="19">
        <f t="shared" si="41"/>
        <v>-3.1939263040774435E-3</v>
      </c>
    </row>
    <row r="394" spans="1:9" x14ac:dyDescent="0.15">
      <c r="A394" s="12">
        <v>43670</v>
      </c>
      <c r="B394" s="13">
        <v>21.281735999999999</v>
      </c>
      <c r="C394" s="8">
        <v>19.098749999999999</v>
      </c>
      <c r="D394" s="17">
        <f t="shared" si="36"/>
        <v>51076166.399999999</v>
      </c>
      <c r="E394" s="17">
        <f t="shared" si="37"/>
        <v>28648125</v>
      </c>
      <c r="F394" s="18">
        <f t="shared" si="38"/>
        <v>79724291.400000006</v>
      </c>
      <c r="G394" s="19">
        <f t="shared" si="39"/>
        <v>-2.7337609088573522E-3</v>
      </c>
      <c r="H394" s="19">
        <f t="shared" si="40"/>
        <v>-2.9587409445539503E-3</v>
      </c>
      <c r="I394" s="19">
        <f t="shared" si="41"/>
        <v>-2.3323965439786543E-3</v>
      </c>
    </row>
    <row r="395" spans="1:9" x14ac:dyDescent="0.15">
      <c r="A395" s="3">
        <v>43669</v>
      </c>
      <c r="B395" s="10">
        <v>21.344889999999999</v>
      </c>
      <c r="C395" s="5">
        <v>19.1434</v>
      </c>
      <c r="D395" s="17">
        <f t="shared" si="36"/>
        <v>51227736</v>
      </c>
      <c r="E395" s="17">
        <f t="shared" si="37"/>
        <v>28715100</v>
      </c>
      <c r="F395" s="18">
        <f t="shared" si="38"/>
        <v>79942836</v>
      </c>
      <c r="G395" s="19">
        <f t="shared" si="39"/>
        <v>-8.9270082251624583E-4</v>
      </c>
      <c r="H395" s="19">
        <f t="shared" si="40"/>
        <v>-3.2111290498230138E-3</v>
      </c>
      <c r="I395" s="19">
        <f t="shared" si="41"/>
        <v>3.2702688538337465E-3</v>
      </c>
    </row>
    <row r="396" spans="1:9" x14ac:dyDescent="0.15">
      <c r="A396" s="12">
        <v>43668</v>
      </c>
      <c r="B396" s="13">
        <v>21.413651999999999</v>
      </c>
      <c r="C396" s="8">
        <v>19.081</v>
      </c>
      <c r="D396" s="17">
        <f t="shared" si="36"/>
        <v>51392764.799999997</v>
      </c>
      <c r="E396" s="17">
        <f t="shared" si="37"/>
        <v>28621500</v>
      </c>
      <c r="F396" s="18">
        <f t="shared" si="38"/>
        <v>80014264.799999997</v>
      </c>
      <c r="G396" s="19">
        <f t="shared" si="39"/>
        <v>3.5180708244020309E-3</v>
      </c>
      <c r="H396" s="19">
        <f t="shared" si="40"/>
        <v>3.5340305916484738E-3</v>
      </c>
      <c r="I396" s="19">
        <f t="shared" si="41"/>
        <v>3.4894147407393827E-3</v>
      </c>
    </row>
    <row r="397" spans="1:9" x14ac:dyDescent="0.15">
      <c r="A397" s="3">
        <v>43665</v>
      </c>
      <c r="B397" s="10">
        <v>21.338242000000001</v>
      </c>
      <c r="C397" s="5">
        <v>19.01465</v>
      </c>
      <c r="D397" s="17">
        <f t="shared" si="36"/>
        <v>51211780.800000004</v>
      </c>
      <c r="E397" s="17">
        <f t="shared" si="37"/>
        <v>28521975</v>
      </c>
      <c r="F397" s="18">
        <f t="shared" si="38"/>
        <v>79733755.800000012</v>
      </c>
      <c r="G397" s="19">
        <f t="shared" si="39"/>
        <v>5.1080490606736362E-4</v>
      </c>
      <c r="H397" s="19">
        <f t="shared" si="40"/>
        <v>6.2246283323852403E-4</v>
      </c>
      <c r="I397" s="19">
        <f t="shared" si="41"/>
        <v>3.1038337607691702E-4</v>
      </c>
    </row>
    <row r="398" spans="1:9" x14ac:dyDescent="0.15">
      <c r="A398" s="12">
        <v>43664</v>
      </c>
      <c r="B398" s="13">
        <v>21.324967999999998</v>
      </c>
      <c r="C398" s="8">
        <v>19.008749999999999</v>
      </c>
      <c r="D398" s="17">
        <f t="shared" si="36"/>
        <v>51179923.199999996</v>
      </c>
      <c r="E398" s="17">
        <f t="shared" si="37"/>
        <v>28513125</v>
      </c>
      <c r="F398" s="18">
        <f t="shared" si="38"/>
        <v>79693048.199999988</v>
      </c>
      <c r="G398" s="19">
        <f t="shared" si="39"/>
        <v>-2.1721364598877857E-3</v>
      </c>
      <c r="H398" s="19">
        <f t="shared" si="40"/>
        <v>-2.3947240659430991E-3</v>
      </c>
      <c r="I398" s="19">
        <f t="shared" si="41"/>
        <v>-1.7723513194171092E-3</v>
      </c>
    </row>
    <row r="399" spans="1:9" x14ac:dyDescent="0.15">
      <c r="A399" s="3">
        <v>43663</v>
      </c>
      <c r="B399" s="10">
        <v>21.376158</v>
      </c>
      <c r="C399" s="5">
        <v>19.0425</v>
      </c>
      <c r="D399" s="17">
        <f t="shared" si="36"/>
        <v>51302779.200000003</v>
      </c>
      <c r="E399" s="17">
        <f t="shared" si="37"/>
        <v>28563750</v>
      </c>
      <c r="F399" s="18">
        <f t="shared" si="38"/>
        <v>79866529.200000003</v>
      </c>
      <c r="G399" s="19">
        <f t="shared" si="39"/>
        <v>-1.537177000429657E-3</v>
      </c>
      <c r="H399" s="19">
        <f t="shared" si="40"/>
        <v>-1.4735350168115779E-3</v>
      </c>
      <c r="I399" s="19">
        <f t="shared" si="41"/>
        <v>-1.6514627241271951E-3</v>
      </c>
    </row>
    <row r="400" spans="1:9" x14ac:dyDescent="0.15">
      <c r="A400" s="12">
        <v>43662</v>
      </c>
      <c r="B400" s="13">
        <v>21.407703000000001</v>
      </c>
      <c r="C400" s="8">
        <v>19.074000000000002</v>
      </c>
      <c r="D400" s="17">
        <f t="shared" si="36"/>
        <v>51378487.200000003</v>
      </c>
      <c r="E400" s="17">
        <f t="shared" si="37"/>
        <v>28611000.000000004</v>
      </c>
      <c r="F400" s="18">
        <f t="shared" si="38"/>
        <v>79989487.200000003</v>
      </c>
      <c r="G400" s="19">
        <f t="shared" si="39"/>
        <v>2.9149617473194223E-3</v>
      </c>
      <c r="H400" s="19">
        <f t="shared" si="40"/>
        <v>1.6886417656616359E-3</v>
      </c>
      <c r="I400" s="19">
        <f t="shared" si="41"/>
        <v>5.1246920573861932E-3</v>
      </c>
    </row>
    <row r="401" spans="1:9" x14ac:dyDescent="0.15">
      <c r="A401" s="3">
        <v>43661</v>
      </c>
      <c r="B401" s="10">
        <v>21.371614000000001</v>
      </c>
      <c r="C401" s="5">
        <v>18.976749999999999</v>
      </c>
      <c r="D401" s="17">
        <f t="shared" si="36"/>
        <v>51291873.600000001</v>
      </c>
      <c r="E401" s="17">
        <f t="shared" si="37"/>
        <v>28465125</v>
      </c>
      <c r="F401" s="18">
        <f t="shared" si="38"/>
        <v>79756998.599999994</v>
      </c>
      <c r="G401" s="19">
        <f t="shared" si="39"/>
        <v>-3.0689856274688232E-3</v>
      </c>
      <c r="H401" s="19">
        <f t="shared" si="40"/>
        <v>-2.7686129423672989E-3</v>
      </c>
      <c r="I401" s="19">
        <f t="shared" si="41"/>
        <v>-3.6097765876454968E-3</v>
      </c>
    </row>
    <row r="402" spans="1:9" x14ac:dyDescent="0.15">
      <c r="A402" s="12">
        <v>43658</v>
      </c>
      <c r="B402" s="13">
        <v>21.430948000000001</v>
      </c>
      <c r="C402" s="8">
        <v>19.045500000000001</v>
      </c>
      <c r="D402" s="17">
        <f t="shared" si="36"/>
        <v>51434275.200000003</v>
      </c>
      <c r="E402" s="17">
        <f t="shared" si="37"/>
        <v>28568250</v>
      </c>
      <c r="F402" s="18">
        <f t="shared" si="38"/>
        <v>80002525.200000003</v>
      </c>
      <c r="G402" s="19">
        <f t="shared" si="39"/>
        <v>-4.1671525866383563E-3</v>
      </c>
      <c r="H402" s="19">
        <f t="shared" si="40"/>
        <v>-4.1829898931134979E-3</v>
      </c>
      <c r="I402" s="19">
        <f t="shared" si="41"/>
        <v>-4.138637831280545E-3</v>
      </c>
    </row>
    <row r="403" spans="1:9" x14ac:dyDescent="0.15">
      <c r="A403" s="3">
        <v>43657</v>
      </c>
      <c r="B403" s="10">
        <v>21.520969999999998</v>
      </c>
      <c r="C403" s="5">
        <v>19.124649999999999</v>
      </c>
      <c r="D403" s="17">
        <f t="shared" si="36"/>
        <v>51650327.999999993</v>
      </c>
      <c r="E403" s="17">
        <f t="shared" si="37"/>
        <v>28686975</v>
      </c>
      <c r="F403" s="18">
        <f t="shared" si="38"/>
        <v>80337303</v>
      </c>
      <c r="G403" s="19">
        <f t="shared" si="39"/>
        <v>-7.1974815454504126E-3</v>
      </c>
      <c r="H403" s="19">
        <f t="shared" si="40"/>
        <v>-7.1344233724786044E-3</v>
      </c>
      <c r="I403" s="19">
        <f t="shared" si="41"/>
        <v>-7.310996340608833E-3</v>
      </c>
    </row>
    <row r="404" spans="1:9" x14ac:dyDescent="0.15">
      <c r="A404" s="12">
        <v>43656</v>
      </c>
      <c r="B404" s="13">
        <v>21.675612999999998</v>
      </c>
      <c r="C404" s="8">
        <v>19.265499999999999</v>
      </c>
      <c r="D404" s="17">
        <f t="shared" si="36"/>
        <v>52021471.199999996</v>
      </c>
      <c r="E404" s="17">
        <f t="shared" si="37"/>
        <v>28898250</v>
      </c>
      <c r="F404" s="18">
        <f t="shared" si="38"/>
        <v>80919721.199999988</v>
      </c>
      <c r="G404" s="19">
        <f t="shared" si="39"/>
        <v>2.2194013006217927E-2</v>
      </c>
      <c r="H404" s="19">
        <f t="shared" si="40"/>
        <v>2.3643585459260041E-2</v>
      </c>
      <c r="I404" s="19">
        <f t="shared" si="41"/>
        <v>1.9594871727021346E-2</v>
      </c>
    </row>
    <row r="405" spans="1:9" x14ac:dyDescent="0.15">
      <c r="A405" s="3">
        <v>43655</v>
      </c>
      <c r="B405" s="10">
        <v>21.174961</v>
      </c>
      <c r="C405" s="5">
        <v>18.895250000000001</v>
      </c>
      <c r="D405" s="17">
        <f t="shared" si="36"/>
        <v>50819906.399999999</v>
      </c>
      <c r="E405" s="17">
        <f t="shared" si="37"/>
        <v>28342875</v>
      </c>
      <c r="F405" s="18">
        <f t="shared" si="38"/>
        <v>79162781.400000006</v>
      </c>
      <c r="G405" s="19">
        <f t="shared" si="39"/>
        <v>-1.5061263998579211E-3</v>
      </c>
      <c r="H405" s="19">
        <f t="shared" si="40"/>
        <v>-1.7930046279177603E-3</v>
      </c>
      <c r="I405" s="19">
        <f t="shared" si="41"/>
        <v>-9.9132917415678534E-4</v>
      </c>
    </row>
    <row r="406" spans="1:9" x14ac:dyDescent="0.15">
      <c r="A406" s="12">
        <v>43654</v>
      </c>
      <c r="B406" s="13">
        <v>21.212996</v>
      </c>
      <c r="C406" s="8">
        <v>18.914000000000001</v>
      </c>
      <c r="D406" s="17">
        <f t="shared" si="36"/>
        <v>50911190.399999999</v>
      </c>
      <c r="E406" s="17">
        <f t="shared" si="37"/>
        <v>28371000.000000004</v>
      </c>
      <c r="F406" s="18">
        <f t="shared" si="38"/>
        <v>79282190.400000006</v>
      </c>
      <c r="G406" s="19">
        <f t="shared" si="39"/>
        <v>-8.0185893181371481E-3</v>
      </c>
      <c r="H406" s="19">
        <f t="shared" si="40"/>
        <v>-8.2400294278751618E-3</v>
      </c>
      <c r="I406" s="19">
        <f t="shared" si="41"/>
        <v>-7.6209714443116194E-3</v>
      </c>
    </row>
    <row r="407" spans="1:9" x14ac:dyDescent="0.15">
      <c r="A407" s="3">
        <v>43651</v>
      </c>
      <c r="B407" s="10">
        <v>21.389244000000001</v>
      </c>
      <c r="C407" s="5">
        <v>19.059249999999999</v>
      </c>
      <c r="D407" s="17">
        <f t="shared" si="36"/>
        <v>51334185.600000001</v>
      </c>
      <c r="E407" s="17">
        <f t="shared" si="37"/>
        <v>28588874.999999996</v>
      </c>
      <c r="F407" s="18">
        <f t="shared" si="38"/>
        <v>79923060.599999994</v>
      </c>
      <c r="G407" s="19">
        <f t="shared" si="39"/>
        <v>-4.8318634358157642E-4</v>
      </c>
      <c r="H407" s="19">
        <f t="shared" si="40"/>
        <v>-2.3687466855223382E-3</v>
      </c>
      <c r="I407" s="19">
        <f t="shared" si="41"/>
        <v>2.9204762217982516E-3</v>
      </c>
    </row>
    <row r="408" spans="1:9" x14ac:dyDescent="0.15">
      <c r="A408" s="12">
        <v>43650</v>
      </c>
      <c r="B408" s="13">
        <v>21.44003</v>
      </c>
      <c r="C408" s="8">
        <v>19.00375</v>
      </c>
      <c r="D408" s="17">
        <f t="shared" si="36"/>
        <v>51456072</v>
      </c>
      <c r="E408" s="17">
        <f t="shared" si="37"/>
        <v>28505625</v>
      </c>
      <c r="F408" s="18">
        <f t="shared" si="38"/>
        <v>79961697</v>
      </c>
      <c r="G408" s="19">
        <f t="shared" si="39"/>
        <v>-2.6742380993879378E-3</v>
      </c>
      <c r="H408" s="19">
        <f t="shared" si="40"/>
        <v>-2.6584882296190049E-3</v>
      </c>
      <c r="I408" s="19">
        <f t="shared" si="41"/>
        <v>-2.7026672439354194E-3</v>
      </c>
    </row>
    <row r="409" spans="1:9" x14ac:dyDescent="0.15">
      <c r="A409" s="3">
        <v>43649</v>
      </c>
      <c r="B409" s="10">
        <v>21.49718</v>
      </c>
      <c r="C409" s="5">
        <v>19.055250000000001</v>
      </c>
      <c r="D409" s="17">
        <f t="shared" si="36"/>
        <v>51593232</v>
      </c>
      <c r="E409" s="17">
        <f t="shared" si="37"/>
        <v>28582875</v>
      </c>
      <c r="F409" s="18">
        <f t="shared" si="38"/>
        <v>80176107</v>
      </c>
      <c r="G409" s="19">
        <f t="shared" si="39"/>
        <v>-2.4394860898984128E-3</v>
      </c>
      <c r="H409" s="19">
        <f t="shared" si="40"/>
        <v>-2.8645660961855723E-3</v>
      </c>
      <c r="I409" s="19">
        <f t="shared" si="41"/>
        <v>-1.6712814642312335E-3</v>
      </c>
    </row>
    <row r="410" spans="1:9" x14ac:dyDescent="0.15">
      <c r="A410" s="12">
        <v>43648</v>
      </c>
      <c r="B410" s="13">
        <v>21.558937</v>
      </c>
      <c r="C410" s="8">
        <v>19.087150000000001</v>
      </c>
      <c r="D410" s="17">
        <f t="shared" si="36"/>
        <v>51741448.799999997</v>
      </c>
      <c r="E410" s="17">
        <f t="shared" si="37"/>
        <v>28630725</v>
      </c>
      <c r="F410" s="18">
        <f t="shared" si="38"/>
        <v>80372173.799999997</v>
      </c>
      <c r="G410" s="19">
        <f t="shared" si="39"/>
        <v>9.7700071189033011E-5</v>
      </c>
      <c r="H410" s="19">
        <f t="shared" si="40"/>
        <v>-8.3033424753831131E-4</v>
      </c>
      <c r="I410" s="19">
        <f t="shared" si="41"/>
        <v>1.7792240169001161E-3</v>
      </c>
    </row>
    <row r="411" spans="1:9" x14ac:dyDescent="0.15">
      <c r="A411" s="3">
        <v>43647</v>
      </c>
      <c r="B411" s="10">
        <v>21.576853</v>
      </c>
      <c r="C411" s="5">
        <v>19.053249999999998</v>
      </c>
      <c r="D411" s="17">
        <f t="shared" si="36"/>
        <v>51784447.200000003</v>
      </c>
      <c r="E411" s="17">
        <f t="shared" si="37"/>
        <v>28579874.999999996</v>
      </c>
      <c r="F411" s="18">
        <f t="shared" si="38"/>
        <v>80364322.200000003</v>
      </c>
      <c r="G411" s="19">
        <f t="shared" si="39"/>
        <v>-1.1815580914394497E-2</v>
      </c>
      <c r="H411" s="19">
        <f t="shared" si="40"/>
        <v>-1.37752002789987E-2</v>
      </c>
      <c r="I411" s="19">
        <f t="shared" si="41"/>
        <v>-8.2449971761925367E-3</v>
      </c>
    </row>
    <row r="412" spans="1:9" x14ac:dyDescent="0.15">
      <c r="A412" s="12">
        <v>43644</v>
      </c>
      <c r="B412" s="13">
        <v>21.878229999999999</v>
      </c>
      <c r="C412" s="8">
        <v>19.211649999999999</v>
      </c>
      <c r="D412" s="17">
        <f t="shared" si="36"/>
        <v>52507752</v>
      </c>
      <c r="E412" s="17">
        <f t="shared" si="37"/>
        <v>28817475</v>
      </c>
      <c r="F412" s="18">
        <f t="shared" si="38"/>
        <v>81325227</v>
      </c>
      <c r="G412" s="19">
        <f t="shared" si="39"/>
        <v>3.1772647728391945E-3</v>
      </c>
      <c r="H412" s="19">
        <f t="shared" si="40"/>
        <v>3.78703329819019E-3</v>
      </c>
      <c r="I412" s="19">
        <f t="shared" si="41"/>
        <v>2.0681201752554834E-3</v>
      </c>
    </row>
    <row r="413" spans="1:9" x14ac:dyDescent="0.15">
      <c r="A413" s="3">
        <v>43643</v>
      </c>
      <c r="B413" s="10">
        <v>21.795688999999999</v>
      </c>
      <c r="C413" s="5">
        <v>19.172000000000001</v>
      </c>
      <c r="D413" s="17">
        <f t="shared" si="36"/>
        <v>52309653.600000001</v>
      </c>
      <c r="E413" s="17">
        <f t="shared" si="37"/>
        <v>28758000</v>
      </c>
      <c r="F413" s="18">
        <f t="shared" si="38"/>
        <v>81067653.599999994</v>
      </c>
      <c r="G413" s="19">
        <f t="shared" si="39"/>
        <v>6.6834779864910487E-4</v>
      </c>
      <c r="H413" s="19">
        <f t="shared" si="40"/>
        <v>4.1874428489552251E-4</v>
      </c>
      <c r="I413" s="19">
        <f t="shared" si="41"/>
        <v>1.1226860917470383E-3</v>
      </c>
    </row>
    <row r="414" spans="1:9" x14ac:dyDescent="0.15">
      <c r="A414" s="12">
        <v>43642</v>
      </c>
      <c r="B414" s="13">
        <v>21.786566000000001</v>
      </c>
      <c r="C414" s="8">
        <v>19.150500000000001</v>
      </c>
      <c r="D414" s="17">
        <f t="shared" si="36"/>
        <v>52287758.399999999</v>
      </c>
      <c r="E414" s="17">
        <f t="shared" si="37"/>
        <v>28725750</v>
      </c>
      <c r="F414" s="18">
        <f t="shared" si="38"/>
        <v>81013508.400000006</v>
      </c>
      <c r="G414" s="19">
        <f t="shared" si="39"/>
        <v>-4.6361257532365752E-3</v>
      </c>
      <c r="H414" s="19">
        <f t="shared" si="40"/>
        <v>-4.8221886454741236E-3</v>
      </c>
      <c r="I414" s="19">
        <f t="shared" si="41"/>
        <v>-4.297267998221721E-3</v>
      </c>
    </row>
    <row r="415" spans="1:9" x14ac:dyDescent="0.15">
      <c r="A415" s="3">
        <v>43641</v>
      </c>
      <c r="B415" s="10">
        <v>21.892133999999999</v>
      </c>
      <c r="C415" s="5">
        <v>19.233149999999998</v>
      </c>
      <c r="D415" s="17">
        <f t="shared" si="36"/>
        <v>52541121.599999994</v>
      </c>
      <c r="E415" s="17">
        <f t="shared" si="37"/>
        <v>28849724.999999996</v>
      </c>
      <c r="F415" s="18">
        <f t="shared" si="38"/>
        <v>81390846.599999994</v>
      </c>
      <c r="G415" s="19">
        <f t="shared" si="39"/>
        <v>1.2378167361482006E-3</v>
      </c>
      <c r="H415" s="19">
        <f t="shared" si="40"/>
        <v>1.0197151482591593E-3</v>
      </c>
      <c r="I415" s="19">
        <f t="shared" si="41"/>
        <v>1.6352676188366999E-3</v>
      </c>
    </row>
    <row r="416" spans="1:9" x14ac:dyDescent="0.15">
      <c r="A416" s="12">
        <v>43640</v>
      </c>
      <c r="B416" s="13">
        <v>21.869833</v>
      </c>
      <c r="C416" s="8">
        <v>19.201750000000001</v>
      </c>
      <c r="D416" s="17">
        <f t="shared" si="36"/>
        <v>52487599.200000003</v>
      </c>
      <c r="E416" s="17">
        <f t="shared" si="37"/>
        <v>28802625</v>
      </c>
      <c r="F416" s="18">
        <f t="shared" si="38"/>
        <v>81290224.200000003</v>
      </c>
      <c r="G416" s="19">
        <f t="shared" si="39"/>
        <v>1.1048552390172661E-2</v>
      </c>
      <c r="H416" s="19">
        <f t="shared" si="40"/>
        <v>1.3232068655313123E-2</v>
      </c>
      <c r="I416" s="19">
        <f t="shared" si="41"/>
        <v>7.0935934754674523E-3</v>
      </c>
    </row>
    <row r="417" spans="1:9" x14ac:dyDescent="0.15">
      <c r="A417" s="3">
        <v>43637</v>
      </c>
      <c r="B417" s="10">
        <v>21.584229000000001</v>
      </c>
      <c r="C417" s="5">
        <v>19.066500000000001</v>
      </c>
      <c r="D417" s="17">
        <f t="shared" si="36"/>
        <v>51802149.600000001</v>
      </c>
      <c r="E417" s="17">
        <f t="shared" si="37"/>
        <v>28599750.000000004</v>
      </c>
      <c r="F417" s="18">
        <f t="shared" si="38"/>
        <v>80401899.600000009</v>
      </c>
      <c r="G417" s="19">
        <f t="shared" si="39"/>
        <v>4.7565174447292691E-3</v>
      </c>
      <c r="H417" s="19">
        <f t="shared" si="40"/>
        <v>5.6902153819486934E-3</v>
      </c>
      <c r="I417" s="19">
        <f t="shared" si="41"/>
        <v>3.0697358764530946E-3</v>
      </c>
    </row>
    <row r="418" spans="1:9" x14ac:dyDescent="0.15">
      <c r="A418" s="12">
        <v>43636</v>
      </c>
      <c r="B418" s="13">
        <v>21.462105000000001</v>
      </c>
      <c r="C418" s="8">
        <v>19.008150000000001</v>
      </c>
      <c r="D418" s="17">
        <f t="shared" si="36"/>
        <v>51509052</v>
      </c>
      <c r="E418" s="17">
        <f t="shared" si="37"/>
        <v>28512225</v>
      </c>
      <c r="F418" s="18">
        <f t="shared" si="38"/>
        <v>80021277</v>
      </c>
      <c r="G418" s="19">
        <f t="shared" si="39"/>
        <v>-4.7405285415078602E-3</v>
      </c>
      <c r="H418" s="19">
        <f t="shared" si="40"/>
        <v>-2.3532578152564154E-3</v>
      </c>
      <c r="I418" s="19">
        <f t="shared" si="41"/>
        <v>-9.0244379276636089E-3</v>
      </c>
    </row>
    <row r="419" spans="1:9" x14ac:dyDescent="0.15">
      <c r="A419" s="3">
        <v>43635</v>
      </c>
      <c r="B419" s="10">
        <v>21.512730000000001</v>
      </c>
      <c r="C419" s="5">
        <v>19.181249999999999</v>
      </c>
      <c r="D419" s="17">
        <f t="shared" si="36"/>
        <v>51630552</v>
      </c>
      <c r="E419" s="17">
        <f t="shared" si="37"/>
        <v>28771874.999999996</v>
      </c>
      <c r="F419" s="18">
        <f t="shared" si="38"/>
        <v>80402427</v>
      </c>
      <c r="G419" s="19">
        <f t="shared" si="39"/>
        <v>6.8569169072381086E-3</v>
      </c>
      <c r="H419" s="19">
        <f t="shared" si="40"/>
        <v>7.8232482673239456E-3</v>
      </c>
      <c r="I419" s="19">
        <f t="shared" si="41"/>
        <v>5.1274930043911926E-3</v>
      </c>
    </row>
    <row r="420" spans="1:9" x14ac:dyDescent="0.15">
      <c r="A420" s="12">
        <v>43634</v>
      </c>
      <c r="B420" s="13">
        <v>21.345737</v>
      </c>
      <c r="C420" s="8">
        <v>19.083400000000001</v>
      </c>
      <c r="D420" s="17">
        <f t="shared" si="36"/>
        <v>51229768.799999997</v>
      </c>
      <c r="E420" s="17">
        <f t="shared" si="37"/>
        <v>28625100</v>
      </c>
      <c r="F420" s="18">
        <f t="shared" si="38"/>
        <v>79854868.799999997</v>
      </c>
      <c r="G420" s="19">
        <f t="shared" si="39"/>
        <v>-8.6731921414985313E-3</v>
      </c>
      <c r="H420" s="19">
        <f t="shared" si="40"/>
        <v>-9.9552071798379993E-3</v>
      </c>
      <c r="I420" s="19">
        <f t="shared" si="41"/>
        <v>-6.3704880048942591E-3</v>
      </c>
    </row>
    <row r="421" spans="1:9" x14ac:dyDescent="0.15">
      <c r="A421" s="3">
        <v>43633</v>
      </c>
      <c r="B421" s="10">
        <v>21.560375000000001</v>
      </c>
      <c r="C421" s="5">
        <v>19.205749999999998</v>
      </c>
      <c r="D421" s="17">
        <f t="shared" si="36"/>
        <v>51744900</v>
      </c>
      <c r="E421" s="17">
        <f t="shared" si="37"/>
        <v>28808624.999999996</v>
      </c>
      <c r="F421" s="18">
        <f t="shared" si="38"/>
        <v>80553525</v>
      </c>
      <c r="G421" s="19">
        <f t="shared" si="39"/>
        <v>3.2567989624872062E-3</v>
      </c>
      <c r="H421" s="19">
        <f t="shared" si="40"/>
        <v>3.2887848597236147E-3</v>
      </c>
      <c r="I421" s="19">
        <f t="shared" si="41"/>
        <v>3.199352294392499E-3</v>
      </c>
    </row>
    <row r="422" spans="1:9" x14ac:dyDescent="0.15">
      <c r="A422" s="12">
        <v>43630</v>
      </c>
      <c r="B422" s="13">
        <v>21.489699999999999</v>
      </c>
      <c r="C422" s="8">
        <v>19.144500000000001</v>
      </c>
      <c r="D422" s="17">
        <f t="shared" si="36"/>
        <v>51575280</v>
      </c>
      <c r="E422" s="17">
        <f t="shared" si="37"/>
        <v>28716750</v>
      </c>
      <c r="F422" s="18">
        <f t="shared" si="38"/>
        <v>80292030</v>
      </c>
      <c r="G422" s="19">
        <f t="shared" si="39"/>
        <v>-3.2835768291329392E-3</v>
      </c>
      <c r="H422" s="19">
        <f t="shared" si="40"/>
        <v>-4.7857552612210474E-3</v>
      </c>
      <c r="I422" s="19">
        <f t="shared" si="41"/>
        <v>-5.7424760512647666E-4</v>
      </c>
    </row>
    <row r="423" spans="1:9" x14ac:dyDescent="0.15">
      <c r="A423" s="3">
        <v>43629</v>
      </c>
      <c r="B423" s="10">
        <v>21.593039000000001</v>
      </c>
      <c r="C423" s="5">
        <v>19.1555</v>
      </c>
      <c r="D423" s="17">
        <f t="shared" si="36"/>
        <v>51823293.600000001</v>
      </c>
      <c r="E423" s="17">
        <f t="shared" si="37"/>
        <v>28733250</v>
      </c>
      <c r="F423" s="18">
        <f t="shared" si="38"/>
        <v>80556543.599999994</v>
      </c>
      <c r="G423" s="19">
        <f t="shared" si="39"/>
        <v>-1.6633725597319238E-3</v>
      </c>
      <c r="H423" s="19">
        <f t="shared" si="40"/>
        <v>-3.1731931860065066E-3</v>
      </c>
      <c r="I423" s="19">
        <f t="shared" si="41"/>
        <v>1.0713352495426154E-3</v>
      </c>
    </row>
    <row r="424" spans="1:9" x14ac:dyDescent="0.15">
      <c r="A424" s="12">
        <v>43628</v>
      </c>
      <c r="B424" s="13">
        <v>21.661776</v>
      </c>
      <c r="C424" s="8">
        <v>19.135000000000002</v>
      </c>
      <c r="D424" s="17">
        <f t="shared" si="36"/>
        <v>51988262.399999999</v>
      </c>
      <c r="E424" s="17">
        <f t="shared" si="37"/>
        <v>28702500.000000004</v>
      </c>
      <c r="F424" s="18">
        <f t="shared" si="38"/>
        <v>80690762.400000006</v>
      </c>
      <c r="G424" s="19">
        <f t="shared" si="39"/>
        <v>1.6371454875738767E-3</v>
      </c>
      <c r="H424" s="19">
        <f t="shared" si="40"/>
        <v>1.8260783824397553E-3</v>
      </c>
      <c r="I424" s="19">
        <f t="shared" si="41"/>
        <v>1.295116495074744E-3</v>
      </c>
    </row>
    <row r="425" spans="1:9" x14ac:dyDescent="0.15">
      <c r="A425" s="3">
        <v>43627</v>
      </c>
      <c r="B425" s="10">
        <v>21.622292000000002</v>
      </c>
      <c r="C425" s="5">
        <v>19.110250000000001</v>
      </c>
      <c r="D425" s="17">
        <f t="shared" si="36"/>
        <v>51893500.800000004</v>
      </c>
      <c r="E425" s="17">
        <f t="shared" si="37"/>
        <v>28665375</v>
      </c>
      <c r="F425" s="18">
        <f t="shared" si="38"/>
        <v>80558875.800000012</v>
      </c>
      <c r="G425" s="19">
        <f t="shared" si="39"/>
        <v>-3.8727164823517679E-3</v>
      </c>
      <c r="H425" s="19">
        <f t="shared" si="40"/>
        <v>-3.8883854088157532E-3</v>
      </c>
      <c r="I425" s="19">
        <f t="shared" si="41"/>
        <v>-3.8443494578815907E-3</v>
      </c>
    </row>
    <row r="426" spans="1:9" x14ac:dyDescent="0.15">
      <c r="A426" s="12">
        <v>43626</v>
      </c>
      <c r="B426" s="13">
        <v>21.706696000000001</v>
      </c>
      <c r="C426" s="8">
        <v>19.184000000000001</v>
      </c>
      <c r="D426" s="17">
        <f t="shared" si="36"/>
        <v>52096070.399999999</v>
      </c>
      <c r="E426" s="17">
        <f t="shared" si="37"/>
        <v>28776000</v>
      </c>
      <c r="F426" s="18">
        <f t="shared" si="38"/>
        <v>80872070.400000006</v>
      </c>
      <c r="G426" s="19">
        <f t="shared" si="39"/>
        <v>-2.3572715251246712E-2</v>
      </c>
      <c r="H426" s="19">
        <f t="shared" si="40"/>
        <v>-2.4262258531644099E-2</v>
      </c>
      <c r="I426" s="19">
        <f t="shared" si="41"/>
        <v>-2.2321883600040726E-2</v>
      </c>
    </row>
    <row r="427" spans="1:9" x14ac:dyDescent="0.15">
      <c r="A427" s="3">
        <v>43623</v>
      </c>
      <c r="B427" s="10">
        <v>22.246445000000001</v>
      </c>
      <c r="C427" s="5">
        <v>19.622</v>
      </c>
      <c r="D427" s="17">
        <f t="shared" si="36"/>
        <v>53391468</v>
      </c>
      <c r="E427" s="17">
        <f t="shared" si="37"/>
        <v>29433000</v>
      </c>
      <c r="F427" s="18">
        <f t="shared" si="38"/>
        <v>82824468</v>
      </c>
      <c r="G427" s="19">
        <f t="shared" si="39"/>
        <v>-2.2680132647587836E-3</v>
      </c>
      <c r="H427" s="19">
        <f t="shared" si="40"/>
        <v>-5.395702442060335E-4</v>
      </c>
      <c r="I427" s="19">
        <f t="shared" si="41"/>
        <v>-5.3881986790550451E-3</v>
      </c>
    </row>
    <row r="428" spans="1:9" x14ac:dyDescent="0.15">
      <c r="A428" s="12">
        <v>43622</v>
      </c>
      <c r="B428" s="13">
        <v>22.258455000000001</v>
      </c>
      <c r="C428" s="8">
        <v>19.728300000000001</v>
      </c>
      <c r="D428" s="17">
        <f t="shared" si="36"/>
        <v>53420292</v>
      </c>
      <c r="E428" s="17">
        <f t="shared" si="37"/>
        <v>29592450</v>
      </c>
      <c r="F428" s="18">
        <f t="shared" si="38"/>
        <v>83012742</v>
      </c>
      <c r="G428" s="19">
        <f t="shared" si="39"/>
        <v>7.8527896742406345E-3</v>
      </c>
      <c r="H428" s="19">
        <f t="shared" si="40"/>
        <v>8.5067970645613666E-3</v>
      </c>
      <c r="I428" s="19">
        <f t="shared" si="41"/>
        <v>6.6743207041715102E-3</v>
      </c>
    </row>
    <row r="429" spans="1:9" x14ac:dyDescent="0.15">
      <c r="A429" s="3">
        <v>43621</v>
      </c>
      <c r="B429" s="10">
        <v>22.070703999999999</v>
      </c>
      <c r="C429" s="5">
        <v>19.5975</v>
      </c>
      <c r="D429" s="17">
        <f t="shared" si="36"/>
        <v>52969689.600000001</v>
      </c>
      <c r="E429" s="17">
        <f t="shared" si="37"/>
        <v>29396250</v>
      </c>
      <c r="F429" s="18">
        <f t="shared" si="38"/>
        <v>82365939.599999994</v>
      </c>
      <c r="G429" s="19">
        <f t="shared" si="39"/>
        <v>9.6918816101498884E-4</v>
      </c>
      <c r="H429" s="19">
        <f t="shared" si="40"/>
        <v>1.8914580787168234E-3</v>
      </c>
      <c r="I429" s="19">
        <f t="shared" si="41"/>
        <v>-6.883891693437727E-4</v>
      </c>
    </row>
    <row r="430" spans="1:9" x14ac:dyDescent="0.15">
      <c r="A430" s="12">
        <v>43620</v>
      </c>
      <c r="B430" s="13">
        <v>22.029036999999999</v>
      </c>
      <c r="C430" s="8">
        <v>19.611000000000001</v>
      </c>
      <c r="D430" s="17">
        <f t="shared" si="36"/>
        <v>52869688.799999997</v>
      </c>
      <c r="E430" s="17">
        <f t="shared" si="37"/>
        <v>29416500</v>
      </c>
      <c r="F430" s="18">
        <f t="shared" si="38"/>
        <v>82286188.799999997</v>
      </c>
      <c r="G430" s="19">
        <f t="shared" si="39"/>
        <v>-6.0508541705356356E-3</v>
      </c>
      <c r="H430" s="19">
        <f t="shared" si="40"/>
        <v>-5.0516049856004219E-3</v>
      </c>
      <c r="I430" s="19">
        <f t="shared" si="41"/>
        <v>-7.8417484569461848E-3</v>
      </c>
    </row>
    <row r="431" spans="1:9" x14ac:dyDescent="0.15">
      <c r="A431" s="3">
        <v>43619</v>
      </c>
      <c r="B431" s="10">
        <v>22.140884</v>
      </c>
      <c r="C431" s="5">
        <v>19.765999999999998</v>
      </c>
      <c r="D431" s="17">
        <f t="shared" si="36"/>
        <v>53138121.600000001</v>
      </c>
      <c r="E431" s="17">
        <f t="shared" si="37"/>
        <v>29648999.999999996</v>
      </c>
      <c r="F431" s="18">
        <f t="shared" si="38"/>
        <v>82787121.599999994</v>
      </c>
      <c r="G431" s="19">
        <f t="shared" si="39"/>
        <v>1.1238824384209423E-2</v>
      </c>
      <c r="H431" s="19">
        <f t="shared" si="40"/>
        <v>1.3123776086437999E-2</v>
      </c>
      <c r="I431" s="19">
        <f t="shared" si="41"/>
        <v>7.8780307472656741E-3</v>
      </c>
    </row>
    <row r="432" spans="1:9" x14ac:dyDescent="0.15">
      <c r="A432" s="12">
        <v>43616</v>
      </c>
      <c r="B432" s="13">
        <v>21.854075999999999</v>
      </c>
      <c r="C432" s="8">
        <v>19.611499999999999</v>
      </c>
      <c r="D432" s="17">
        <f t="shared" si="36"/>
        <v>52449782.399999999</v>
      </c>
      <c r="E432" s="17">
        <f t="shared" si="37"/>
        <v>29417250</v>
      </c>
      <c r="F432" s="18">
        <f t="shared" si="38"/>
        <v>81867032.400000006</v>
      </c>
      <c r="G432" s="19">
        <f t="shared" si="39"/>
        <v>2.8686821873755042E-2</v>
      </c>
      <c r="H432" s="19">
        <f t="shared" si="40"/>
        <v>2.9251621192826427E-2</v>
      </c>
      <c r="I432" s="19">
        <f t="shared" si="41"/>
        <v>2.7681343586653195E-2</v>
      </c>
    </row>
    <row r="433" spans="1:9" x14ac:dyDescent="0.15">
      <c r="A433" s="3">
        <v>43615</v>
      </c>
      <c r="B433" s="10">
        <v>21.232977000000002</v>
      </c>
      <c r="C433" s="5">
        <v>19.08325</v>
      </c>
      <c r="D433" s="17">
        <f t="shared" si="36"/>
        <v>50959144.800000004</v>
      </c>
      <c r="E433" s="17">
        <f t="shared" si="37"/>
        <v>28624875</v>
      </c>
      <c r="F433" s="18">
        <f t="shared" si="38"/>
        <v>79584019.800000012</v>
      </c>
      <c r="G433" s="19">
        <f t="shared" si="39"/>
        <v>-1.0011487715166578E-2</v>
      </c>
      <c r="H433" s="19">
        <f t="shared" si="40"/>
        <v>-1.0522823660464642E-2</v>
      </c>
      <c r="I433" s="19">
        <f t="shared" si="41"/>
        <v>-9.0998779759587922E-3</v>
      </c>
    </row>
    <row r="434" spans="1:9" x14ac:dyDescent="0.15">
      <c r="A434" s="12">
        <v>43614</v>
      </c>
      <c r="B434" s="13">
        <v>21.458784000000001</v>
      </c>
      <c r="C434" s="8">
        <v>19.258500000000002</v>
      </c>
      <c r="D434" s="17">
        <f t="shared" si="36"/>
        <v>51501081.600000001</v>
      </c>
      <c r="E434" s="17">
        <f t="shared" si="37"/>
        <v>28887750.000000004</v>
      </c>
      <c r="F434" s="18">
        <f t="shared" si="38"/>
        <v>80388831.600000009</v>
      </c>
      <c r="G434" s="19">
        <f t="shared" si="39"/>
        <v>2.2252941453684283E-3</v>
      </c>
      <c r="H434" s="19">
        <f t="shared" si="40"/>
        <v>1.2100117343238903E-3</v>
      </c>
      <c r="I434" s="19">
        <f t="shared" si="41"/>
        <v>4.0404567019447502E-3</v>
      </c>
    </row>
    <row r="435" spans="1:9" x14ac:dyDescent="0.15">
      <c r="A435" s="3">
        <v>43613</v>
      </c>
      <c r="B435" s="10">
        <v>21.432849999999998</v>
      </c>
      <c r="C435" s="5">
        <v>19.181000000000001</v>
      </c>
      <c r="D435" s="17">
        <f t="shared" si="36"/>
        <v>51438839.999999993</v>
      </c>
      <c r="E435" s="17">
        <f t="shared" si="37"/>
        <v>28771500</v>
      </c>
      <c r="F435" s="18">
        <f t="shared" si="38"/>
        <v>80210340</v>
      </c>
      <c r="G435" s="19">
        <f t="shared" si="39"/>
        <v>5.705618000485968E-3</v>
      </c>
      <c r="H435" s="19">
        <f t="shared" si="40"/>
        <v>5.1254581963036117E-3</v>
      </c>
      <c r="I435" s="19">
        <f t="shared" si="41"/>
        <v>6.7445217163102367E-3</v>
      </c>
    </row>
    <row r="436" spans="1:9" x14ac:dyDescent="0.15">
      <c r="A436" s="12">
        <v>43612</v>
      </c>
      <c r="B436" s="13">
        <v>21.323557000000001</v>
      </c>
      <c r="C436" s="8">
        <v>19.052499999999998</v>
      </c>
      <c r="D436" s="17">
        <f t="shared" si="36"/>
        <v>51176536.800000004</v>
      </c>
      <c r="E436" s="17">
        <f t="shared" si="37"/>
        <v>28578749.999999996</v>
      </c>
      <c r="F436" s="18">
        <f t="shared" si="38"/>
        <v>79755286.799999997</v>
      </c>
      <c r="G436" s="19">
        <f t="shared" si="39"/>
        <v>-2.6767556926301506E-3</v>
      </c>
      <c r="H436" s="19">
        <f t="shared" si="40"/>
        <v>-3.0595636130312798E-3</v>
      </c>
      <c r="I436" s="19">
        <f t="shared" si="41"/>
        <v>-1.9905188444514499E-3</v>
      </c>
    </row>
    <row r="437" spans="1:9" x14ac:dyDescent="0.15">
      <c r="A437" s="3">
        <v>43609</v>
      </c>
      <c r="B437" s="10">
        <v>21.388998000000001</v>
      </c>
      <c r="C437" s="5">
        <v>19.090499999999999</v>
      </c>
      <c r="D437" s="17">
        <f t="shared" si="36"/>
        <v>51333595.200000003</v>
      </c>
      <c r="E437" s="17">
        <f t="shared" si="37"/>
        <v>28635749.999999996</v>
      </c>
      <c r="F437" s="18">
        <f t="shared" si="38"/>
        <v>79969345.200000003</v>
      </c>
      <c r="G437" s="19">
        <f t="shared" si="39"/>
        <v>7.7541780492027534E-3</v>
      </c>
      <c r="H437" s="19">
        <f t="shared" si="40"/>
        <v>9.5018920197709189E-3</v>
      </c>
      <c r="I437" s="19">
        <f t="shared" si="41"/>
        <v>4.6362564728663624E-3</v>
      </c>
    </row>
    <row r="438" spans="1:9" x14ac:dyDescent="0.15">
      <c r="A438" s="12">
        <v>43608</v>
      </c>
      <c r="B438" s="13">
        <v>21.187674999999999</v>
      </c>
      <c r="C438" s="8">
        <v>19.002400000000002</v>
      </c>
      <c r="D438" s="17">
        <f t="shared" si="36"/>
        <v>50850420</v>
      </c>
      <c r="E438" s="17">
        <f t="shared" si="37"/>
        <v>28503600.000000004</v>
      </c>
      <c r="F438" s="18">
        <f t="shared" si="38"/>
        <v>79354020</v>
      </c>
      <c r="G438" s="19">
        <f t="shared" si="39"/>
        <v>1.4380376025362462E-3</v>
      </c>
      <c r="H438" s="19">
        <f t="shared" si="40"/>
        <v>1.308980628853984E-3</v>
      </c>
      <c r="I438" s="19">
        <f t="shared" si="41"/>
        <v>1.6683578667160415E-3</v>
      </c>
    </row>
    <row r="439" spans="1:9" x14ac:dyDescent="0.15">
      <c r="A439" s="3">
        <v>43607</v>
      </c>
      <c r="B439" s="10">
        <v>21.159977000000001</v>
      </c>
      <c r="C439" s="5">
        <v>18.970749999999999</v>
      </c>
      <c r="D439" s="17">
        <f t="shared" si="36"/>
        <v>50783944.800000004</v>
      </c>
      <c r="E439" s="17">
        <f t="shared" si="37"/>
        <v>28456125</v>
      </c>
      <c r="F439" s="18">
        <f t="shared" si="38"/>
        <v>79240069.800000012</v>
      </c>
      <c r="G439" s="19">
        <f t="shared" si="39"/>
        <v>-3.7778009961211279E-3</v>
      </c>
      <c r="H439" s="19">
        <f t="shared" si="40"/>
        <v>-4.6576053719947774E-3</v>
      </c>
      <c r="I439" s="19">
        <f t="shared" si="41"/>
        <v>-2.2037958937866087E-3</v>
      </c>
    </row>
    <row r="440" spans="1:9" x14ac:dyDescent="0.15">
      <c r="A440" s="12">
        <v>43606</v>
      </c>
      <c r="B440" s="13">
        <v>21.258993</v>
      </c>
      <c r="C440" s="8">
        <v>19.012650000000001</v>
      </c>
      <c r="D440" s="17">
        <f t="shared" si="36"/>
        <v>51021583.200000003</v>
      </c>
      <c r="E440" s="17">
        <f t="shared" si="37"/>
        <v>28518975</v>
      </c>
      <c r="F440" s="18">
        <f t="shared" si="38"/>
        <v>79540558.200000003</v>
      </c>
      <c r="G440" s="19">
        <f t="shared" si="39"/>
        <v>-3.6041741662025117E-3</v>
      </c>
      <c r="H440" s="19">
        <f t="shared" si="40"/>
        <v>-3.0762603534800759E-3</v>
      </c>
      <c r="I440" s="19">
        <f t="shared" si="41"/>
        <v>-4.5472394565302388E-3</v>
      </c>
    </row>
    <row r="441" spans="1:9" x14ac:dyDescent="0.15">
      <c r="A441" s="3">
        <v>43605</v>
      </c>
      <c r="B441" s="10">
        <v>21.324593</v>
      </c>
      <c r="C441" s="5">
        <v>19.099499999999999</v>
      </c>
      <c r="D441" s="17">
        <f t="shared" si="36"/>
        <v>51179023.200000003</v>
      </c>
      <c r="E441" s="17">
        <f t="shared" si="37"/>
        <v>28649250</v>
      </c>
      <c r="F441" s="18">
        <f t="shared" si="38"/>
        <v>79828273.200000003</v>
      </c>
      <c r="G441" s="19">
        <f t="shared" si="39"/>
        <v>1.4919748626329721E-5</v>
      </c>
      <c r="H441" s="19">
        <f t="shared" si="40"/>
        <v>1.9183412323808824E-4</v>
      </c>
      <c r="I441" s="19">
        <f t="shared" si="41"/>
        <v>-3.0096439460369773E-4</v>
      </c>
    </row>
    <row r="442" spans="1:9" x14ac:dyDescent="0.15">
      <c r="A442" s="12">
        <v>43602</v>
      </c>
      <c r="B442" s="13">
        <v>21.320502999999999</v>
      </c>
      <c r="C442" s="8">
        <v>19.105250000000002</v>
      </c>
      <c r="D442" s="17">
        <f t="shared" si="36"/>
        <v>51169207.199999996</v>
      </c>
      <c r="E442" s="17">
        <f t="shared" si="37"/>
        <v>28657875.000000004</v>
      </c>
      <c r="F442" s="18">
        <f t="shared" si="38"/>
        <v>79827082.200000003</v>
      </c>
      <c r="G442" s="19">
        <f t="shared" si="39"/>
        <v>-4.5180027952917978E-4</v>
      </c>
      <c r="H442" s="19">
        <f t="shared" si="40"/>
        <v>-1.0777517058351282E-3</v>
      </c>
      <c r="I442" s="19">
        <f t="shared" si="41"/>
        <v>6.6780149273282241E-4</v>
      </c>
    </row>
    <row r="443" spans="1:9" x14ac:dyDescent="0.15">
      <c r="A443" s="3">
        <v>43601</v>
      </c>
      <c r="B443" s="10">
        <v>21.343506000000001</v>
      </c>
      <c r="C443" s="5">
        <v>19.092500000000001</v>
      </c>
      <c r="D443" s="17">
        <f t="shared" si="36"/>
        <v>51224414.400000006</v>
      </c>
      <c r="E443" s="17">
        <f t="shared" si="37"/>
        <v>28638750</v>
      </c>
      <c r="F443" s="18">
        <f t="shared" si="38"/>
        <v>79863164.400000006</v>
      </c>
      <c r="G443" s="19">
        <f t="shared" si="39"/>
        <v>-4.1311879702495835E-3</v>
      </c>
      <c r="H443" s="19">
        <f t="shared" si="40"/>
        <v>-5.0075236859281613E-3</v>
      </c>
      <c r="I443" s="19">
        <f t="shared" si="41"/>
        <v>-2.5598829767782272E-3</v>
      </c>
    </row>
    <row r="444" spans="1:9" x14ac:dyDescent="0.15">
      <c r="A444" s="12">
        <v>43600</v>
      </c>
      <c r="B444" s="13">
        <v>21.450921999999998</v>
      </c>
      <c r="C444" s="8">
        <v>19.141500000000001</v>
      </c>
      <c r="D444" s="17">
        <f t="shared" si="36"/>
        <v>51482212.799999997</v>
      </c>
      <c r="E444" s="17">
        <f t="shared" si="37"/>
        <v>28712250</v>
      </c>
      <c r="F444" s="18">
        <f t="shared" si="38"/>
        <v>80194462.799999997</v>
      </c>
      <c r="G444" s="19">
        <f t="shared" si="39"/>
        <v>1.422869229754653E-4</v>
      </c>
      <c r="H444" s="19">
        <f t="shared" si="40"/>
        <v>-3.3330789627084023E-5</v>
      </c>
      <c r="I444" s="19">
        <f t="shared" si="41"/>
        <v>4.5733101618949945E-4</v>
      </c>
    </row>
    <row r="445" spans="1:9" x14ac:dyDescent="0.15">
      <c r="A445" s="3">
        <v>43599</v>
      </c>
      <c r="B445" s="10">
        <v>21.451637000000002</v>
      </c>
      <c r="C445" s="5">
        <v>19.132750000000001</v>
      </c>
      <c r="D445" s="17">
        <f t="shared" si="36"/>
        <v>51483928.800000004</v>
      </c>
      <c r="E445" s="17">
        <f t="shared" si="37"/>
        <v>28699125.000000004</v>
      </c>
      <c r="F445" s="18">
        <f t="shared" si="38"/>
        <v>80183053.800000012</v>
      </c>
      <c r="G445" s="19">
        <f t="shared" si="39"/>
        <v>-4.0496026711697164E-3</v>
      </c>
      <c r="H445" s="19">
        <f t="shared" si="40"/>
        <v>-5.0325278515133132E-3</v>
      </c>
      <c r="I445" s="19">
        <f t="shared" si="41"/>
        <v>-2.2814382186530091E-3</v>
      </c>
    </row>
    <row r="446" spans="1:9" x14ac:dyDescent="0.15">
      <c r="A446" s="12">
        <v>43598</v>
      </c>
      <c r="B446" s="13">
        <v>21.560138999999999</v>
      </c>
      <c r="C446" s="8">
        <v>19.176500000000001</v>
      </c>
      <c r="D446" s="17">
        <f t="shared" si="36"/>
        <v>51744333.600000001</v>
      </c>
      <c r="E446" s="17">
        <f t="shared" si="37"/>
        <v>28764750</v>
      </c>
      <c r="F446" s="18">
        <f t="shared" si="38"/>
        <v>80509083.599999994</v>
      </c>
      <c r="G446" s="19">
        <f t="shared" si="39"/>
        <v>2.9490336478388279E-4</v>
      </c>
      <c r="H446" s="19">
        <f t="shared" si="40"/>
        <v>2.631009032558751E-4</v>
      </c>
      <c r="I446" s="19">
        <f t="shared" si="41"/>
        <v>3.5211726809158961E-4</v>
      </c>
    </row>
    <row r="447" spans="1:9" x14ac:dyDescent="0.15">
      <c r="A447" s="3">
        <v>43595</v>
      </c>
      <c r="B447" s="10">
        <v>21.554468</v>
      </c>
      <c r="C447" s="5">
        <v>19.169750000000001</v>
      </c>
      <c r="D447" s="17">
        <f t="shared" si="36"/>
        <v>51730723.200000003</v>
      </c>
      <c r="E447" s="17">
        <f t="shared" si="37"/>
        <v>28754625</v>
      </c>
      <c r="F447" s="18">
        <f t="shared" si="38"/>
        <v>80485348.200000003</v>
      </c>
      <c r="G447" s="19">
        <f t="shared" si="39"/>
        <v>-6.1565032053397806E-3</v>
      </c>
      <c r="H447" s="19">
        <f t="shared" si="40"/>
        <v>-5.6980375025544872E-3</v>
      </c>
      <c r="I447" s="19">
        <f t="shared" si="41"/>
        <v>-6.9802377683959582E-3</v>
      </c>
    </row>
    <row r="448" spans="1:9" x14ac:dyDescent="0.15">
      <c r="A448" s="12">
        <v>43594</v>
      </c>
      <c r="B448" s="13">
        <v>21.677990000000001</v>
      </c>
      <c r="C448" s="8">
        <v>19.304500000000001</v>
      </c>
      <c r="D448" s="17">
        <f t="shared" si="36"/>
        <v>52027176</v>
      </c>
      <c r="E448" s="17">
        <f t="shared" si="37"/>
        <v>28956750</v>
      </c>
      <c r="F448" s="18">
        <f t="shared" si="38"/>
        <v>80983926</v>
      </c>
      <c r="G448" s="19">
        <f t="shared" si="39"/>
        <v>1.4503820064359463E-2</v>
      </c>
      <c r="H448" s="19">
        <f t="shared" si="40"/>
        <v>1.539439410979182E-2</v>
      </c>
      <c r="I448" s="19">
        <f t="shared" si="41"/>
        <v>1.2907626518351423E-2</v>
      </c>
    </row>
    <row r="449" spans="1:9" x14ac:dyDescent="0.15">
      <c r="A449" s="3">
        <v>43593</v>
      </c>
      <c r="B449" s="10">
        <v>21.349329999999998</v>
      </c>
      <c r="C449" s="5">
        <v>19.058499999999999</v>
      </c>
      <c r="D449" s="17">
        <f t="shared" si="36"/>
        <v>51238391.999999993</v>
      </c>
      <c r="E449" s="17">
        <f t="shared" si="37"/>
        <v>28587749.999999996</v>
      </c>
      <c r="F449" s="18">
        <f t="shared" si="38"/>
        <v>79826141.999999985</v>
      </c>
      <c r="G449" s="19">
        <f t="shared" si="39"/>
        <v>7.240612950205616E-4</v>
      </c>
      <c r="H449" s="19">
        <f t="shared" si="40"/>
        <v>1.1725106260094265E-3</v>
      </c>
      <c r="I449" s="19">
        <f t="shared" si="41"/>
        <v>-7.8698845750291291E-5</v>
      </c>
    </row>
    <row r="450" spans="1:9" x14ac:dyDescent="0.15">
      <c r="A450" s="12">
        <v>43592</v>
      </c>
      <c r="B450" s="13">
        <v>21.324327</v>
      </c>
      <c r="C450" s="8">
        <v>19.059999999999999</v>
      </c>
      <c r="D450" s="17">
        <f t="shared" si="36"/>
        <v>51178384.799999997</v>
      </c>
      <c r="E450" s="17">
        <f t="shared" si="37"/>
        <v>28589999.999999996</v>
      </c>
      <c r="F450" s="18">
        <f t="shared" si="38"/>
        <v>79768384.799999997</v>
      </c>
      <c r="G450" s="19">
        <f t="shared" si="39"/>
        <v>4.4602185542679251E-3</v>
      </c>
      <c r="H450" s="19">
        <f t="shared" si="40"/>
        <v>4.2350623737956727E-3</v>
      </c>
      <c r="I450" s="19">
        <f t="shared" si="41"/>
        <v>4.8635183403409332E-3</v>
      </c>
    </row>
    <row r="451" spans="1:9" x14ac:dyDescent="0.15">
      <c r="A451" s="3">
        <v>43591</v>
      </c>
      <c r="B451" s="10">
        <v>21.234397999999999</v>
      </c>
      <c r="C451" s="5">
        <v>18.967749999999999</v>
      </c>
      <c r="D451" s="17">
        <f t="shared" si="36"/>
        <v>50962555.199999996</v>
      </c>
      <c r="E451" s="17">
        <f t="shared" si="37"/>
        <v>28451625</v>
      </c>
      <c r="F451" s="18">
        <f t="shared" si="38"/>
        <v>79414180.199999988</v>
      </c>
      <c r="G451" s="19">
        <f t="shared" si="39"/>
        <v>-2.4360984291335042E-3</v>
      </c>
      <c r="H451" s="19">
        <f t="shared" si="40"/>
        <v>-2.1964517785960647E-3</v>
      </c>
      <c r="I451" s="19">
        <f t="shared" si="41"/>
        <v>-2.8650659096585152E-3</v>
      </c>
    </row>
    <row r="452" spans="1:9" x14ac:dyDescent="0.15">
      <c r="A452" s="12">
        <v>43588</v>
      </c>
      <c r="B452" s="13">
        <v>21.281141000000002</v>
      </c>
      <c r="C452" s="8">
        <v>19.02225</v>
      </c>
      <c r="D452" s="17">
        <f t="shared" ref="D452:D515" si="42">2400000*B452</f>
        <v>51074738.400000006</v>
      </c>
      <c r="E452" s="17">
        <f t="shared" ref="E452:E515" si="43">1500000*C452</f>
        <v>28533375</v>
      </c>
      <c r="F452" s="18">
        <f t="shared" ref="F452:F515" si="44">D452+E452</f>
        <v>79608113.400000006</v>
      </c>
      <c r="G452" s="19">
        <f t="shared" ref="G452:G515" si="45">F452/F453-1</f>
        <v>-3.6987742951796188E-3</v>
      </c>
      <c r="H452" s="19">
        <f t="shared" ref="H452:H515" si="46">B452/B453-1</f>
        <v>-3.5710790774724499E-3</v>
      </c>
      <c r="I452" s="19">
        <f t="shared" ref="I452:I515" si="47">C452/C453-1</f>
        <v>-3.9272670148843281E-3</v>
      </c>
    </row>
    <row r="453" spans="1:9" x14ac:dyDescent="0.15">
      <c r="A453" s="3">
        <v>43587</v>
      </c>
      <c r="B453" s="10">
        <v>21.357410000000002</v>
      </c>
      <c r="C453" s="5">
        <v>19.097249999999999</v>
      </c>
      <c r="D453" s="17">
        <f t="shared" si="42"/>
        <v>51257784.000000007</v>
      </c>
      <c r="E453" s="17">
        <f t="shared" si="43"/>
        <v>28645875</v>
      </c>
      <c r="F453" s="18">
        <f t="shared" si="44"/>
        <v>79903659</v>
      </c>
      <c r="G453" s="19">
        <f t="shared" si="45"/>
        <v>9.5473052507166756E-3</v>
      </c>
      <c r="H453" s="19">
        <f t="shared" si="46"/>
        <v>7.7120077878785054E-3</v>
      </c>
      <c r="I453" s="19">
        <f t="shared" si="47"/>
        <v>1.2848050914876508E-2</v>
      </c>
    </row>
    <row r="454" spans="1:9" x14ac:dyDescent="0.15">
      <c r="A454" s="12">
        <v>43586</v>
      </c>
      <c r="B454" s="13">
        <v>21.193961999999999</v>
      </c>
      <c r="C454" s="8">
        <v>18.855</v>
      </c>
      <c r="D454" s="17">
        <f t="shared" si="42"/>
        <v>50865508.799999997</v>
      </c>
      <c r="E454" s="17">
        <f t="shared" si="43"/>
        <v>28282500</v>
      </c>
      <c r="F454" s="18">
        <f t="shared" si="44"/>
        <v>79148008.799999997</v>
      </c>
      <c r="G454" s="19">
        <f t="shared" si="45"/>
        <v>-6.924162414752244E-3</v>
      </c>
      <c r="H454" s="19">
        <f t="shared" si="46"/>
        <v>-5.8634181285732723E-3</v>
      </c>
      <c r="I454" s="19">
        <f t="shared" si="47"/>
        <v>-8.8262042065089252E-3</v>
      </c>
    </row>
    <row r="455" spans="1:9" x14ac:dyDescent="0.15">
      <c r="A455" s="3">
        <v>43585</v>
      </c>
      <c r="B455" s="10">
        <v>21.318964000000001</v>
      </c>
      <c r="C455" s="5">
        <v>19.0229</v>
      </c>
      <c r="D455" s="17">
        <f t="shared" si="42"/>
        <v>51165513.600000001</v>
      </c>
      <c r="E455" s="17">
        <f t="shared" si="43"/>
        <v>28534350</v>
      </c>
      <c r="F455" s="18">
        <f t="shared" si="44"/>
        <v>79699863.599999994</v>
      </c>
      <c r="G455" s="19">
        <f t="shared" si="45"/>
        <v>2.6256432914375516E-3</v>
      </c>
      <c r="H455" s="19">
        <f t="shared" si="46"/>
        <v>3.9437315877803858E-3</v>
      </c>
      <c r="I455" s="19">
        <f t="shared" si="47"/>
        <v>2.7079964769760601E-4</v>
      </c>
    </row>
    <row r="456" spans="1:9" x14ac:dyDescent="0.15">
      <c r="A456" s="12">
        <v>43584</v>
      </c>
      <c r="B456" s="13">
        <v>21.235218</v>
      </c>
      <c r="C456" s="8">
        <v>19.017749999999999</v>
      </c>
      <c r="D456" s="17">
        <f t="shared" si="42"/>
        <v>50964523.200000003</v>
      </c>
      <c r="E456" s="17">
        <f t="shared" si="43"/>
        <v>28526625</v>
      </c>
      <c r="F456" s="18">
        <f t="shared" si="44"/>
        <v>79491148.200000003</v>
      </c>
      <c r="G456" s="19">
        <f t="shared" si="45"/>
        <v>4.2325497628004083E-3</v>
      </c>
      <c r="H456" s="19">
        <f t="shared" si="46"/>
        <v>4.3454818396715389E-3</v>
      </c>
      <c r="I456" s="19">
        <f t="shared" si="47"/>
        <v>4.0308530520445363E-3</v>
      </c>
    </row>
    <row r="457" spans="1:9" x14ac:dyDescent="0.15">
      <c r="A457" s="3">
        <v>43581</v>
      </c>
      <c r="B457" s="10">
        <v>21.143339999999998</v>
      </c>
      <c r="C457" s="5">
        <v>18.941400000000002</v>
      </c>
      <c r="D457" s="17">
        <f t="shared" si="42"/>
        <v>50744016</v>
      </c>
      <c r="E457" s="17">
        <f t="shared" si="43"/>
        <v>28412100.000000004</v>
      </c>
      <c r="F457" s="18">
        <f t="shared" si="44"/>
        <v>79156116</v>
      </c>
      <c r="G457" s="19">
        <f t="shared" si="45"/>
        <v>-5.8695407860975823E-3</v>
      </c>
      <c r="H457" s="19">
        <f t="shared" si="46"/>
        <v>-5.277126286513667E-3</v>
      </c>
      <c r="I457" s="19">
        <f t="shared" si="47"/>
        <v>-6.9258395155581409E-3</v>
      </c>
    </row>
    <row r="458" spans="1:9" x14ac:dyDescent="0.15">
      <c r="A458" s="12">
        <v>43580</v>
      </c>
      <c r="B458" s="13">
        <v>21.255507999999999</v>
      </c>
      <c r="C458" s="8">
        <v>19.073499999999999</v>
      </c>
      <c r="D458" s="17">
        <f t="shared" si="42"/>
        <v>51013219.199999996</v>
      </c>
      <c r="E458" s="17">
        <f t="shared" si="43"/>
        <v>28610250</v>
      </c>
      <c r="F458" s="18">
        <f t="shared" si="44"/>
        <v>79623469.199999988</v>
      </c>
      <c r="G458" s="19">
        <f t="shared" si="45"/>
        <v>6.7989730048134689E-4</v>
      </c>
      <c r="H458" s="19">
        <f t="shared" si="46"/>
        <v>-1.1977821716820936E-3</v>
      </c>
      <c r="I458" s="19">
        <f t="shared" si="47"/>
        <v>4.0454501188367242E-3</v>
      </c>
    </row>
    <row r="459" spans="1:9" x14ac:dyDescent="0.15">
      <c r="A459" s="3">
        <v>43579</v>
      </c>
      <c r="B459" s="10">
        <v>21.280998</v>
      </c>
      <c r="C459" s="5">
        <v>18.996649999999999</v>
      </c>
      <c r="D459" s="17">
        <f t="shared" si="42"/>
        <v>51074395.200000003</v>
      </c>
      <c r="E459" s="17">
        <f t="shared" si="43"/>
        <v>28494975</v>
      </c>
      <c r="F459" s="18">
        <f t="shared" si="44"/>
        <v>79569370.200000003</v>
      </c>
      <c r="G459" s="19">
        <f t="shared" si="45"/>
        <v>2.2826907586044332E-3</v>
      </c>
      <c r="H459" s="19">
        <f t="shared" si="46"/>
        <v>2.1385802245890151E-3</v>
      </c>
      <c r="I459" s="19">
        <f t="shared" si="47"/>
        <v>2.5410982399662885E-3</v>
      </c>
    </row>
    <row r="460" spans="1:9" x14ac:dyDescent="0.15">
      <c r="A460" s="12">
        <v>43578</v>
      </c>
      <c r="B460" s="13">
        <v>21.235583999999999</v>
      </c>
      <c r="C460" s="8">
        <v>18.948499999999999</v>
      </c>
      <c r="D460" s="17">
        <f t="shared" si="42"/>
        <v>50965401.600000001</v>
      </c>
      <c r="E460" s="17">
        <f t="shared" si="43"/>
        <v>28422750</v>
      </c>
      <c r="F460" s="18">
        <f t="shared" si="44"/>
        <v>79388151.599999994</v>
      </c>
      <c r="G460" s="19">
        <f t="shared" si="45"/>
        <v>2.655255605748863E-3</v>
      </c>
      <c r="H460" s="19">
        <f t="shared" si="46"/>
        <v>1.1243304708454804E-3</v>
      </c>
      <c r="I460" s="19">
        <f t="shared" si="47"/>
        <v>5.412145491205278E-3</v>
      </c>
    </row>
    <row r="461" spans="1:9" x14ac:dyDescent="0.15">
      <c r="A461" s="3">
        <v>43577</v>
      </c>
      <c r="B461" s="10">
        <v>21.211735000000001</v>
      </c>
      <c r="C461" s="5">
        <v>18.846499999999999</v>
      </c>
      <c r="D461" s="17">
        <f t="shared" si="42"/>
        <v>50908164</v>
      </c>
      <c r="E461" s="17">
        <f t="shared" si="43"/>
        <v>28269750</v>
      </c>
      <c r="F461" s="18">
        <f t="shared" si="44"/>
        <v>79177914</v>
      </c>
      <c r="G461" s="19">
        <f t="shared" si="45"/>
        <v>2.8948655448486349E-3</v>
      </c>
      <c r="H461" s="19">
        <f t="shared" si="46"/>
        <v>3.2553232507090968E-3</v>
      </c>
      <c r="I461" s="19">
        <f t="shared" si="47"/>
        <v>2.2464061065317065E-3</v>
      </c>
    </row>
    <row r="462" spans="1:9" x14ac:dyDescent="0.15">
      <c r="A462" s="12">
        <v>43574</v>
      </c>
      <c r="B462" s="13">
        <v>21.142907999999998</v>
      </c>
      <c r="C462" s="8">
        <v>18.804258000000001</v>
      </c>
      <c r="D462" s="17">
        <f t="shared" si="42"/>
        <v>50742979.199999996</v>
      </c>
      <c r="E462" s="17">
        <f t="shared" si="43"/>
        <v>28206387</v>
      </c>
      <c r="F462" s="18">
        <f t="shared" si="44"/>
        <v>78949366.199999988</v>
      </c>
      <c r="G462" s="19">
        <f t="shared" si="45"/>
        <v>1.0700643723327019E-5</v>
      </c>
      <c r="H462" s="19">
        <f t="shared" si="46"/>
        <v>1.6412392046527557E-5</v>
      </c>
      <c r="I462" s="19">
        <f t="shared" si="47"/>
        <v>4.2543573930409195E-7</v>
      </c>
    </row>
    <row r="463" spans="1:9" x14ac:dyDescent="0.15">
      <c r="A463" s="3">
        <v>43573</v>
      </c>
      <c r="B463" s="10">
        <v>21.142561000000001</v>
      </c>
      <c r="C463" s="5">
        <v>18.80425</v>
      </c>
      <c r="D463" s="17">
        <f t="shared" si="42"/>
        <v>50742146.399999999</v>
      </c>
      <c r="E463" s="17">
        <f t="shared" si="43"/>
        <v>28206375</v>
      </c>
      <c r="F463" s="18">
        <f t="shared" si="44"/>
        <v>78948521.400000006</v>
      </c>
      <c r="G463" s="19">
        <f t="shared" si="45"/>
        <v>-4.182029448938529E-3</v>
      </c>
      <c r="H463" s="19">
        <f t="shared" si="46"/>
        <v>-6.0391556211220054E-3</v>
      </c>
      <c r="I463" s="19">
        <f t="shared" si="47"/>
        <v>-8.2360286401250704E-4</v>
      </c>
    </row>
    <row r="464" spans="1:9" x14ac:dyDescent="0.15">
      <c r="A464" s="12">
        <v>43572</v>
      </c>
      <c r="B464" s="13">
        <v>21.27102</v>
      </c>
      <c r="C464" s="8">
        <v>18.819749999999999</v>
      </c>
      <c r="D464" s="17">
        <f t="shared" si="42"/>
        <v>51050448</v>
      </c>
      <c r="E464" s="17">
        <f t="shared" si="43"/>
        <v>28229625</v>
      </c>
      <c r="F464" s="18">
        <f t="shared" si="44"/>
        <v>79280073</v>
      </c>
      <c r="G464" s="19">
        <f t="shared" si="45"/>
        <v>-7.1510978384066171E-3</v>
      </c>
      <c r="H464" s="19">
        <f t="shared" si="46"/>
        <v>-7.0729241257107001E-3</v>
      </c>
      <c r="I464" s="19">
        <f t="shared" si="47"/>
        <v>-7.2924359109610704E-3</v>
      </c>
    </row>
    <row r="465" spans="1:9" x14ac:dyDescent="0.15">
      <c r="A465" s="3">
        <v>43571</v>
      </c>
      <c r="B465" s="10">
        <v>21.422540000000001</v>
      </c>
      <c r="C465" s="5">
        <v>18.957999999999998</v>
      </c>
      <c r="D465" s="17">
        <f t="shared" si="42"/>
        <v>51414096</v>
      </c>
      <c r="E465" s="17">
        <f t="shared" si="43"/>
        <v>28436999.999999996</v>
      </c>
      <c r="F465" s="18">
        <f t="shared" si="44"/>
        <v>79851096</v>
      </c>
      <c r="G465" s="19">
        <f t="shared" si="45"/>
        <v>4.7589360586179907E-3</v>
      </c>
      <c r="H465" s="19">
        <f t="shared" si="46"/>
        <v>4.4583849530281938E-3</v>
      </c>
      <c r="I465" s="19">
        <f t="shared" si="47"/>
        <v>5.3027892671544397E-3</v>
      </c>
    </row>
    <row r="466" spans="1:9" x14ac:dyDescent="0.15">
      <c r="A466" s="12">
        <v>43570</v>
      </c>
      <c r="B466" s="13">
        <v>21.327453999999999</v>
      </c>
      <c r="C466" s="8">
        <v>18.858000000000001</v>
      </c>
      <c r="D466" s="17">
        <f t="shared" si="42"/>
        <v>51185889.600000001</v>
      </c>
      <c r="E466" s="17">
        <f t="shared" si="43"/>
        <v>28287000</v>
      </c>
      <c r="F466" s="18">
        <f t="shared" si="44"/>
        <v>79472889.599999994</v>
      </c>
      <c r="G466" s="19">
        <f t="shared" si="45"/>
        <v>4.2972045704272599E-3</v>
      </c>
      <c r="H466" s="19">
        <f t="shared" si="46"/>
        <v>4.1550521384887684E-3</v>
      </c>
      <c r="I466" s="19">
        <f t="shared" si="47"/>
        <v>4.5545345585298325E-3</v>
      </c>
    </row>
    <row r="467" spans="1:9" x14ac:dyDescent="0.15">
      <c r="A467" s="3">
        <v>43567</v>
      </c>
      <c r="B467" s="10">
        <v>21.239204000000001</v>
      </c>
      <c r="C467" s="5">
        <v>18.772500000000001</v>
      </c>
      <c r="D467" s="17">
        <f t="shared" si="42"/>
        <v>50974089.600000001</v>
      </c>
      <c r="E467" s="17">
        <f t="shared" si="43"/>
        <v>28158750</v>
      </c>
      <c r="F467" s="18">
        <f t="shared" si="44"/>
        <v>79132839.599999994</v>
      </c>
      <c r="G467" s="19">
        <f t="shared" si="45"/>
        <v>-2.0604138508750758E-4</v>
      </c>
      <c r="H467" s="19">
        <f t="shared" si="46"/>
        <v>1.0878518621026956E-3</v>
      </c>
      <c r="I467" s="19">
        <f t="shared" si="47"/>
        <v>-2.539810736279402E-3</v>
      </c>
    </row>
    <row r="468" spans="1:9" x14ac:dyDescent="0.15">
      <c r="A468" s="12">
        <v>43566</v>
      </c>
      <c r="B468" s="13">
        <v>21.216124000000001</v>
      </c>
      <c r="C468" s="8">
        <v>18.8203</v>
      </c>
      <c r="D468" s="17">
        <f t="shared" si="42"/>
        <v>50918697.600000001</v>
      </c>
      <c r="E468" s="17">
        <f t="shared" si="43"/>
        <v>28230450</v>
      </c>
      <c r="F468" s="18">
        <f t="shared" si="44"/>
        <v>79149147.599999994</v>
      </c>
      <c r="G468" s="19">
        <f t="shared" si="45"/>
        <v>1.7031257881616746E-4</v>
      </c>
      <c r="H468" s="19">
        <f t="shared" si="46"/>
        <v>8.678760699201149E-4</v>
      </c>
      <c r="I468" s="19">
        <f t="shared" si="47"/>
        <v>-1.0854132664570582E-3</v>
      </c>
    </row>
    <row r="469" spans="1:9" x14ac:dyDescent="0.15">
      <c r="A469" s="3">
        <v>43565</v>
      </c>
      <c r="B469" s="10">
        <v>21.197727</v>
      </c>
      <c r="C469" s="5">
        <v>18.84075</v>
      </c>
      <c r="D469" s="17">
        <f t="shared" si="42"/>
        <v>50874544.800000004</v>
      </c>
      <c r="E469" s="17">
        <f t="shared" si="43"/>
        <v>28261125</v>
      </c>
      <c r="F469" s="18">
        <f t="shared" si="44"/>
        <v>79135669.800000012</v>
      </c>
      <c r="G469" s="19">
        <f t="shared" si="45"/>
        <v>-5.2155503228086264E-3</v>
      </c>
      <c r="H469" s="19">
        <f t="shared" si="46"/>
        <v>-5.9089107640517557E-3</v>
      </c>
      <c r="I469" s="19">
        <f t="shared" si="47"/>
        <v>-3.9649498433844688E-3</v>
      </c>
    </row>
    <row r="470" spans="1:9" x14ac:dyDescent="0.15">
      <c r="A470" s="12">
        <v>43564</v>
      </c>
      <c r="B470" s="13">
        <v>21.323727000000002</v>
      </c>
      <c r="C470" s="8">
        <v>18.915749999999999</v>
      </c>
      <c r="D470" s="17">
        <f t="shared" si="42"/>
        <v>51176944.800000004</v>
      </c>
      <c r="E470" s="17">
        <f t="shared" si="43"/>
        <v>28373625</v>
      </c>
      <c r="F470" s="18">
        <f t="shared" si="44"/>
        <v>79550569.800000012</v>
      </c>
      <c r="G470" s="19">
        <f t="shared" si="45"/>
        <v>-3.1402923512067193E-3</v>
      </c>
      <c r="H470" s="19">
        <f t="shared" si="46"/>
        <v>-2.7771916454442103E-3</v>
      </c>
      <c r="I470" s="19">
        <f t="shared" si="47"/>
        <v>-3.7945417583922225E-3</v>
      </c>
    </row>
    <row r="471" spans="1:9" x14ac:dyDescent="0.15">
      <c r="A471" s="3">
        <v>43563</v>
      </c>
      <c r="B471" s="10">
        <v>21.383112000000001</v>
      </c>
      <c r="C471" s="5">
        <v>18.9878</v>
      </c>
      <c r="D471" s="17">
        <f t="shared" si="42"/>
        <v>51319468.800000004</v>
      </c>
      <c r="E471" s="17">
        <f t="shared" si="43"/>
        <v>28481700</v>
      </c>
      <c r="F471" s="18">
        <f t="shared" si="44"/>
        <v>79801168.800000012</v>
      </c>
      <c r="G471" s="19">
        <f t="shared" si="45"/>
        <v>-3.091487944887894E-3</v>
      </c>
      <c r="H471" s="19">
        <f t="shared" si="46"/>
        <v>-1.8709162541736823E-3</v>
      </c>
      <c r="I471" s="19">
        <f t="shared" si="47"/>
        <v>-5.2832442315198236E-3</v>
      </c>
    </row>
    <row r="472" spans="1:9" x14ac:dyDescent="0.15">
      <c r="A472" s="12">
        <v>43560</v>
      </c>
      <c r="B472" s="13">
        <v>21.423193000000001</v>
      </c>
      <c r="C472" s="8">
        <v>19.088650000000001</v>
      </c>
      <c r="D472" s="17">
        <f t="shared" si="42"/>
        <v>51415663.200000003</v>
      </c>
      <c r="E472" s="17">
        <f t="shared" si="43"/>
        <v>28632975</v>
      </c>
      <c r="F472" s="18">
        <f t="shared" si="44"/>
        <v>80048638.200000003</v>
      </c>
      <c r="G472" s="19">
        <f t="shared" si="45"/>
        <v>-3.6468862004115365E-3</v>
      </c>
      <c r="H472" s="19">
        <f t="shared" si="46"/>
        <v>-3.4403165070718833E-3</v>
      </c>
      <c r="I472" s="19">
        <f t="shared" si="47"/>
        <v>-4.0176044120600052E-3</v>
      </c>
    </row>
    <row r="473" spans="1:9" x14ac:dyDescent="0.15">
      <c r="A473" s="3">
        <v>43559</v>
      </c>
      <c r="B473" s="10">
        <v>21.497150000000001</v>
      </c>
      <c r="C473" s="5">
        <v>19.165649999999999</v>
      </c>
      <c r="D473" s="17">
        <f t="shared" si="42"/>
        <v>51593160</v>
      </c>
      <c r="E473" s="17">
        <f t="shared" si="43"/>
        <v>28748475</v>
      </c>
      <c r="F473" s="18">
        <f t="shared" si="44"/>
        <v>80341635</v>
      </c>
      <c r="G473" s="19">
        <f t="shared" si="45"/>
        <v>-1.1919811297005367E-3</v>
      </c>
      <c r="H473" s="19">
        <f t="shared" si="46"/>
        <v>-1.6057700904130723E-3</v>
      </c>
      <c r="I473" s="19">
        <f t="shared" si="47"/>
        <v>-4.4851819497504497E-4</v>
      </c>
    </row>
    <row r="474" spans="1:9" x14ac:dyDescent="0.15">
      <c r="A474" s="12">
        <v>43558</v>
      </c>
      <c r="B474" s="13">
        <v>21.531725000000002</v>
      </c>
      <c r="C474" s="8">
        <v>19.174250000000001</v>
      </c>
      <c r="D474" s="17">
        <f t="shared" si="42"/>
        <v>51676140.000000007</v>
      </c>
      <c r="E474" s="17">
        <f t="shared" si="43"/>
        <v>28761375</v>
      </c>
      <c r="F474" s="18">
        <f t="shared" si="44"/>
        <v>80437515</v>
      </c>
      <c r="G474" s="19">
        <f t="shared" si="45"/>
        <v>-5.1345920533019118E-4</v>
      </c>
      <c r="H474" s="19">
        <f t="shared" si="46"/>
        <v>7.3206074705245427E-4</v>
      </c>
      <c r="I474" s="19">
        <f t="shared" si="47"/>
        <v>-2.7435377333957511E-3</v>
      </c>
    </row>
    <row r="475" spans="1:9" x14ac:dyDescent="0.15">
      <c r="A475" s="3">
        <v>43557</v>
      </c>
      <c r="B475" s="10">
        <v>21.515974</v>
      </c>
      <c r="C475" s="5">
        <v>19.227</v>
      </c>
      <c r="D475" s="17">
        <f t="shared" si="42"/>
        <v>51638337.600000001</v>
      </c>
      <c r="E475" s="17">
        <f t="shared" si="43"/>
        <v>28840500</v>
      </c>
      <c r="F475" s="18">
        <f t="shared" si="44"/>
        <v>80478837.599999994</v>
      </c>
      <c r="G475" s="19">
        <f t="shared" si="45"/>
        <v>-1.1093431765399897E-3</v>
      </c>
      <c r="H475" s="19">
        <f t="shared" si="46"/>
        <v>-2.0823370261804364E-3</v>
      </c>
      <c r="I475" s="19">
        <f t="shared" si="47"/>
        <v>6.3753106337594012E-4</v>
      </c>
    </row>
    <row r="476" spans="1:9" x14ac:dyDescent="0.15">
      <c r="A476" s="12">
        <v>43556</v>
      </c>
      <c r="B476" s="13">
        <v>21.560870999999999</v>
      </c>
      <c r="C476" s="8">
        <v>19.214749999999999</v>
      </c>
      <c r="D476" s="17">
        <f t="shared" si="42"/>
        <v>51746090.399999999</v>
      </c>
      <c r="E476" s="17">
        <f t="shared" si="43"/>
        <v>28822124.999999996</v>
      </c>
      <c r="F476" s="18">
        <f t="shared" si="44"/>
        <v>80568215.399999991</v>
      </c>
      <c r="G476" s="19">
        <f t="shared" si="45"/>
        <v>-9.8463760260411037E-3</v>
      </c>
      <c r="H476" s="19">
        <f t="shared" si="46"/>
        <v>-1.0082971989188727E-2</v>
      </c>
      <c r="I476" s="19">
        <f t="shared" si="47"/>
        <v>-9.4213171800491269E-3</v>
      </c>
    </row>
    <row r="477" spans="1:9" x14ac:dyDescent="0.15">
      <c r="A477" s="3">
        <v>43553</v>
      </c>
      <c r="B477" s="10">
        <v>21.780483</v>
      </c>
      <c r="C477" s="5">
        <v>19.397500000000001</v>
      </c>
      <c r="D477" s="17">
        <f t="shared" si="42"/>
        <v>52273159.200000003</v>
      </c>
      <c r="E477" s="17">
        <f t="shared" si="43"/>
        <v>29096250</v>
      </c>
      <c r="F477" s="18">
        <f t="shared" si="44"/>
        <v>81369409.200000003</v>
      </c>
      <c r="G477" s="19">
        <f t="shared" si="45"/>
        <v>1.0474203628947354E-3</v>
      </c>
      <c r="H477" s="19">
        <f t="shared" si="46"/>
        <v>8.4031041720233901E-4</v>
      </c>
      <c r="I477" s="19">
        <f t="shared" si="47"/>
        <v>1.4197212183788555E-3</v>
      </c>
    </row>
    <row r="478" spans="1:9" x14ac:dyDescent="0.15">
      <c r="A478" s="12">
        <v>43552</v>
      </c>
      <c r="B478" s="13">
        <v>21.762195999999999</v>
      </c>
      <c r="C478" s="8">
        <v>19.37</v>
      </c>
      <c r="D478" s="17">
        <f t="shared" si="42"/>
        <v>52229270.399999999</v>
      </c>
      <c r="E478" s="17">
        <f t="shared" si="43"/>
        <v>29055000</v>
      </c>
      <c r="F478" s="18">
        <f t="shared" si="44"/>
        <v>81284270.400000006</v>
      </c>
      <c r="G478" s="19">
        <f t="shared" si="45"/>
        <v>6.6482226102948516E-5</v>
      </c>
      <c r="H478" s="19">
        <f t="shared" si="46"/>
        <v>-4.7357890389021495E-4</v>
      </c>
      <c r="I478" s="19">
        <f t="shared" si="47"/>
        <v>1.0387650582173169E-3</v>
      </c>
    </row>
    <row r="479" spans="1:9" x14ac:dyDescent="0.15">
      <c r="A479" s="3">
        <v>43551</v>
      </c>
      <c r="B479" s="10">
        <v>21.772507000000001</v>
      </c>
      <c r="C479" s="5">
        <v>19.349900000000002</v>
      </c>
      <c r="D479" s="17">
        <f t="shared" si="42"/>
        <v>52254016.800000004</v>
      </c>
      <c r="E479" s="17">
        <f t="shared" si="43"/>
        <v>29024850.000000004</v>
      </c>
      <c r="F479" s="18">
        <f t="shared" si="44"/>
        <v>81278866.800000012</v>
      </c>
      <c r="G479" s="19">
        <f t="shared" si="45"/>
        <v>1.0881012248272981E-2</v>
      </c>
      <c r="H479" s="19">
        <f t="shared" si="46"/>
        <v>9.968966860875117E-3</v>
      </c>
      <c r="I479" s="19">
        <f t="shared" si="47"/>
        <v>1.2527144763350151E-2</v>
      </c>
    </row>
    <row r="480" spans="1:9" x14ac:dyDescent="0.15">
      <c r="A480" s="12">
        <v>43550</v>
      </c>
      <c r="B480" s="13">
        <v>21.557600000000001</v>
      </c>
      <c r="C480" s="8">
        <v>19.110499999999998</v>
      </c>
      <c r="D480" s="17">
        <f t="shared" si="42"/>
        <v>51738240</v>
      </c>
      <c r="E480" s="17">
        <f t="shared" si="43"/>
        <v>28665749.999999996</v>
      </c>
      <c r="F480" s="18">
        <f t="shared" si="44"/>
        <v>80403990</v>
      </c>
      <c r="G480" s="19">
        <f t="shared" si="45"/>
        <v>3.6099180707751533E-3</v>
      </c>
      <c r="H480" s="19">
        <f t="shared" si="46"/>
        <v>2.2826786224963147E-3</v>
      </c>
      <c r="I480" s="19">
        <f t="shared" si="47"/>
        <v>6.0143449365004376E-3</v>
      </c>
    </row>
    <row r="481" spans="1:9" x14ac:dyDescent="0.15">
      <c r="A481" s="3">
        <v>43549</v>
      </c>
      <c r="B481" s="10">
        <v>21.508503000000001</v>
      </c>
      <c r="C481" s="5">
        <v>18.99625</v>
      </c>
      <c r="D481" s="17">
        <f t="shared" si="42"/>
        <v>51620407.200000003</v>
      </c>
      <c r="E481" s="17">
        <f t="shared" si="43"/>
        <v>28494375</v>
      </c>
      <c r="F481" s="18">
        <f t="shared" si="44"/>
        <v>80114782.200000003</v>
      </c>
      <c r="G481" s="19">
        <f t="shared" si="45"/>
        <v>-6.3646341317851185E-3</v>
      </c>
      <c r="H481" s="19">
        <f t="shared" si="46"/>
        <v>-5.1273964985263376E-3</v>
      </c>
      <c r="I481" s="19">
        <f t="shared" si="47"/>
        <v>-8.5981942487345364E-3</v>
      </c>
    </row>
    <row r="482" spans="1:9" x14ac:dyDescent="0.15">
      <c r="A482" s="12">
        <v>43546</v>
      </c>
      <c r="B482" s="13">
        <v>21.619354000000001</v>
      </c>
      <c r="C482" s="8">
        <v>19.161000000000001</v>
      </c>
      <c r="D482" s="17">
        <f t="shared" si="42"/>
        <v>51886449.600000001</v>
      </c>
      <c r="E482" s="17">
        <f t="shared" si="43"/>
        <v>28741500.000000004</v>
      </c>
      <c r="F482" s="18">
        <f t="shared" si="44"/>
        <v>80627949.600000009</v>
      </c>
      <c r="G482" s="19">
        <f t="shared" si="45"/>
        <v>1.2025198494279188E-2</v>
      </c>
      <c r="H482" s="19">
        <f t="shared" si="46"/>
        <v>9.5641079055481804E-3</v>
      </c>
      <c r="I482" s="19">
        <f t="shared" si="47"/>
        <v>1.6498673740052983E-2</v>
      </c>
    </row>
    <row r="483" spans="1:9" x14ac:dyDescent="0.15">
      <c r="A483" s="3">
        <v>43545</v>
      </c>
      <c r="B483" s="10">
        <v>21.414542999999998</v>
      </c>
      <c r="C483" s="5">
        <v>18.850000000000001</v>
      </c>
      <c r="D483" s="17">
        <f t="shared" si="42"/>
        <v>51394903.199999996</v>
      </c>
      <c r="E483" s="17">
        <f t="shared" si="43"/>
        <v>28275000.000000004</v>
      </c>
      <c r="F483" s="18">
        <f t="shared" si="44"/>
        <v>79669903.200000003</v>
      </c>
      <c r="G483" s="19">
        <f t="shared" si="45"/>
        <v>-1.9658428075725043E-3</v>
      </c>
      <c r="H483" s="19">
        <f t="shared" si="46"/>
        <v>-1.7006181942931242E-3</v>
      </c>
      <c r="I483" s="19">
        <f t="shared" si="47"/>
        <v>-2.4475755771645735E-3</v>
      </c>
    </row>
    <row r="484" spans="1:9" x14ac:dyDescent="0.15">
      <c r="A484" s="12">
        <v>43544</v>
      </c>
      <c r="B484" s="13">
        <v>21.451022999999999</v>
      </c>
      <c r="C484" s="8">
        <v>18.896249999999998</v>
      </c>
      <c r="D484" s="17">
        <f t="shared" si="42"/>
        <v>51482455.199999996</v>
      </c>
      <c r="E484" s="17">
        <f t="shared" si="43"/>
        <v>28344374.999999996</v>
      </c>
      <c r="F484" s="18">
        <f t="shared" si="44"/>
        <v>79826830.199999988</v>
      </c>
      <c r="G484" s="19">
        <f t="shared" si="45"/>
        <v>-4.8302096626634539E-3</v>
      </c>
      <c r="H484" s="19">
        <f t="shared" si="46"/>
        <v>-4.6589483853275437E-3</v>
      </c>
      <c r="I484" s="19">
        <f t="shared" si="47"/>
        <v>-5.141124255682139E-3</v>
      </c>
    </row>
    <row r="485" spans="1:9" x14ac:dyDescent="0.15">
      <c r="A485" s="3">
        <v>43543</v>
      </c>
      <c r="B485" s="10">
        <v>21.55143</v>
      </c>
      <c r="C485" s="5">
        <v>18.9939</v>
      </c>
      <c r="D485" s="17">
        <f t="shared" si="42"/>
        <v>51723432</v>
      </c>
      <c r="E485" s="17">
        <f t="shared" si="43"/>
        <v>28490850</v>
      </c>
      <c r="F485" s="18">
        <f t="shared" si="44"/>
        <v>80214282</v>
      </c>
      <c r="G485" s="19">
        <f t="shared" si="45"/>
        <v>-5.7618534407990474E-3</v>
      </c>
      <c r="H485" s="19">
        <f t="shared" si="46"/>
        <v>-5.4815328098252181E-3</v>
      </c>
      <c r="I485" s="19">
        <f t="shared" si="47"/>
        <v>-6.2703551108495015E-3</v>
      </c>
    </row>
    <row r="486" spans="1:9" x14ac:dyDescent="0.15">
      <c r="A486" s="12">
        <v>43542</v>
      </c>
      <c r="B486" s="13">
        <v>21.670216</v>
      </c>
      <c r="C486" s="8">
        <v>19.11375</v>
      </c>
      <c r="D486" s="17">
        <f t="shared" si="42"/>
        <v>52008518.399999999</v>
      </c>
      <c r="E486" s="17">
        <f t="shared" si="43"/>
        <v>28670625</v>
      </c>
      <c r="F486" s="18">
        <f t="shared" si="44"/>
        <v>80679143.400000006</v>
      </c>
      <c r="G486" s="19">
        <f t="shared" si="45"/>
        <v>-4.5924874104656954E-3</v>
      </c>
      <c r="H486" s="19">
        <f t="shared" si="46"/>
        <v>-4.2332759957545152E-3</v>
      </c>
      <c r="I486" s="19">
        <f t="shared" si="47"/>
        <v>-5.2434359468110925E-3</v>
      </c>
    </row>
    <row r="487" spans="1:9" x14ac:dyDescent="0.15">
      <c r="A487" s="3">
        <v>43539</v>
      </c>
      <c r="B487" s="10">
        <v>21.762342</v>
      </c>
      <c r="C487" s="5">
        <v>19.214500000000001</v>
      </c>
      <c r="D487" s="17">
        <f t="shared" si="42"/>
        <v>52229620.799999997</v>
      </c>
      <c r="E487" s="17">
        <f t="shared" si="43"/>
        <v>28821750</v>
      </c>
      <c r="F487" s="18">
        <f t="shared" si="44"/>
        <v>81051370.799999997</v>
      </c>
      <c r="G487" s="19">
        <f t="shared" si="45"/>
        <v>-3.2494796367754653E-3</v>
      </c>
      <c r="H487" s="19">
        <f t="shared" si="46"/>
        <v>-2.5753793804559333E-3</v>
      </c>
      <c r="I487" s="19">
        <f t="shared" si="47"/>
        <v>-4.4687382614665427E-3</v>
      </c>
    </row>
    <row r="488" spans="1:9" x14ac:dyDescent="0.15">
      <c r="A488" s="12">
        <v>43538</v>
      </c>
      <c r="B488" s="13">
        <v>21.818532999999999</v>
      </c>
      <c r="C488" s="8">
        <v>19.300750000000001</v>
      </c>
      <c r="D488" s="17">
        <f t="shared" si="42"/>
        <v>52364479.199999996</v>
      </c>
      <c r="E488" s="17">
        <f t="shared" si="43"/>
        <v>28951125</v>
      </c>
      <c r="F488" s="18">
        <f t="shared" si="44"/>
        <v>81315604.199999988</v>
      </c>
      <c r="G488" s="19">
        <f t="shared" si="45"/>
        <v>-2.1459096801391686E-3</v>
      </c>
      <c r="H488" s="19">
        <f t="shared" si="46"/>
        <v>-2.3029511869278041E-3</v>
      </c>
      <c r="I488" s="19">
        <f t="shared" si="47"/>
        <v>-1.8617399511292598E-3</v>
      </c>
    </row>
    <row r="489" spans="1:9" x14ac:dyDescent="0.15">
      <c r="A489" s="3">
        <v>43537</v>
      </c>
      <c r="B489" s="10">
        <v>21.868895999999999</v>
      </c>
      <c r="C489" s="5">
        <v>19.336749999999999</v>
      </c>
      <c r="D489" s="17">
        <f t="shared" si="42"/>
        <v>52485350.399999999</v>
      </c>
      <c r="E489" s="17">
        <f t="shared" si="43"/>
        <v>29005124.999999996</v>
      </c>
      <c r="F489" s="18">
        <f t="shared" si="44"/>
        <v>81490475.399999991</v>
      </c>
      <c r="G489" s="19">
        <f t="shared" si="45"/>
        <v>3.8010863899999858E-3</v>
      </c>
      <c r="H489" s="19">
        <f t="shared" si="46"/>
        <v>4.9102014333215482E-3</v>
      </c>
      <c r="I489" s="19">
        <f t="shared" si="47"/>
        <v>1.8003315718577717E-3</v>
      </c>
    </row>
    <row r="490" spans="1:9" x14ac:dyDescent="0.15">
      <c r="A490" s="12">
        <v>43536</v>
      </c>
      <c r="B490" s="13">
        <v>21.762039999999999</v>
      </c>
      <c r="C490" s="8">
        <v>19.302</v>
      </c>
      <c r="D490" s="17">
        <f t="shared" si="42"/>
        <v>52228896</v>
      </c>
      <c r="E490" s="17">
        <f t="shared" si="43"/>
        <v>28953000</v>
      </c>
      <c r="F490" s="18">
        <f t="shared" si="44"/>
        <v>81181896</v>
      </c>
      <c r="G490" s="19">
        <f t="shared" si="45"/>
        <v>-3.5756805295804606E-3</v>
      </c>
      <c r="H490" s="19">
        <f t="shared" si="46"/>
        <v>-1.9767354885038557E-3</v>
      </c>
      <c r="I490" s="19">
        <f t="shared" si="47"/>
        <v>-6.4471296760993946E-3</v>
      </c>
    </row>
    <row r="491" spans="1:9" x14ac:dyDescent="0.15">
      <c r="A491" s="3">
        <v>43535</v>
      </c>
      <c r="B491" s="10">
        <v>21.805143000000001</v>
      </c>
      <c r="C491" s="5">
        <v>19.427250000000001</v>
      </c>
      <c r="D491" s="17">
        <f t="shared" si="42"/>
        <v>52332343.200000003</v>
      </c>
      <c r="E491" s="17">
        <f t="shared" si="43"/>
        <v>29140875</v>
      </c>
      <c r="F491" s="18">
        <f t="shared" si="44"/>
        <v>81473218.200000003</v>
      </c>
      <c r="G491" s="19">
        <f t="shared" si="45"/>
        <v>-4.7884871971433096E-3</v>
      </c>
      <c r="H491" s="19">
        <f t="shared" si="46"/>
        <v>-5.1212309204560214E-3</v>
      </c>
      <c r="I491" s="19">
        <f t="shared" si="47"/>
        <v>-4.1903736736890185E-3</v>
      </c>
    </row>
    <row r="492" spans="1:9" x14ac:dyDescent="0.15">
      <c r="A492" s="12">
        <v>43532</v>
      </c>
      <c r="B492" s="13">
        <v>21.917387000000002</v>
      </c>
      <c r="C492" s="8">
        <v>19.509</v>
      </c>
      <c r="D492" s="17">
        <f t="shared" si="42"/>
        <v>52601728.800000004</v>
      </c>
      <c r="E492" s="17">
        <f t="shared" si="43"/>
        <v>29263500</v>
      </c>
      <c r="F492" s="18">
        <f t="shared" si="44"/>
        <v>81865228.800000012</v>
      </c>
      <c r="G492" s="19">
        <f t="shared" si="45"/>
        <v>1.0696258126290381E-3</v>
      </c>
      <c r="H492" s="19">
        <f t="shared" si="46"/>
        <v>1.1652266653414678E-3</v>
      </c>
      <c r="I492" s="19">
        <f t="shared" si="47"/>
        <v>8.9782725803555508E-4</v>
      </c>
    </row>
    <row r="493" spans="1:9" x14ac:dyDescent="0.15">
      <c r="A493" s="3">
        <v>43531</v>
      </c>
      <c r="B493" s="10">
        <v>21.891877999999998</v>
      </c>
      <c r="C493" s="5">
        <v>19.491499999999998</v>
      </c>
      <c r="D493" s="17">
        <f t="shared" si="42"/>
        <v>52540507.199999996</v>
      </c>
      <c r="E493" s="17">
        <f t="shared" si="43"/>
        <v>29237249.999999996</v>
      </c>
      <c r="F493" s="18">
        <f t="shared" si="44"/>
        <v>81777757.199999988</v>
      </c>
      <c r="G493" s="19">
        <f t="shared" si="45"/>
        <v>2.7182871271553832E-3</v>
      </c>
      <c r="H493" s="19">
        <f t="shared" si="46"/>
        <v>-5.8468831042324254E-6</v>
      </c>
      <c r="I493" s="19">
        <f t="shared" si="47"/>
        <v>7.6511489647685949E-3</v>
      </c>
    </row>
    <row r="494" spans="1:9" x14ac:dyDescent="0.15">
      <c r="A494" s="12">
        <v>43530</v>
      </c>
      <c r="B494" s="13">
        <v>21.892005999999999</v>
      </c>
      <c r="C494" s="8">
        <v>19.343499999999999</v>
      </c>
      <c r="D494" s="17">
        <f t="shared" si="42"/>
        <v>52540814.399999999</v>
      </c>
      <c r="E494" s="17">
        <f t="shared" si="43"/>
        <v>29015250</v>
      </c>
      <c r="F494" s="18">
        <f t="shared" si="44"/>
        <v>81556064.400000006</v>
      </c>
      <c r="G494" s="19">
        <f t="shared" si="45"/>
        <v>5.1784669319421273E-3</v>
      </c>
      <c r="H494" s="19">
        <f t="shared" si="46"/>
        <v>5.5580354087514383E-3</v>
      </c>
      <c r="I494" s="19">
        <f t="shared" si="47"/>
        <v>4.4918730851117861E-3</v>
      </c>
    </row>
    <row r="495" spans="1:9" x14ac:dyDescent="0.15">
      <c r="A495" s="3">
        <v>43529</v>
      </c>
      <c r="B495" s="10">
        <v>21.771001999999999</v>
      </c>
      <c r="C495" s="5">
        <v>19.257000000000001</v>
      </c>
      <c r="D495" s="17">
        <f t="shared" si="42"/>
        <v>52250404.799999997</v>
      </c>
      <c r="E495" s="17">
        <f t="shared" si="43"/>
        <v>28885500.000000004</v>
      </c>
      <c r="F495" s="18">
        <f t="shared" si="44"/>
        <v>81135904.799999997</v>
      </c>
      <c r="G495" s="19">
        <f t="shared" si="45"/>
        <v>-4.1374983529512965E-3</v>
      </c>
      <c r="H495" s="19">
        <f t="shared" si="46"/>
        <v>-4.6385275948410687E-3</v>
      </c>
      <c r="I495" s="19">
        <f t="shared" si="47"/>
        <v>-3.2299139724836223E-3</v>
      </c>
    </row>
    <row r="496" spans="1:9" x14ac:dyDescent="0.15">
      <c r="A496" s="12">
        <v>43528</v>
      </c>
      <c r="B496" s="13">
        <v>21.872458000000002</v>
      </c>
      <c r="C496" s="8">
        <v>19.319400000000002</v>
      </c>
      <c r="D496" s="17">
        <f t="shared" si="42"/>
        <v>52493899.200000003</v>
      </c>
      <c r="E496" s="17">
        <f t="shared" si="43"/>
        <v>28979100.000000004</v>
      </c>
      <c r="F496" s="18">
        <f t="shared" si="44"/>
        <v>81472999.200000003</v>
      </c>
      <c r="G496" s="19">
        <f t="shared" si="45"/>
        <v>-2.3296135814738772E-3</v>
      </c>
      <c r="H496" s="19">
        <f t="shared" si="46"/>
        <v>-4.386307503088438E-3</v>
      </c>
      <c r="I496" s="19">
        <f t="shared" si="47"/>
        <v>1.4176824132221544E-3</v>
      </c>
    </row>
    <row r="497" spans="1:9" x14ac:dyDescent="0.15">
      <c r="A497" s="3">
        <v>43525</v>
      </c>
      <c r="B497" s="10">
        <v>21.968820000000001</v>
      </c>
      <c r="C497" s="5">
        <v>19.29205</v>
      </c>
      <c r="D497" s="17">
        <f t="shared" si="42"/>
        <v>52725168</v>
      </c>
      <c r="E497" s="17">
        <f t="shared" si="43"/>
        <v>28938075</v>
      </c>
      <c r="F497" s="18">
        <f t="shared" si="44"/>
        <v>81663243</v>
      </c>
      <c r="G497" s="19">
        <f t="shared" si="45"/>
        <v>1.1959292269243527E-3</v>
      </c>
      <c r="H497" s="19">
        <f t="shared" si="46"/>
        <v>1.2114534533806953E-3</v>
      </c>
      <c r="I497" s="19">
        <f t="shared" si="47"/>
        <v>1.167645326434652E-3</v>
      </c>
    </row>
    <row r="498" spans="1:9" x14ac:dyDescent="0.15">
      <c r="A498" s="12">
        <v>43524</v>
      </c>
      <c r="B498" s="13">
        <v>21.942238</v>
      </c>
      <c r="C498" s="8">
        <v>19.269549999999999</v>
      </c>
      <c r="D498" s="17">
        <f t="shared" si="42"/>
        <v>52661371.199999996</v>
      </c>
      <c r="E498" s="17">
        <f t="shared" si="43"/>
        <v>28904325</v>
      </c>
      <c r="F498" s="18">
        <f t="shared" si="44"/>
        <v>81565696.199999988</v>
      </c>
      <c r="G498" s="19">
        <f t="shared" si="45"/>
        <v>2.4036393176001258E-3</v>
      </c>
      <c r="H498" s="19">
        <f t="shared" si="46"/>
        <v>2.5440730581789417E-3</v>
      </c>
      <c r="I498" s="19">
        <f t="shared" si="47"/>
        <v>2.1478813724598034E-3</v>
      </c>
    </row>
    <row r="499" spans="1:9" x14ac:dyDescent="0.15">
      <c r="A499" s="3">
        <v>43523</v>
      </c>
      <c r="B499" s="10">
        <v>21.886557</v>
      </c>
      <c r="C499" s="5">
        <v>19.228249999999999</v>
      </c>
      <c r="D499" s="17">
        <f t="shared" si="42"/>
        <v>52527736.799999997</v>
      </c>
      <c r="E499" s="17">
        <f t="shared" si="43"/>
        <v>28842375</v>
      </c>
      <c r="F499" s="18">
        <f t="shared" si="44"/>
        <v>81370111.799999997</v>
      </c>
      <c r="G499" s="19">
        <f t="shared" si="45"/>
        <v>2.379527715435481E-3</v>
      </c>
      <c r="H499" s="19">
        <f t="shared" si="46"/>
        <v>3.1302679498732555E-3</v>
      </c>
      <c r="I499" s="19">
        <f t="shared" si="47"/>
        <v>1.0151623609033766E-3</v>
      </c>
    </row>
    <row r="500" spans="1:9" x14ac:dyDescent="0.15">
      <c r="A500" s="12">
        <v>43522</v>
      </c>
      <c r="B500" s="13">
        <v>21.818259999999999</v>
      </c>
      <c r="C500" s="8">
        <v>19.208749999999998</v>
      </c>
      <c r="D500" s="17">
        <f t="shared" si="42"/>
        <v>52363824</v>
      </c>
      <c r="E500" s="17">
        <f t="shared" si="43"/>
        <v>28813124.999999996</v>
      </c>
      <c r="F500" s="18">
        <f t="shared" si="44"/>
        <v>81176949</v>
      </c>
      <c r="G500" s="19">
        <f t="shared" si="45"/>
        <v>6.7836551571640591E-3</v>
      </c>
      <c r="H500" s="19">
        <f t="shared" si="46"/>
        <v>7.1300988584870328E-3</v>
      </c>
      <c r="I500" s="19">
        <f t="shared" si="47"/>
        <v>6.1546520002619953E-3</v>
      </c>
    </row>
    <row r="501" spans="1:9" x14ac:dyDescent="0.15">
      <c r="A501" s="3">
        <v>43521</v>
      </c>
      <c r="B501" s="10">
        <v>21.663795</v>
      </c>
      <c r="C501" s="5">
        <v>19.091249999999999</v>
      </c>
      <c r="D501" s="17">
        <f t="shared" si="42"/>
        <v>51993108</v>
      </c>
      <c r="E501" s="17">
        <f t="shared" si="43"/>
        <v>28636874.999999996</v>
      </c>
      <c r="F501" s="18">
        <f t="shared" si="44"/>
        <v>80629983</v>
      </c>
      <c r="G501" s="19">
        <f t="shared" si="45"/>
        <v>-2.2888288549505198E-3</v>
      </c>
      <c r="H501" s="19">
        <f t="shared" si="46"/>
        <v>-2.0388285380164017E-3</v>
      </c>
      <c r="I501" s="19">
        <f t="shared" si="47"/>
        <v>-2.7424094025466639E-3</v>
      </c>
    </row>
    <row r="502" spans="1:9" x14ac:dyDescent="0.15">
      <c r="A502" s="12">
        <v>43518</v>
      </c>
      <c r="B502" s="13">
        <v>21.708054000000001</v>
      </c>
      <c r="C502" s="8">
        <v>19.143750000000001</v>
      </c>
      <c r="D502" s="17">
        <f t="shared" si="42"/>
        <v>52099329.600000001</v>
      </c>
      <c r="E502" s="17">
        <f t="shared" si="43"/>
        <v>28715625</v>
      </c>
      <c r="F502" s="18">
        <f t="shared" si="44"/>
        <v>80814954.599999994</v>
      </c>
      <c r="G502" s="19">
        <f t="shared" si="45"/>
        <v>-5.6100457521763847E-3</v>
      </c>
      <c r="H502" s="19">
        <f t="shared" si="46"/>
        <v>-5.8591788466703099E-3</v>
      </c>
      <c r="I502" s="19">
        <f t="shared" si="47"/>
        <v>-5.1577196902768963E-3</v>
      </c>
    </row>
    <row r="503" spans="1:9" x14ac:dyDescent="0.15">
      <c r="A503" s="3">
        <v>43517</v>
      </c>
      <c r="B503" s="10">
        <v>21.835995</v>
      </c>
      <c r="C503" s="5">
        <v>19.242999999999999</v>
      </c>
      <c r="D503" s="17">
        <f t="shared" si="42"/>
        <v>52406388</v>
      </c>
      <c r="E503" s="17">
        <f t="shared" si="43"/>
        <v>28864499.999999996</v>
      </c>
      <c r="F503" s="18">
        <f t="shared" si="44"/>
        <v>81270888</v>
      </c>
      <c r="G503" s="19">
        <f t="shared" si="45"/>
        <v>2.1985902915682143E-3</v>
      </c>
      <c r="H503" s="19">
        <f t="shared" si="46"/>
        <v>2.1515789949053676E-3</v>
      </c>
      <c r="I503" s="19">
        <f t="shared" si="47"/>
        <v>2.2839552792701667E-3</v>
      </c>
    </row>
    <row r="504" spans="1:9" x14ac:dyDescent="0.15">
      <c r="A504" s="12">
        <v>43516</v>
      </c>
      <c r="B504" s="13">
        <v>21.789114000000001</v>
      </c>
      <c r="C504" s="8">
        <v>19.199149999999999</v>
      </c>
      <c r="D504" s="17">
        <f t="shared" si="42"/>
        <v>52293873.600000001</v>
      </c>
      <c r="E504" s="17">
        <f t="shared" si="43"/>
        <v>28798725</v>
      </c>
      <c r="F504" s="18">
        <f t="shared" si="44"/>
        <v>81092598.599999994</v>
      </c>
      <c r="G504" s="19">
        <f t="shared" si="45"/>
        <v>1.9413687741096641E-3</v>
      </c>
      <c r="H504" s="19">
        <f t="shared" si="46"/>
        <v>2.3965566577204278E-3</v>
      </c>
      <c r="I504" s="19">
        <f t="shared" si="47"/>
        <v>1.1158764714316316E-3</v>
      </c>
    </row>
    <row r="505" spans="1:9" x14ac:dyDescent="0.15">
      <c r="A505" s="3">
        <v>43515</v>
      </c>
      <c r="B505" s="10">
        <v>21.737020000000001</v>
      </c>
      <c r="C505" s="5">
        <v>19.17775</v>
      </c>
      <c r="D505" s="17">
        <f t="shared" si="42"/>
        <v>52168848</v>
      </c>
      <c r="E505" s="17">
        <f t="shared" si="43"/>
        <v>28766625</v>
      </c>
      <c r="F505" s="18">
        <f t="shared" si="44"/>
        <v>80935473</v>
      </c>
      <c r="G505" s="19">
        <f t="shared" si="45"/>
        <v>-3.0602809556915522E-3</v>
      </c>
      <c r="H505" s="19">
        <f t="shared" si="46"/>
        <v>-2.1984938751651306E-3</v>
      </c>
      <c r="I505" s="19">
        <f t="shared" si="47"/>
        <v>-4.6193571827111146E-3</v>
      </c>
    </row>
    <row r="506" spans="1:9" x14ac:dyDescent="0.15">
      <c r="A506" s="12">
        <v>43514</v>
      </c>
      <c r="B506" s="13">
        <v>21.784914000000001</v>
      </c>
      <c r="C506" s="8">
        <v>19.266749999999998</v>
      </c>
      <c r="D506" s="17">
        <f t="shared" si="42"/>
        <v>52283793.600000001</v>
      </c>
      <c r="E506" s="17">
        <f t="shared" si="43"/>
        <v>28900124.999999996</v>
      </c>
      <c r="F506" s="18">
        <f t="shared" si="44"/>
        <v>81183918.599999994</v>
      </c>
      <c r="G506" s="19">
        <f t="shared" si="45"/>
        <v>-2.460669929084669E-3</v>
      </c>
      <c r="H506" s="19">
        <f t="shared" si="46"/>
        <v>-1.0891999456362766E-3</v>
      </c>
      <c r="I506" s="19">
        <f t="shared" si="47"/>
        <v>-4.9322780152101231E-3</v>
      </c>
    </row>
    <row r="507" spans="1:9" x14ac:dyDescent="0.15">
      <c r="A507" s="3">
        <v>43511</v>
      </c>
      <c r="B507" s="10">
        <v>21.808668000000001</v>
      </c>
      <c r="C507" s="5">
        <v>19.36225</v>
      </c>
      <c r="D507" s="17">
        <f t="shared" si="42"/>
        <v>52340803.200000003</v>
      </c>
      <c r="E507" s="17">
        <f t="shared" si="43"/>
        <v>29043375</v>
      </c>
      <c r="F507" s="18">
        <f t="shared" si="44"/>
        <v>81384178.200000003</v>
      </c>
      <c r="G507" s="19">
        <f t="shared" si="45"/>
        <v>-2.4209331697769843E-3</v>
      </c>
      <c r="H507" s="19">
        <f t="shared" si="46"/>
        <v>-2.7840987162288666E-3</v>
      </c>
      <c r="I507" s="19">
        <f t="shared" si="47"/>
        <v>-1.7657824865310312E-3</v>
      </c>
    </row>
    <row r="508" spans="1:9" x14ac:dyDescent="0.15">
      <c r="A508" s="12">
        <v>43510</v>
      </c>
      <c r="B508" s="13">
        <v>21.869554999999998</v>
      </c>
      <c r="C508" s="8">
        <v>19.3965</v>
      </c>
      <c r="D508" s="17">
        <f t="shared" si="42"/>
        <v>52486931.999999993</v>
      </c>
      <c r="E508" s="17">
        <f t="shared" si="43"/>
        <v>29094750</v>
      </c>
      <c r="F508" s="18">
        <f t="shared" si="44"/>
        <v>81581682</v>
      </c>
      <c r="G508" s="19">
        <f t="shared" si="45"/>
        <v>-2.0504248263754077E-3</v>
      </c>
      <c r="H508" s="19">
        <f t="shared" si="46"/>
        <v>-2.4445395544718806E-3</v>
      </c>
      <c r="I508" s="19">
        <f t="shared" si="47"/>
        <v>-1.3386536233749302E-3</v>
      </c>
    </row>
    <row r="509" spans="1:9" x14ac:dyDescent="0.15">
      <c r="A509" s="3">
        <v>43509</v>
      </c>
      <c r="B509" s="10">
        <v>21.923147</v>
      </c>
      <c r="C509" s="5">
        <v>19.422499999999999</v>
      </c>
      <c r="D509" s="17">
        <f t="shared" si="42"/>
        <v>52615552.799999997</v>
      </c>
      <c r="E509" s="17">
        <f t="shared" si="43"/>
        <v>29133750</v>
      </c>
      <c r="F509" s="18">
        <f t="shared" si="44"/>
        <v>81749302.799999997</v>
      </c>
      <c r="G509" s="19">
        <f t="shared" si="45"/>
        <v>6.5195542376828008E-3</v>
      </c>
      <c r="H509" s="19">
        <f t="shared" si="46"/>
        <v>6.1386298560903718E-3</v>
      </c>
      <c r="I509" s="19">
        <f t="shared" si="47"/>
        <v>7.2082350195763478E-3</v>
      </c>
    </row>
    <row r="510" spans="1:9" x14ac:dyDescent="0.15">
      <c r="A510" s="12">
        <v>43508</v>
      </c>
      <c r="B510" s="13">
        <v>21.789390000000001</v>
      </c>
      <c r="C510" s="8">
        <v>19.2835</v>
      </c>
      <c r="D510" s="17">
        <f t="shared" si="42"/>
        <v>52294536</v>
      </c>
      <c r="E510" s="17">
        <f t="shared" si="43"/>
        <v>28925250</v>
      </c>
      <c r="F510" s="18">
        <f t="shared" si="44"/>
        <v>81219786</v>
      </c>
      <c r="G510" s="19">
        <f t="shared" si="45"/>
        <v>3.122525356471284E-3</v>
      </c>
      <c r="H510" s="19">
        <f t="shared" si="46"/>
        <v>3.867046503611471E-3</v>
      </c>
      <c r="I510" s="19">
        <f t="shared" si="47"/>
        <v>1.7792901022117835E-3</v>
      </c>
    </row>
    <row r="511" spans="1:9" x14ac:dyDescent="0.15">
      <c r="A511" s="3">
        <v>43507</v>
      </c>
      <c r="B511" s="10">
        <v>21.705454</v>
      </c>
      <c r="C511" s="5">
        <v>19.24925</v>
      </c>
      <c r="D511" s="17">
        <f t="shared" si="42"/>
        <v>52093089.600000001</v>
      </c>
      <c r="E511" s="17">
        <f t="shared" si="43"/>
        <v>28873875</v>
      </c>
      <c r="F511" s="18">
        <f t="shared" si="44"/>
        <v>80966964.599999994</v>
      </c>
      <c r="G511" s="19">
        <f t="shared" si="45"/>
        <v>6.4267098822137214E-3</v>
      </c>
      <c r="H511" s="19">
        <f t="shared" si="46"/>
        <v>4.7791862805908192E-3</v>
      </c>
      <c r="I511" s="19">
        <f t="shared" si="47"/>
        <v>9.4128134873294744E-3</v>
      </c>
    </row>
    <row r="512" spans="1:9" x14ac:dyDescent="0.15">
      <c r="A512" s="12">
        <v>43504</v>
      </c>
      <c r="B512" s="13">
        <v>21.602212999999999</v>
      </c>
      <c r="C512" s="8">
        <v>19.069749999999999</v>
      </c>
      <c r="D512" s="17">
        <f t="shared" si="42"/>
        <v>51845311.199999996</v>
      </c>
      <c r="E512" s="17">
        <f t="shared" si="43"/>
        <v>28604625</v>
      </c>
      <c r="F512" s="18">
        <f t="shared" si="44"/>
        <v>80449936.199999988</v>
      </c>
      <c r="G512" s="19">
        <f t="shared" si="45"/>
        <v>-1.0796022354181423E-3</v>
      </c>
      <c r="H512" s="19">
        <f t="shared" si="46"/>
        <v>-1.9553203614678383E-3</v>
      </c>
      <c r="I512" s="19">
        <f t="shared" si="47"/>
        <v>5.1154249737672686E-4</v>
      </c>
    </row>
    <row r="513" spans="1:9" x14ac:dyDescent="0.15">
      <c r="A513" s="3">
        <v>43503</v>
      </c>
      <c r="B513" s="10">
        <v>21.644535000000001</v>
      </c>
      <c r="C513" s="5">
        <v>19.059999999999999</v>
      </c>
      <c r="D513" s="17">
        <f t="shared" si="42"/>
        <v>51946884</v>
      </c>
      <c r="E513" s="17">
        <f t="shared" si="43"/>
        <v>28589999.999999996</v>
      </c>
      <c r="F513" s="18">
        <f t="shared" si="44"/>
        <v>80536884</v>
      </c>
      <c r="G513" s="19">
        <f t="shared" si="45"/>
        <v>-4.1057187997923794E-3</v>
      </c>
      <c r="H513" s="19">
        <f t="shared" si="46"/>
        <v>-4.8048108801148626E-3</v>
      </c>
      <c r="I513" s="19">
        <f t="shared" si="47"/>
        <v>-2.8329797558352965E-3</v>
      </c>
    </row>
    <row r="514" spans="1:9" x14ac:dyDescent="0.15">
      <c r="A514" s="12">
        <v>43502</v>
      </c>
      <c r="B514" s="13">
        <v>21.749034999999999</v>
      </c>
      <c r="C514" s="8">
        <v>19.114149999999999</v>
      </c>
      <c r="D514" s="17">
        <f t="shared" si="42"/>
        <v>52197684</v>
      </c>
      <c r="E514" s="17">
        <f t="shared" si="43"/>
        <v>28671224.999999996</v>
      </c>
      <c r="F514" s="18">
        <f t="shared" si="44"/>
        <v>80868909</v>
      </c>
      <c r="G514" s="19">
        <f t="shared" si="45"/>
        <v>8.1591792374036132E-4</v>
      </c>
      <c r="H514" s="19">
        <f t="shared" si="46"/>
        <v>-1.6370459875236776E-4</v>
      </c>
      <c r="I514" s="19">
        <f t="shared" si="47"/>
        <v>2.6043169241258823E-3</v>
      </c>
    </row>
    <row r="515" spans="1:9" x14ac:dyDescent="0.15">
      <c r="A515" s="3">
        <v>43501</v>
      </c>
      <c r="B515" s="10">
        <v>21.752596</v>
      </c>
      <c r="C515" s="5">
        <v>19.064499999999999</v>
      </c>
      <c r="D515" s="17">
        <f t="shared" si="42"/>
        <v>52206230.399999999</v>
      </c>
      <c r="E515" s="17">
        <f t="shared" si="43"/>
        <v>28596750</v>
      </c>
      <c r="F515" s="18">
        <f t="shared" si="44"/>
        <v>80802980.400000006</v>
      </c>
      <c r="G515" s="19">
        <f t="shared" si="45"/>
        <v>-6.8729648396292919E-4</v>
      </c>
      <c r="H515" s="19">
        <f t="shared" si="46"/>
        <v>-1.2597317919582629E-3</v>
      </c>
      <c r="I515" s="19">
        <f t="shared" si="47"/>
        <v>3.5943571216812131E-4</v>
      </c>
    </row>
    <row r="516" spans="1:9" x14ac:dyDescent="0.15">
      <c r="A516" s="12">
        <v>43500</v>
      </c>
      <c r="B516" s="13">
        <v>21.780033</v>
      </c>
      <c r="C516" s="8">
        <v>19.057649999999999</v>
      </c>
      <c r="D516" s="17">
        <f t="shared" ref="D516:D526" si="48">2400000*B516</f>
        <v>52272079.199999996</v>
      </c>
      <c r="E516" s="17">
        <f t="shared" ref="E516:E526" si="49">1500000*C516</f>
        <v>28586475</v>
      </c>
      <c r="F516" s="18">
        <f t="shared" ref="F516:F526" si="50">D516+E516</f>
        <v>80858554.199999988</v>
      </c>
      <c r="G516" s="19">
        <f t="shared" ref="G516:G526" si="51">F516/F517-1</f>
        <v>-5.1319866369147205E-3</v>
      </c>
      <c r="H516" s="19">
        <f t="shared" ref="H516:H526" si="52">B516/B517-1</f>
        <v>-6.3435152857942434E-3</v>
      </c>
      <c r="I516" s="19">
        <f t="shared" ref="I516:I526" si="53">C516/C517-1</f>
        <v>-2.9089767569618896E-3</v>
      </c>
    </row>
    <row r="517" spans="1:9" x14ac:dyDescent="0.15">
      <c r="A517" s="3">
        <v>43497</v>
      </c>
      <c r="B517" s="10">
        <v>21.919077000000001</v>
      </c>
      <c r="C517" s="5">
        <v>19.113250000000001</v>
      </c>
      <c r="D517" s="17">
        <f t="shared" si="48"/>
        <v>52605784.800000004</v>
      </c>
      <c r="E517" s="17">
        <f t="shared" si="49"/>
        <v>28669875</v>
      </c>
      <c r="F517" s="18">
        <f t="shared" si="50"/>
        <v>81275659.800000012</v>
      </c>
      <c r="G517" s="19">
        <f t="shared" si="51"/>
        <v>4.0987503306457729E-3</v>
      </c>
      <c r="H517" s="19">
        <f t="shared" si="52"/>
        <v>3.8981467635403888E-3</v>
      </c>
      <c r="I517" s="19">
        <f t="shared" si="53"/>
        <v>4.4670424237647222E-3</v>
      </c>
    </row>
    <row r="518" spans="1:9" x14ac:dyDescent="0.15">
      <c r="A518" s="12">
        <v>43496</v>
      </c>
      <c r="B518" s="13">
        <v>21.833964999999999</v>
      </c>
      <c r="C518" s="8">
        <v>19.02825</v>
      </c>
      <c r="D518" s="17">
        <f t="shared" si="48"/>
        <v>52401516</v>
      </c>
      <c r="E518" s="17">
        <f t="shared" si="49"/>
        <v>28542375</v>
      </c>
      <c r="F518" s="18">
        <f t="shared" si="50"/>
        <v>80943891</v>
      </c>
      <c r="G518" s="19">
        <f t="shared" si="51"/>
        <v>-2.9861825922555818E-3</v>
      </c>
      <c r="H518" s="19">
        <f t="shared" si="52"/>
        <v>-1.4784398983402891E-3</v>
      </c>
      <c r="I518" s="19">
        <f t="shared" si="53"/>
        <v>-5.742456820539088E-3</v>
      </c>
    </row>
    <row r="519" spans="1:9" x14ac:dyDescent="0.15">
      <c r="A519" s="3">
        <v>43495</v>
      </c>
      <c r="B519" s="10">
        <v>21.866292999999999</v>
      </c>
      <c r="C519" s="5">
        <v>19.13815</v>
      </c>
      <c r="D519" s="17">
        <f t="shared" si="48"/>
        <v>52479103.199999996</v>
      </c>
      <c r="E519" s="17">
        <f t="shared" si="49"/>
        <v>28707225</v>
      </c>
      <c r="F519" s="18">
        <f t="shared" si="50"/>
        <v>81186328.199999988</v>
      </c>
      <c r="G519" s="19">
        <f t="shared" si="51"/>
        <v>7.5913146322330594E-3</v>
      </c>
      <c r="H519" s="19">
        <f t="shared" si="52"/>
        <v>7.9190139212281796E-3</v>
      </c>
      <c r="I519" s="19">
        <f t="shared" si="53"/>
        <v>6.9928046197760274E-3</v>
      </c>
    </row>
    <row r="520" spans="1:9" x14ac:dyDescent="0.15">
      <c r="A520" s="12">
        <v>43494</v>
      </c>
      <c r="B520" s="13">
        <v>21.694493999999999</v>
      </c>
      <c r="C520" s="8">
        <v>19.00525</v>
      </c>
      <c r="D520" s="17">
        <f t="shared" si="48"/>
        <v>52066785.599999994</v>
      </c>
      <c r="E520" s="17">
        <f t="shared" si="49"/>
        <v>28507875</v>
      </c>
      <c r="F520" s="18">
        <f t="shared" si="50"/>
        <v>80574660.599999994</v>
      </c>
      <c r="G520" s="19">
        <f t="shared" si="51"/>
        <v>-3.6492595477148893E-3</v>
      </c>
      <c r="H520" s="19">
        <f t="shared" si="52"/>
        <v>-4.2811630432503245E-3</v>
      </c>
      <c r="I520" s="19">
        <f t="shared" si="53"/>
        <v>-2.4930784269987516E-3</v>
      </c>
    </row>
    <row r="521" spans="1:9" x14ac:dyDescent="0.15">
      <c r="A521" s="3">
        <v>43493</v>
      </c>
      <c r="B521" s="10">
        <v>21.787770999999999</v>
      </c>
      <c r="C521" s="5">
        <v>19.05275</v>
      </c>
      <c r="D521" s="17">
        <f t="shared" si="48"/>
        <v>52290650.399999999</v>
      </c>
      <c r="E521" s="17">
        <f t="shared" si="49"/>
        <v>28579125</v>
      </c>
      <c r="F521" s="18">
        <f t="shared" si="50"/>
        <v>80869775.400000006</v>
      </c>
      <c r="G521" s="19">
        <f t="shared" si="51"/>
        <v>8.4498581239167425E-3</v>
      </c>
      <c r="H521" s="19">
        <f t="shared" si="52"/>
        <v>9.6223283281093863E-3</v>
      </c>
      <c r="I521" s="19">
        <f t="shared" si="53"/>
        <v>6.3116474984483695E-3</v>
      </c>
    </row>
    <row r="522" spans="1:9" x14ac:dyDescent="0.15">
      <c r="A522" s="12">
        <v>43490</v>
      </c>
      <c r="B522" s="13">
        <v>21.580120000000001</v>
      </c>
      <c r="C522" s="8">
        <v>18.933250000000001</v>
      </c>
      <c r="D522" s="17">
        <f t="shared" si="48"/>
        <v>51792288</v>
      </c>
      <c r="E522" s="17">
        <f t="shared" si="49"/>
        <v>28399875</v>
      </c>
      <c r="F522" s="18">
        <f t="shared" si="50"/>
        <v>80192163</v>
      </c>
      <c r="G522" s="19">
        <f t="shared" si="51"/>
        <v>-5.9958668635651247E-4</v>
      </c>
      <c r="H522" s="19">
        <f t="shared" si="52"/>
        <v>7.8768694811781614E-4</v>
      </c>
      <c r="I522" s="19">
        <f t="shared" si="53"/>
        <v>-3.1196524944056003E-3</v>
      </c>
    </row>
    <row r="523" spans="1:9" x14ac:dyDescent="0.15">
      <c r="A523" s="3">
        <v>43489</v>
      </c>
      <c r="B523" s="10">
        <v>21.563134999999999</v>
      </c>
      <c r="C523" s="5">
        <v>18.9925</v>
      </c>
      <c r="D523" s="17">
        <f t="shared" si="48"/>
        <v>51751524</v>
      </c>
      <c r="E523" s="17">
        <f t="shared" si="49"/>
        <v>28488750</v>
      </c>
      <c r="F523" s="18">
        <f t="shared" si="50"/>
        <v>80240274</v>
      </c>
      <c r="G523" s="19">
        <f t="shared" si="51"/>
        <v>-7.1705157138634013E-3</v>
      </c>
      <c r="H523" s="19">
        <f t="shared" si="52"/>
        <v>-7.9604202471051932E-3</v>
      </c>
      <c r="I523" s="19">
        <f t="shared" si="53"/>
        <v>-5.7323840435556939E-3</v>
      </c>
    </row>
    <row r="524" spans="1:9" x14ac:dyDescent="0.15">
      <c r="A524" s="12">
        <v>43488</v>
      </c>
      <c r="B524" s="13">
        <v>21.736163999999999</v>
      </c>
      <c r="C524" s="8">
        <v>19.102</v>
      </c>
      <c r="D524" s="17">
        <f t="shared" si="48"/>
        <v>52166793.599999994</v>
      </c>
      <c r="E524" s="17">
        <f t="shared" si="49"/>
        <v>28653000</v>
      </c>
      <c r="F524" s="18">
        <f t="shared" si="50"/>
        <v>80819793.599999994</v>
      </c>
      <c r="G524" s="19">
        <f t="shared" si="51"/>
        <v>-1.3751773573704718E-3</v>
      </c>
      <c r="H524" s="19">
        <f t="shared" si="52"/>
        <v>-6.7372178830238383E-4</v>
      </c>
      <c r="I524" s="19">
        <f t="shared" si="53"/>
        <v>-2.6497500358956261E-3</v>
      </c>
    </row>
    <row r="525" spans="1:9" x14ac:dyDescent="0.15">
      <c r="A525" s="3">
        <v>43487</v>
      </c>
      <c r="B525" s="10">
        <v>21.750817999999999</v>
      </c>
      <c r="C525" s="5">
        <v>19.152750000000001</v>
      </c>
      <c r="D525" s="17">
        <f t="shared" si="48"/>
        <v>52201963.199999996</v>
      </c>
      <c r="E525" s="17">
        <f t="shared" si="49"/>
        <v>28729125</v>
      </c>
      <c r="F525" s="18">
        <f t="shared" si="50"/>
        <v>80931088.199999988</v>
      </c>
      <c r="G525" s="19">
        <f t="shared" si="51"/>
        <v>-2.2301612877635435E-3</v>
      </c>
      <c r="H525" s="19">
        <f t="shared" si="52"/>
        <v>-2.5106893584276868E-3</v>
      </c>
      <c r="I525" s="19">
        <f t="shared" si="53"/>
        <v>-1.7200265822289174E-3</v>
      </c>
    </row>
    <row r="526" spans="1:9" x14ac:dyDescent="0.15">
      <c r="A526" s="12">
        <v>43486</v>
      </c>
      <c r="B526" s="13">
        <v>21.805565000000001</v>
      </c>
      <c r="C526" s="8">
        <v>19.185749999999999</v>
      </c>
      <c r="D526" s="17">
        <f t="shared" si="48"/>
        <v>52333356</v>
      </c>
      <c r="E526" s="17">
        <f t="shared" si="49"/>
        <v>28778624.999999996</v>
      </c>
      <c r="F526" s="18">
        <f t="shared" si="50"/>
        <v>81111981</v>
      </c>
      <c r="G526" s="19" t="e">
        <f t="shared" si="51"/>
        <v>#DIV/0!</v>
      </c>
      <c r="H526" s="19" t="e">
        <f t="shared" si="52"/>
        <v>#DIV/0!</v>
      </c>
      <c r="I526" s="19" t="e">
        <f t="shared" si="53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01C9-D74B-0C41-9C40-0D6073BD2836}">
  <dimension ref="A1:C524"/>
  <sheetViews>
    <sheetView workbookViewId="0">
      <selection activeCell="C26" sqref="C26"/>
    </sheetView>
  </sheetViews>
  <sheetFormatPr baseColWidth="10" defaultRowHeight="13" x14ac:dyDescent="0.15"/>
  <sheetData>
    <row r="1" spans="1:1" x14ac:dyDescent="0.15">
      <c r="A1" s="20">
        <v>-4.1318516846454489E-2</v>
      </c>
    </row>
    <row r="2" spans="1:1" x14ac:dyDescent="0.15">
      <c r="A2" s="20">
        <v>-3.4545281366067382E-2</v>
      </c>
    </row>
    <row r="3" spans="1:1" x14ac:dyDescent="0.15">
      <c r="A3" s="20">
        <v>-2.7841495484003276E-2</v>
      </c>
    </row>
    <row r="4" spans="1:1" x14ac:dyDescent="0.15">
      <c r="A4" s="20">
        <v>-2.7547368466299016E-2</v>
      </c>
    </row>
    <row r="5" spans="1:1" x14ac:dyDescent="0.15">
      <c r="A5" s="20">
        <v>-2.6469170295819855E-2</v>
      </c>
    </row>
    <row r="6" spans="1:1" x14ac:dyDescent="0.15">
      <c r="A6" s="20">
        <v>-2.3790073591016481E-2</v>
      </c>
    </row>
    <row r="7" spans="1:1" x14ac:dyDescent="0.15">
      <c r="A7" s="20">
        <v>-2.3572715251246712E-2</v>
      </c>
    </row>
    <row r="8" spans="1:1" x14ac:dyDescent="0.15">
      <c r="A8" s="20">
        <v>-2.1640328221867233E-2</v>
      </c>
    </row>
    <row r="9" spans="1:1" x14ac:dyDescent="0.15">
      <c r="A9" s="20">
        <v>-2.0119178742019739E-2</v>
      </c>
    </row>
    <row r="10" spans="1:1" x14ac:dyDescent="0.15">
      <c r="A10" s="20">
        <v>-1.8899200271263572E-2</v>
      </c>
    </row>
    <row r="11" spans="1:1" x14ac:dyDescent="0.15">
      <c r="A11" s="20">
        <v>-1.773150032724724E-2</v>
      </c>
    </row>
    <row r="12" spans="1:1" x14ac:dyDescent="0.15">
      <c r="A12" s="20">
        <v>-1.7563860448210122E-2</v>
      </c>
    </row>
    <row r="13" spans="1:1" x14ac:dyDescent="0.15">
      <c r="A13" s="20">
        <v>-1.6911829128877121E-2</v>
      </c>
    </row>
    <row r="14" spans="1:1" x14ac:dyDescent="0.15">
      <c r="A14" s="20">
        <v>-1.6033004284027985E-2</v>
      </c>
    </row>
    <row r="15" spans="1:1" x14ac:dyDescent="0.15">
      <c r="A15" s="20">
        <v>-1.5749307182025829E-2</v>
      </c>
    </row>
    <row r="16" spans="1:1" x14ac:dyDescent="0.15">
      <c r="A16" s="20">
        <v>-1.5348846672354033E-2</v>
      </c>
    </row>
    <row r="17" spans="1:3" x14ac:dyDescent="0.15">
      <c r="A17" s="20">
        <v>-1.477502630780636E-2</v>
      </c>
    </row>
    <row r="18" spans="1:3" x14ac:dyDescent="0.15">
      <c r="A18" s="20">
        <v>-1.4559176649890149E-2</v>
      </c>
    </row>
    <row r="19" spans="1:3" x14ac:dyDescent="0.15">
      <c r="A19" s="20">
        <v>-1.400294059092555E-2</v>
      </c>
    </row>
    <row r="20" spans="1:3" x14ac:dyDescent="0.15">
      <c r="A20" s="20">
        <v>-1.3268409253414992E-2</v>
      </c>
    </row>
    <row r="21" spans="1:3" x14ac:dyDescent="0.15">
      <c r="A21" s="20">
        <v>-1.2615565087060299E-2</v>
      </c>
    </row>
    <row r="22" spans="1:3" x14ac:dyDescent="0.15">
      <c r="A22" s="20">
        <v>-1.2537690509936916E-2</v>
      </c>
    </row>
    <row r="23" spans="1:3" x14ac:dyDescent="0.15">
      <c r="A23" s="20">
        <v>-1.2515604236494782E-2</v>
      </c>
    </row>
    <row r="24" spans="1:3" x14ac:dyDescent="0.15">
      <c r="A24" s="20">
        <v>-1.2483502608713004E-2</v>
      </c>
    </row>
    <row r="25" spans="1:3" x14ac:dyDescent="0.15">
      <c r="A25" s="20">
        <v>-1.245538934976842E-2</v>
      </c>
    </row>
    <row r="26" spans="1:3" s="21" customFormat="1" x14ac:dyDescent="0.15">
      <c r="A26" s="22">
        <v>-1.2075850410537603E-2</v>
      </c>
      <c r="C26" s="21">
        <f>A26*datos!F3</f>
        <v>-1049742.9286811685</v>
      </c>
    </row>
    <row r="27" spans="1:3" x14ac:dyDescent="0.15">
      <c r="A27" s="20">
        <v>-1.1859407042046577E-2</v>
      </c>
    </row>
    <row r="28" spans="1:3" x14ac:dyDescent="0.15">
      <c r="A28" s="20">
        <v>-1.1815580914394497E-2</v>
      </c>
    </row>
    <row r="29" spans="1:3" x14ac:dyDescent="0.15">
      <c r="A29" s="20">
        <v>-1.1621395432120929E-2</v>
      </c>
    </row>
    <row r="30" spans="1:3" x14ac:dyDescent="0.15">
      <c r="A30" s="20">
        <v>-1.1508001075946073E-2</v>
      </c>
    </row>
    <row r="31" spans="1:3" x14ac:dyDescent="0.15">
      <c r="A31" s="20">
        <v>-1.1301128040049457E-2</v>
      </c>
    </row>
    <row r="32" spans="1:3" x14ac:dyDescent="0.15">
      <c r="A32" s="20">
        <v>-1.1090412791107118E-2</v>
      </c>
    </row>
    <row r="33" spans="1:1" x14ac:dyDescent="0.15">
      <c r="A33" s="20">
        <v>-1.0855985379067179E-2</v>
      </c>
    </row>
    <row r="34" spans="1:1" x14ac:dyDescent="0.15">
      <c r="A34" s="20">
        <v>-1.0481204038255476E-2</v>
      </c>
    </row>
    <row r="35" spans="1:1" x14ac:dyDescent="0.15">
      <c r="A35" s="20">
        <v>-1.0011487715166578E-2</v>
      </c>
    </row>
    <row r="36" spans="1:1" x14ac:dyDescent="0.15">
      <c r="A36" s="20">
        <v>-9.8463760260411037E-3</v>
      </c>
    </row>
    <row r="37" spans="1:1" x14ac:dyDescent="0.15">
      <c r="A37" s="20">
        <v>-9.7266417506284286E-3</v>
      </c>
    </row>
    <row r="38" spans="1:1" x14ac:dyDescent="0.15">
      <c r="A38" s="20">
        <v>-9.5802857845227463E-3</v>
      </c>
    </row>
    <row r="39" spans="1:1" x14ac:dyDescent="0.15">
      <c r="A39" s="20">
        <v>-9.5502783420226001E-3</v>
      </c>
    </row>
    <row r="40" spans="1:1" x14ac:dyDescent="0.15">
      <c r="A40" s="20">
        <v>-9.3436670778481723E-3</v>
      </c>
    </row>
    <row r="41" spans="1:1" x14ac:dyDescent="0.15">
      <c r="A41" s="20">
        <v>-9.2913712805593462E-3</v>
      </c>
    </row>
    <row r="42" spans="1:1" x14ac:dyDescent="0.15">
      <c r="A42" s="20">
        <v>-9.2859927614370452E-3</v>
      </c>
    </row>
    <row r="43" spans="1:1" x14ac:dyDescent="0.15">
      <c r="A43" s="20">
        <v>-9.0299183023702101E-3</v>
      </c>
    </row>
    <row r="44" spans="1:1" x14ac:dyDescent="0.15">
      <c r="A44" s="20">
        <v>-8.9670064439334451E-3</v>
      </c>
    </row>
    <row r="45" spans="1:1" x14ac:dyDescent="0.15">
      <c r="A45" s="20">
        <v>-8.6731921414985313E-3</v>
      </c>
    </row>
    <row r="46" spans="1:1" x14ac:dyDescent="0.15">
      <c r="A46" s="20">
        <v>-8.6373259637770872E-3</v>
      </c>
    </row>
    <row r="47" spans="1:1" x14ac:dyDescent="0.15">
      <c r="A47" s="20">
        <v>-8.5608212544128204E-3</v>
      </c>
    </row>
    <row r="48" spans="1:1" x14ac:dyDescent="0.15">
      <c r="A48" s="20">
        <v>-8.3510364541657944E-3</v>
      </c>
    </row>
    <row r="49" spans="1:1" x14ac:dyDescent="0.15">
      <c r="A49" s="20">
        <v>-8.3038004999057557E-3</v>
      </c>
    </row>
    <row r="50" spans="1:1" x14ac:dyDescent="0.15">
      <c r="A50" s="20">
        <v>-8.3019363148423286E-3</v>
      </c>
    </row>
    <row r="51" spans="1:1" x14ac:dyDescent="0.15">
      <c r="A51" s="20">
        <v>-8.0974551329813238E-3</v>
      </c>
    </row>
    <row r="52" spans="1:1" x14ac:dyDescent="0.15">
      <c r="A52" s="20">
        <v>-8.0925297413670938E-3</v>
      </c>
    </row>
    <row r="53" spans="1:1" x14ac:dyDescent="0.15">
      <c r="A53" s="20">
        <v>-8.0447623934800649E-3</v>
      </c>
    </row>
    <row r="54" spans="1:1" x14ac:dyDescent="0.15">
      <c r="A54" s="20">
        <v>-8.0185893181371481E-3</v>
      </c>
    </row>
    <row r="55" spans="1:1" x14ac:dyDescent="0.15">
      <c r="A55" s="20">
        <v>-8.0079593334023702E-3</v>
      </c>
    </row>
    <row r="56" spans="1:1" x14ac:dyDescent="0.15">
      <c r="A56" s="20">
        <v>-8.000852491238164E-3</v>
      </c>
    </row>
    <row r="57" spans="1:1" x14ac:dyDescent="0.15">
      <c r="A57" s="20">
        <v>-7.7798384996685677E-3</v>
      </c>
    </row>
    <row r="58" spans="1:1" x14ac:dyDescent="0.15">
      <c r="A58" s="20">
        <v>-7.7420807756714005E-3</v>
      </c>
    </row>
    <row r="59" spans="1:1" x14ac:dyDescent="0.15">
      <c r="A59" s="20">
        <v>-7.4469435990285326E-3</v>
      </c>
    </row>
    <row r="60" spans="1:1" x14ac:dyDescent="0.15">
      <c r="A60" s="20">
        <v>-7.3926855334939257E-3</v>
      </c>
    </row>
    <row r="61" spans="1:1" x14ac:dyDescent="0.15">
      <c r="A61" s="20">
        <v>-7.1974815454504126E-3</v>
      </c>
    </row>
    <row r="62" spans="1:1" x14ac:dyDescent="0.15">
      <c r="A62" s="20">
        <v>-7.1705157138634013E-3</v>
      </c>
    </row>
    <row r="63" spans="1:1" x14ac:dyDescent="0.15">
      <c r="A63" s="20">
        <v>-7.1553840670838254E-3</v>
      </c>
    </row>
    <row r="64" spans="1:1" x14ac:dyDescent="0.15">
      <c r="A64" s="20">
        <v>-7.1510978384066171E-3</v>
      </c>
    </row>
    <row r="65" spans="1:1" x14ac:dyDescent="0.15">
      <c r="A65" s="20">
        <v>-7.10587664868223E-3</v>
      </c>
    </row>
    <row r="66" spans="1:1" x14ac:dyDescent="0.15">
      <c r="A66" s="20">
        <v>-7.0900758900571681E-3</v>
      </c>
    </row>
    <row r="67" spans="1:1" x14ac:dyDescent="0.15">
      <c r="A67" s="20">
        <v>-7.0863529410488679E-3</v>
      </c>
    </row>
    <row r="68" spans="1:1" x14ac:dyDescent="0.15">
      <c r="A68" s="20">
        <v>-7.0608118532212716E-3</v>
      </c>
    </row>
    <row r="69" spans="1:1" x14ac:dyDescent="0.15">
      <c r="A69" s="20">
        <v>-6.9671413519231118E-3</v>
      </c>
    </row>
    <row r="70" spans="1:1" x14ac:dyDescent="0.15">
      <c r="A70" s="20">
        <v>-6.924162414752244E-3</v>
      </c>
    </row>
    <row r="71" spans="1:1" x14ac:dyDescent="0.15">
      <c r="A71" s="20">
        <v>-6.8802538223773357E-3</v>
      </c>
    </row>
    <row r="72" spans="1:1" x14ac:dyDescent="0.15">
      <c r="A72" s="20">
        <v>-6.8504393700934418E-3</v>
      </c>
    </row>
    <row r="73" spans="1:1" x14ac:dyDescent="0.15">
      <c r="A73" s="20">
        <v>-6.7268791992006749E-3</v>
      </c>
    </row>
    <row r="74" spans="1:1" x14ac:dyDescent="0.15">
      <c r="A74" s="20">
        <v>-6.6448865782722244E-3</v>
      </c>
    </row>
    <row r="75" spans="1:1" x14ac:dyDescent="0.15">
      <c r="A75" s="20">
        <v>-6.4695197272431892E-3</v>
      </c>
    </row>
    <row r="76" spans="1:1" x14ac:dyDescent="0.15">
      <c r="A76" s="20">
        <v>-6.4527122791037117E-3</v>
      </c>
    </row>
    <row r="77" spans="1:1" x14ac:dyDescent="0.15">
      <c r="A77" s="20">
        <v>-6.3863016272306394E-3</v>
      </c>
    </row>
    <row r="78" spans="1:1" x14ac:dyDescent="0.15">
      <c r="A78" s="20">
        <v>-6.3798019237855108E-3</v>
      </c>
    </row>
    <row r="79" spans="1:1" x14ac:dyDescent="0.15">
      <c r="A79" s="20">
        <v>-6.3646341317851185E-3</v>
      </c>
    </row>
    <row r="80" spans="1:1" x14ac:dyDescent="0.15">
      <c r="A80" s="20">
        <v>-6.2699682274840463E-3</v>
      </c>
    </row>
    <row r="81" spans="1:1" x14ac:dyDescent="0.15">
      <c r="A81" s="20">
        <v>-6.1591634778142001E-3</v>
      </c>
    </row>
    <row r="82" spans="1:1" x14ac:dyDescent="0.15">
      <c r="A82" s="20">
        <v>-6.1565032053397806E-3</v>
      </c>
    </row>
    <row r="83" spans="1:1" x14ac:dyDescent="0.15">
      <c r="A83" s="20">
        <v>-6.1041952364531138E-3</v>
      </c>
    </row>
    <row r="84" spans="1:1" x14ac:dyDescent="0.15">
      <c r="A84" s="20">
        <v>-6.0965954501517317E-3</v>
      </c>
    </row>
    <row r="85" spans="1:1" x14ac:dyDescent="0.15">
      <c r="A85" s="20">
        <v>-6.0508541705356356E-3</v>
      </c>
    </row>
    <row r="86" spans="1:1" x14ac:dyDescent="0.15">
      <c r="A86" s="20">
        <v>-5.8695407860975823E-3</v>
      </c>
    </row>
    <row r="87" spans="1:1" x14ac:dyDescent="0.15">
      <c r="A87" s="20">
        <v>-5.8643377535672059E-3</v>
      </c>
    </row>
    <row r="88" spans="1:1" x14ac:dyDescent="0.15">
      <c r="A88" s="20">
        <v>-5.8357752039697175E-3</v>
      </c>
    </row>
    <row r="89" spans="1:1" x14ac:dyDescent="0.15">
      <c r="A89" s="20">
        <v>-5.7989577112467217E-3</v>
      </c>
    </row>
    <row r="90" spans="1:1" x14ac:dyDescent="0.15">
      <c r="A90" s="20">
        <v>-5.7845607760305118E-3</v>
      </c>
    </row>
    <row r="91" spans="1:1" x14ac:dyDescent="0.15">
      <c r="A91" s="20">
        <v>-5.7618534407990474E-3</v>
      </c>
    </row>
    <row r="92" spans="1:1" x14ac:dyDescent="0.15">
      <c r="A92" s="20">
        <v>-5.7469899570024019E-3</v>
      </c>
    </row>
    <row r="93" spans="1:1" x14ac:dyDescent="0.15">
      <c r="A93" s="20">
        <v>-5.701203635619656E-3</v>
      </c>
    </row>
    <row r="94" spans="1:1" x14ac:dyDescent="0.15">
      <c r="A94" s="20">
        <v>-5.6296645895539399E-3</v>
      </c>
    </row>
    <row r="95" spans="1:1" x14ac:dyDescent="0.15">
      <c r="A95" s="20">
        <v>-5.6100457521763847E-3</v>
      </c>
    </row>
    <row r="96" spans="1:1" x14ac:dyDescent="0.15">
      <c r="A96" s="20">
        <v>-5.4971251721647185E-3</v>
      </c>
    </row>
    <row r="97" spans="1:1" x14ac:dyDescent="0.15">
      <c r="A97" s="20">
        <v>-5.4571780848531315E-3</v>
      </c>
    </row>
    <row r="98" spans="1:1" x14ac:dyDescent="0.15">
      <c r="A98" s="20">
        <v>-5.424308012085266E-3</v>
      </c>
    </row>
    <row r="99" spans="1:1" x14ac:dyDescent="0.15">
      <c r="A99" s="20">
        <v>-5.389042739458394E-3</v>
      </c>
    </row>
    <row r="100" spans="1:1" x14ac:dyDescent="0.15">
      <c r="A100" s="20">
        <v>-5.3746716999919508E-3</v>
      </c>
    </row>
    <row r="101" spans="1:1" x14ac:dyDescent="0.15">
      <c r="A101" s="20">
        <v>-5.3504965954748185E-3</v>
      </c>
    </row>
    <row r="102" spans="1:1" x14ac:dyDescent="0.15">
      <c r="A102" s="20">
        <v>-5.2955241932680641E-3</v>
      </c>
    </row>
    <row r="103" spans="1:1" x14ac:dyDescent="0.15">
      <c r="A103" s="20">
        <v>-5.242532897772989E-3</v>
      </c>
    </row>
    <row r="104" spans="1:1" x14ac:dyDescent="0.15">
      <c r="A104" s="20">
        <v>-5.242361550892638E-3</v>
      </c>
    </row>
    <row r="105" spans="1:1" x14ac:dyDescent="0.15">
      <c r="A105" s="20">
        <v>-5.2382350696132951E-3</v>
      </c>
    </row>
    <row r="106" spans="1:1" x14ac:dyDescent="0.15">
      <c r="A106" s="20">
        <v>-5.2155503228086264E-3</v>
      </c>
    </row>
    <row r="107" spans="1:1" x14ac:dyDescent="0.15">
      <c r="A107" s="20">
        <v>-5.1351223692357451E-3</v>
      </c>
    </row>
    <row r="108" spans="1:1" x14ac:dyDescent="0.15">
      <c r="A108" s="20">
        <v>-5.1319866369147205E-3</v>
      </c>
    </row>
    <row r="109" spans="1:1" x14ac:dyDescent="0.15">
      <c r="A109" s="20">
        <v>-5.0755792943180111E-3</v>
      </c>
    </row>
    <row r="110" spans="1:1" x14ac:dyDescent="0.15">
      <c r="A110" s="20">
        <v>-4.9404586914800763E-3</v>
      </c>
    </row>
    <row r="111" spans="1:1" x14ac:dyDescent="0.15">
      <c r="A111" s="20">
        <v>-4.9379262573168159E-3</v>
      </c>
    </row>
    <row r="112" spans="1:1" x14ac:dyDescent="0.15">
      <c r="A112" s="20">
        <v>-4.9031854831378396E-3</v>
      </c>
    </row>
    <row r="113" spans="1:1" x14ac:dyDescent="0.15">
      <c r="A113" s="20">
        <v>-4.8302096626634539E-3</v>
      </c>
    </row>
    <row r="114" spans="1:1" x14ac:dyDescent="0.15">
      <c r="A114" s="20">
        <v>-4.8101856796723963E-3</v>
      </c>
    </row>
    <row r="115" spans="1:1" x14ac:dyDescent="0.15">
      <c r="A115" s="20">
        <v>-4.7912351756305149E-3</v>
      </c>
    </row>
    <row r="116" spans="1:1" x14ac:dyDescent="0.15">
      <c r="A116" s="20">
        <v>-4.7884871971433096E-3</v>
      </c>
    </row>
    <row r="117" spans="1:1" x14ac:dyDescent="0.15">
      <c r="A117" s="20">
        <v>-4.7805517102726958E-3</v>
      </c>
    </row>
    <row r="118" spans="1:1" x14ac:dyDescent="0.15">
      <c r="A118" s="20">
        <v>-4.7405285415078602E-3</v>
      </c>
    </row>
    <row r="119" spans="1:1" x14ac:dyDescent="0.15">
      <c r="A119" s="20">
        <v>-4.7067057676919433E-3</v>
      </c>
    </row>
    <row r="120" spans="1:1" x14ac:dyDescent="0.15">
      <c r="A120" s="20">
        <v>-4.6361257532365752E-3</v>
      </c>
    </row>
    <row r="121" spans="1:1" x14ac:dyDescent="0.15">
      <c r="A121" s="20">
        <v>-4.5924874104656954E-3</v>
      </c>
    </row>
    <row r="122" spans="1:1" x14ac:dyDescent="0.15">
      <c r="A122" s="20">
        <v>-4.5413400565423867E-3</v>
      </c>
    </row>
    <row r="123" spans="1:1" x14ac:dyDescent="0.15">
      <c r="A123" s="20">
        <v>-4.4889616457415293E-3</v>
      </c>
    </row>
    <row r="124" spans="1:1" x14ac:dyDescent="0.15">
      <c r="A124" s="20">
        <v>-4.4199874094809077E-3</v>
      </c>
    </row>
    <row r="125" spans="1:1" x14ac:dyDescent="0.15">
      <c r="A125" s="20">
        <v>-4.3941551751248697E-3</v>
      </c>
    </row>
    <row r="126" spans="1:1" x14ac:dyDescent="0.15">
      <c r="A126" s="20">
        <v>-4.3386056552006114E-3</v>
      </c>
    </row>
    <row r="127" spans="1:1" x14ac:dyDescent="0.15">
      <c r="A127" s="20">
        <v>-4.2708222177257893E-3</v>
      </c>
    </row>
    <row r="128" spans="1:1" x14ac:dyDescent="0.15">
      <c r="A128" s="20">
        <v>-4.2154786337055272E-3</v>
      </c>
    </row>
    <row r="129" spans="1:1" x14ac:dyDescent="0.15">
      <c r="A129" s="20">
        <v>-4.182029448938529E-3</v>
      </c>
    </row>
    <row r="130" spans="1:1" x14ac:dyDescent="0.15">
      <c r="A130" s="20">
        <v>-4.1671525866383563E-3</v>
      </c>
    </row>
    <row r="131" spans="1:1" x14ac:dyDescent="0.15">
      <c r="A131" s="20">
        <v>-4.1374983529512965E-3</v>
      </c>
    </row>
    <row r="132" spans="1:1" x14ac:dyDescent="0.15">
      <c r="A132" s="20">
        <v>-4.1311879702495835E-3</v>
      </c>
    </row>
    <row r="133" spans="1:1" x14ac:dyDescent="0.15">
      <c r="A133" s="20">
        <v>-4.1057187997923794E-3</v>
      </c>
    </row>
    <row r="134" spans="1:1" x14ac:dyDescent="0.15">
      <c r="A134" s="20">
        <v>-4.0583689259038325E-3</v>
      </c>
    </row>
    <row r="135" spans="1:1" x14ac:dyDescent="0.15">
      <c r="A135" s="20">
        <v>-4.0496026711697164E-3</v>
      </c>
    </row>
    <row r="136" spans="1:1" x14ac:dyDescent="0.15">
      <c r="A136" s="20">
        <v>-4.0005875244024658E-3</v>
      </c>
    </row>
    <row r="137" spans="1:1" x14ac:dyDescent="0.15">
      <c r="A137" s="20">
        <v>-3.9820167823385599E-3</v>
      </c>
    </row>
    <row r="138" spans="1:1" x14ac:dyDescent="0.15">
      <c r="A138" s="20">
        <v>-3.8727164823517679E-3</v>
      </c>
    </row>
    <row r="139" spans="1:1" x14ac:dyDescent="0.15">
      <c r="A139" s="20">
        <v>-3.8456887217357405E-3</v>
      </c>
    </row>
    <row r="140" spans="1:1" x14ac:dyDescent="0.15">
      <c r="A140" s="20">
        <v>-3.8153091461697874E-3</v>
      </c>
    </row>
    <row r="141" spans="1:1" x14ac:dyDescent="0.15">
      <c r="A141" s="20">
        <v>-3.7778009961211279E-3</v>
      </c>
    </row>
    <row r="142" spans="1:1" x14ac:dyDescent="0.15">
      <c r="A142" s="20">
        <v>-3.7076628852258375E-3</v>
      </c>
    </row>
    <row r="143" spans="1:1" x14ac:dyDescent="0.15">
      <c r="A143" s="20">
        <v>-3.6987742951796188E-3</v>
      </c>
    </row>
    <row r="144" spans="1:1" x14ac:dyDescent="0.15">
      <c r="A144" s="20">
        <v>-3.6550202047078706E-3</v>
      </c>
    </row>
    <row r="145" spans="1:1" x14ac:dyDescent="0.15">
      <c r="A145" s="20">
        <v>-3.651451829253749E-3</v>
      </c>
    </row>
    <row r="146" spans="1:1" x14ac:dyDescent="0.15">
      <c r="A146" s="20">
        <v>-3.6492595477148893E-3</v>
      </c>
    </row>
    <row r="147" spans="1:1" x14ac:dyDescent="0.15">
      <c r="A147" s="20">
        <v>-3.6468862004115365E-3</v>
      </c>
    </row>
    <row r="148" spans="1:1" x14ac:dyDescent="0.15">
      <c r="A148" s="20">
        <v>-3.6427698741364756E-3</v>
      </c>
    </row>
    <row r="149" spans="1:1" x14ac:dyDescent="0.15">
      <c r="A149" s="20">
        <v>-3.6041741662025117E-3</v>
      </c>
    </row>
    <row r="150" spans="1:1" x14ac:dyDescent="0.15">
      <c r="A150" s="20">
        <v>-3.5756805295804606E-3</v>
      </c>
    </row>
    <row r="151" spans="1:1" x14ac:dyDescent="0.15">
      <c r="A151" s="20">
        <v>-3.5569131499321172E-3</v>
      </c>
    </row>
    <row r="152" spans="1:1" x14ac:dyDescent="0.15">
      <c r="A152" s="20">
        <v>-3.5528667978835804E-3</v>
      </c>
    </row>
    <row r="153" spans="1:1" x14ac:dyDescent="0.15">
      <c r="A153" s="20">
        <v>-3.4829147620355494E-3</v>
      </c>
    </row>
    <row r="154" spans="1:1" x14ac:dyDescent="0.15">
      <c r="A154" s="20">
        <v>-3.4417868035208077E-3</v>
      </c>
    </row>
    <row r="155" spans="1:1" x14ac:dyDescent="0.15">
      <c r="A155" s="20">
        <v>-3.379890515236128E-3</v>
      </c>
    </row>
    <row r="156" spans="1:1" x14ac:dyDescent="0.15">
      <c r="A156" s="20">
        <v>-3.3002012332142838E-3</v>
      </c>
    </row>
    <row r="157" spans="1:1" x14ac:dyDescent="0.15">
      <c r="A157" s="20">
        <v>-3.2835768291329392E-3</v>
      </c>
    </row>
    <row r="158" spans="1:1" x14ac:dyDescent="0.15">
      <c r="A158" s="20">
        <v>-3.2697954183481537E-3</v>
      </c>
    </row>
    <row r="159" spans="1:1" x14ac:dyDescent="0.15">
      <c r="A159" s="20">
        <v>-3.2568705872718651E-3</v>
      </c>
    </row>
    <row r="160" spans="1:1" x14ac:dyDescent="0.15">
      <c r="A160" s="20">
        <v>-3.2494796367754653E-3</v>
      </c>
    </row>
    <row r="161" spans="1:1" x14ac:dyDescent="0.15">
      <c r="A161" s="20">
        <v>-3.1581218269338684E-3</v>
      </c>
    </row>
    <row r="162" spans="1:1" x14ac:dyDescent="0.15">
      <c r="A162" s="20">
        <v>-3.1402923512067193E-3</v>
      </c>
    </row>
    <row r="163" spans="1:1" x14ac:dyDescent="0.15">
      <c r="A163" s="20">
        <v>-3.138994425469499E-3</v>
      </c>
    </row>
    <row r="164" spans="1:1" x14ac:dyDescent="0.15">
      <c r="A164" s="20">
        <v>-3.1375008312563013E-3</v>
      </c>
    </row>
    <row r="165" spans="1:1" x14ac:dyDescent="0.15">
      <c r="A165" s="20">
        <v>-3.1076733839634496E-3</v>
      </c>
    </row>
    <row r="166" spans="1:1" x14ac:dyDescent="0.15">
      <c r="A166" s="20">
        <v>-3.091487944887894E-3</v>
      </c>
    </row>
    <row r="167" spans="1:1" x14ac:dyDescent="0.15">
      <c r="A167" s="20">
        <v>-3.0689856274688232E-3</v>
      </c>
    </row>
    <row r="168" spans="1:1" x14ac:dyDescent="0.15">
      <c r="A168" s="20">
        <v>-3.0602809556915522E-3</v>
      </c>
    </row>
    <row r="169" spans="1:1" x14ac:dyDescent="0.15">
      <c r="A169" s="20">
        <v>-3.0490540308569791E-3</v>
      </c>
    </row>
    <row r="170" spans="1:1" x14ac:dyDescent="0.15">
      <c r="A170" s="20">
        <v>-3.0389405415411908E-3</v>
      </c>
    </row>
    <row r="171" spans="1:1" x14ac:dyDescent="0.15">
      <c r="A171" s="20">
        <v>-3.0121990404635701E-3</v>
      </c>
    </row>
    <row r="172" spans="1:1" x14ac:dyDescent="0.15">
      <c r="A172" s="20">
        <v>-2.9902559073917701E-3</v>
      </c>
    </row>
    <row r="173" spans="1:1" x14ac:dyDescent="0.15">
      <c r="A173" s="20">
        <v>-2.9861825922555818E-3</v>
      </c>
    </row>
    <row r="174" spans="1:1" x14ac:dyDescent="0.15">
      <c r="A174" s="20">
        <v>-2.9603449878534693E-3</v>
      </c>
    </row>
    <row r="175" spans="1:1" x14ac:dyDescent="0.15">
      <c r="A175" s="20">
        <v>-2.9212815391036484E-3</v>
      </c>
    </row>
    <row r="176" spans="1:1" x14ac:dyDescent="0.15">
      <c r="A176" s="20">
        <v>-2.9085980697526326E-3</v>
      </c>
    </row>
    <row r="177" spans="1:1" x14ac:dyDescent="0.15">
      <c r="A177" s="20">
        <v>-2.9070103682330428E-3</v>
      </c>
    </row>
    <row r="178" spans="1:1" x14ac:dyDescent="0.15">
      <c r="A178" s="20">
        <v>-2.8144564317289511E-3</v>
      </c>
    </row>
    <row r="179" spans="1:1" x14ac:dyDescent="0.15">
      <c r="A179" s="20">
        <v>-2.7833759127955382E-3</v>
      </c>
    </row>
    <row r="180" spans="1:1" x14ac:dyDescent="0.15">
      <c r="A180" s="20">
        <v>-2.7645147651701452E-3</v>
      </c>
    </row>
    <row r="181" spans="1:1" x14ac:dyDescent="0.15">
      <c r="A181" s="20">
        <v>-2.7337609088573522E-3</v>
      </c>
    </row>
    <row r="182" spans="1:1" x14ac:dyDescent="0.15">
      <c r="A182" s="20">
        <v>-2.7286611795159788E-3</v>
      </c>
    </row>
    <row r="183" spans="1:1" x14ac:dyDescent="0.15">
      <c r="A183" s="20">
        <v>-2.6991915069582983E-3</v>
      </c>
    </row>
    <row r="184" spans="1:1" x14ac:dyDescent="0.15">
      <c r="A184" s="20">
        <v>-2.6767556926301506E-3</v>
      </c>
    </row>
    <row r="185" spans="1:1" x14ac:dyDescent="0.15">
      <c r="A185" s="20">
        <v>-2.6742380993879378E-3</v>
      </c>
    </row>
    <row r="186" spans="1:1" x14ac:dyDescent="0.15">
      <c r="A186" s="20">
        <v>-2.6660516314432892E-3</v>
      </c>
    </row>
    <row r="187" spans="1:1" x14ac:dyDescent="0.15">
      <c r="A187" s="20">
        <v>-2.6364943294461263E-3</v>
      </c>
    </row>
    <row r="188" spans="1:1" x14ac:dyDescent="0.15">
      <c r="A188" s="20">
        <v>-2.6095391634878284E-3</v>
      </c>
    </row>
    <row r="189" spans="1:1" x14ac:dyDescent="0.15">
      <c r="A189" s="20">
        <v>-2.5823701672975652E-3</v>
      </c>
    </row>
    <row r="190" spans="1:1" x14ac:dyDescent="0.15">
      <c r="A190" s="20">
        <v>-2.512356516628067E-3</v>
      </c>
    </row>
    <row r="191" spans="1:1" x14ac:dyDescent="0.15">
      <c r="A191" s="20">
        <v>-2.4964135141157806E-3</v>
      </c>
    </row>
    <row r="192" spans="1:1" x14ac:dyDescent="0.15">
      <c r="A192" s="20">
        <v>-2.460669929084669E-3</v>
      </c>
    </row>
    <row r="193" spans="1:1" x14ac:dyDescent="0.15">
      <c r="A193" s="20">
        <v>-2.4394860898984128E-3</v>
      </c>
    </row>
    <row r="194" spans="1:1" x14ac:dyDescent="0.15">
      <c r="A194" s="20">
        <v>-2.4360984291335042E-3</v>
      </c>
    </row>
    <row r="195" spans="1:1" x14ac:dyDescent="0.15">
      <c r="A195" s="20">
        <v>-2.4209331697769843E-3</v>
      </c>
    </row>
    <row r="196" spans="1:1" x14ac:dyDescent="0.15">
      <c r="A196" s="20">
        <v>-2.4024438012714144E-3</v>
      </c>
    </row>
    <row r="197" spans="1:1" x14ac:dyDescent="0.15">
      <c r="A197" s="20">
        <v>-2.3296135814738772E-3</v>
      </c>
    </row>
    <row r="198" spans="1:1" x14ac:dyDescent="0.15">
      <c r="A198" s="20">
        <v>-2.3114451376012868E-3</v>
      </c>
    </row>
    <row r="199" spans="1:1" x14ac:dyDescent="0.15">
      <c r="A199" s="20">
        <v>-2.3055858731660939E-3</v>
      </c>
    </row>
    <row r="200" spans="1:1" x14ac:dyDescent="0.15">
      <c r="A200" s="20">
        <v>-2.2914908061099082E-3</v>
      </c>
    </row>
    <row r="201" spans="1:1" x14ac:dyDescent="0.15">
      <c r="A201" s="20">
        <v>-2.2888288549505198E-3</v>
      </c>
    </row>
    <row r="202" spans="1:1" x14ac:dyDescent="0.15">
      <c r="A202" s="20">
        <v>-2.2680132647587836E-3</v>
      </c>
    </row>
    <row r="203" spans="1:1" x14ac:dyDescent="0.15">
      <c r="A203" s="20">
        <v>-2.2301612877635435E-3</v>
      </c>
    </row>
    <row r="204" spans="1:1" x14ac:dyDescent="0.15">
      <c r="A204" s="20">
        <v>-2.1721364598877857E-3</v>
      </c>
    </row>
    <row r="205" spans="1:1" x14ac:dyDescent="0.15">
      <c r="A205" s="20">
        <v>-2.1660197954138649E-3</v>
      </c>
    </row>
    <row r="206" spans="1:1" x14ac:dyDescent="0.15">
      <c r="A206" s="20">
        <v>-2.1562818188424204E-3</v>
      </c>
    </row>
    <row r="207" spans="1:1" x14ac:dyDescent="0.15">
      <c r="A207" s="20">
        <v>-2.1525606886616533E-3</v>
      </c>
    </row>
    <row r="208" spans="1:1" x14ac:dyDescent="0.15">
      <c r="A208" s="20">
        <v>-2.1459096801391686E-3</v>
      </c>
    </row>
    <row r="209" spans="1:1" x14ac:dyDescent="0.15">
      <c r="A209" s="20">
        <v>-2.0722346320971585E-3</v>
      </c>
    </row>
    <row r="210" spans="1:1" x14ac:dyDescent="0.15">
      <c r="A210" s="20">
        <v>-2.0504248263754077E-3</v>
      </c>
    </row>
    <row r="211" spans="1:1" x14ac:dyDescent="0.15">
      <c r="A211" s="20">
        <v>-1.9658428075725043E-3</v>
      </c>
    </row>
    <row r="212" spans="1:1" x14ac:dyDescent="0.15">
      <c r="A212" s="20">
        <v>-1.9251309334537003E-3</v>
      </c>
    </row>
    <row r="213" spans="1:1" x14ac:dyDescent="0.15">
      <c r="A213" s="20">
        <v>-1.9139410536150869E-3</v>
      </c>
    </row>
    <row r="214" spans="1:1" x14ac:dyDescent="0.15">
      <c r="A214" s="20">
        <v>-1.6633725597319238E-3</v>
      </c>
    </row>
    <row r="215" spans="1:1" x14ac:dyDescent="0.15">
      <c r="A215" s="20">
        <v>-1.6365953891008811E-3</v>
      </c>
    </row>
    <row r="216" spans="1:1" x14ac:dyDescent="0.15">
      <c r="A216" s="20">
        <v>-1.5944272809818028E-3</v>
      </c>
    </row>
    <row r="217" spans="1:1" x14ac:dyDescent="0.15">
      <c r="A217" s="20">
        <v>-1.5738759084440446E-3</v>
      </c>
    </row>
    <row r="218" spans="1:1" x14ac:dyDescent="0.15">
      <c r="A218" s="20">
        <v>-1.537177000429657E-3</v>
      </c>
    </row>
    <row r="219" spans="1:1" x14ac:dyDescent="0.15">
      <c r="A219" s="20">
        <v>-1.5220369509015841E-3</v>
      </c>
    </row>
    <row r="220" spans="1:1" x14ac:dyDescent="0.15">
      <c r="A220" s="20">
        <v>-1.5061263998579211E-3</v>
      </c>
    </row>
    <row r="221" spans="1:1" x14ac:dyDescent="0.15">
      <c r="A221" s="20">
        <v>-1.5056162504734072E-3</v>
      </c>
    </row>
    <row r="222" spans="1:1" x14ac:dyDescent="0.15">
      <c r="A222" s="20">
        <v>-1.474747045051461E-3</v>
      </c>
    </row>
    <row r="223" spans="1:1" x14ac:dyDescent="0.15">
      <c r="A223" s="20">
        <v>-1.4375666083128458E-3</v>
      </c>
    </row>
    <row r="224" spans="1:1" x14ac:dyDescent="0.15">
      <c r="A224" s="20">
        <v>-1.4067174754686107E-3</v>
      </c>
    </row>
    <row r="225" spans="1:1" x14ac:dyDescent="0.15">
      <c r="A225" s="20">
        <v>-1.3755848802744497E-3</v>
      </c>
    </row>
    <row r="226" spans="1:1" x14ac:dyDescent="0.15">
      <c r="A226" s="20">
        <v>-1.3751773573704718E-3</v>
      </c>
    </row>
    <row r="227" spans="1:1" x14ac:dyDescent="0.15">
      <c r="A227" s="20">
        <v>-1.3207569733952873E-3</v>
      </c>
    </row>
    <row r="228" spans="1:1" x14ac:dyDescent="0.15">
      <c r="A228" s="20">
        <v>-1.2932474647305847E-3</v>
      </c>
    </row>
    <row r="229" spans="1:1" x14ac:dyDescent="0.15">
      <c r="A229" s="20">
        <v>-1.282839343296982E-3</v>
      </c>
    </row>
    <row r="230" spans="1:1" x14ac:dyDescent="0.15">
      <c r="A230" s="20">
        <v>-1.2648170117633972E-3</v>
      </c>
    </row>
    <row r="231" spans="1:1" x14ac:dyDescent="0.15">
      <c r="A231" s="20">
        <v>-1.2496919140256857E-3</v>
      </c>
    </row>
    <row r="232" spans="1:1" x14ac:dyDescent="0.15">
      <c r="A232" s="20">
        <v>-1.1919811297005367E-3</v>
      </c>
    </row>
    <row r="233" spans="1:1" x14ac:dyDescent="0.15">
      <c r="A233" s="20">
        <v>-1.1646303085173226E-3</v>
      </c>
    </row>
    <row r="234" spans="1:1" x14ac:dyDescent="0.15">
      <c r="A234" s="20">
        <v>-1.1093431765399897E-3</v>
      </c>
    </row>
    <row r="235" spans="1:1" x14ac:dyDescent="0.15">
      <c r="A235" s="20">
        <v>-1.1060511965920172E-3</v>
      </c>
    </row>
    <row r="236" spans="1:1" x14ac:dyDescent="0.15">
      <c r="A236" s="20">
        <v>-1.0969262410034375E-3</v>
      </c>
    </row>
    <row r="237" spans="1:1" x14ac:dyDescent="0.15">
      <c r="A237" s="20">
        <v>-1.0796022354181423E-3</v>
      </c>
    </row>
    <row r="238" spans="1:1" x14ac:dyDescent="0.15">
      <c r="A238" s="20">
        <v>-1.0610883754105238E-3</v>
      </c>
    </row>
    <row r="239" spans="1:1" x14ac:dyDescent="0.15">
      <c r="A239" s="20">
        <v>-9.9045668282726762E-4</v>
      </c>
    </row>
    <row r="240" spans="1:1" x14ac:dyDescent="0.15">
      <c r="A240" s="20">
        <v>-9.5338457743621152E-4</v>
      </c>
    </row>
    <row r="241" spans="1:1" x14ac:dyDescent="0.15">
      <c r="A241" s="20">
        <v>-9.2497501853505693E-4</v>
      </c>
    </row>
    <row r="242" spans="1:1" x14ac:dyDescent="0.15">
      <c r="A242" s="20">
        <v>-9.1403241730958484E-4</v>
      </c>
    </row>
    <row r="243" spans="1:1" x14ac:dyDescent="0.15">
      <c r="A243" s="20">
        <v>-8.9270082251624583E-4</v>
      </c>
    </row>
    <row r="244" spans="1:1" x14ac:dyDescent="0.15">
      <c r="A244" s="20">
        <v>-7.476524651980343E-4</v>
      </c>
    </row>
    <row r="245" spans="1:1" x14ac:dyDescent="0.15">
      <c r="A245" s="20">
        <v>-7.3580011407825552E-4</v>
      </c>
    </row>
    <row r="246" spans="1:1" x14ac:dyDescent="0.15">
      <c r="A246" s="20">
        <v>-6.8729648396292919E-4</v>
      </c>
    </row>
    <row r="247" spans="1:1" x14ac:dyDescent="0.15">
      <c r="A247" s="20">
        <v>-6.3487501228443044E-4</v>
      </c>
    </row>
    <row r="248" spans="1:1" x14ac:dyDescent="0.15">
      <c r="A248" s="20">
        <v>-6.0070940352052737E-4</v>
      </c>
    </row>
    <row r="249" spans="1:1" x14ac:dyDescent="0.15">
      <c r="A249" s="20">
        <v>-5.9958668635651247E-4</v>
      </c>
    </row>
    <row r="250" spans="1:1" x14ac:dyDescent="0.15">
      <c r="A250" s="20">
        <v>-5.6402052606097097E-4</v>
      </c>
    </row>
    <row r="251" spans="1:1" x14ac:dyDescent="0.15">
      <c r="A251" s="20">
        <v>-5.5220866049099371E-4</v>
      </c>
    </row>
    <row r="252" spans="1:1" x14ac:dyDescent="0.15">
      <c r="A252" s="20">
        <v>-5.3243335712571671E-4</v>
      </c>
    </row>
    <row r="253" spans="1:1" x14ac:dyDescent="0.15">
      <c r="A253" s="20">
        <v>-5.1345920533019118E-4</v>
      </c>
    </row>
    <row r="254" spans="1:1" x14ac:dyDescent="0.15">
      <c r="A254" s="20">
        <v>-4.8318634358157642E-4</v>
      </c>
    </row>
    <row r="255" spans="1:1" x14ac:dyDescent="0.15">
      <c r="A255" s="20">
        <v>-4.5180027952917978E-4</v>
      </c>
    </row>
    <row r="256" spans="1:1" x14ac:dyDescent="0.15">
      <c r="A256" s="20">
        <v>-4.449881275275791E-4</v>
      </c>
    </row>
    <row r="257" spans="1:1" x14ac:dyDescent="0.15">
      <c r="A257" s="20">
        <v>-4.4061334110101491E-4</v>
      </c>
    </row>
    <row r="258" spans="1:1" x14ac:dyDescent="0.15">
      <c r="A258" s="20">
        <v>-4.1492837137879768E-4</v>
      </c>
    </row>
    <row r="259" spans="1:1" x14ac:dyDescent="0.15">
      <c r="A259" s="20">
        <v>-3.4052805605055969E-4</v>
      </c>
    </row>
    <row r="260" spans="1:1" x14ac:dyDescent="0.15">
      <c r="A260" s="20">
        <v>-2.9004465698390103E-4</v>
      </c>
    </row>
    <row r="261" spans="1:1" x14ac:dyDescent="0.15">
      <c r="A261" s="20">
        <v>-2.8642316517646371E-4</v>
      </c>
    </row>
    <row r="262" spans="1:1" x14ac:dyDescent="0.15">
      <c r="A262" s="20">
        <v>-2.6454053216096174E-4</v>
      </c>
    </row>
    <row r="263" spans="1:1" x14ac:dyDescent="0.15">
      <c r="A263" s="20">
        <v>-2.0604138508750758E-4</v>
      </c>
    </row>
    <row r="264" spans="1:1" x14ac:dyDescent="0.15">
      <c r="A264" s="20">
        <v>-1.460809745831293E-4</v>
      </c>
    </row>
    <row r="265" spans="1:1" x14ac:dyDescent="0.15">
      <c r="A265" s="20">
        <v>-9.2342934434497259E-5</v>
      </c>
    </row>
    <row r="266" spans="1:1" x14ac:dyDescent="0.15">
      <c r="A266" s="20">
        <v>-2.3700950988247982E-5</v>
      </c>
    </row>
    <row r="267" spans="1:1" x14ac:dyDescent="0.15">
      <c r="A267" s="20">
        <v>-1.4175185063747264E-5</v>
      </c>
    </row>
    <row r="268" spans="1:1" x14ac:dyDescent="0.15">
      <c r="A268" s="20">
        <v>-1.1060676446739137E-5</v>
      </c>
    </row>
    <row r="269" spans="1:1" x14ac:dyDescent="0.15">
      <c r="A269" s="20">
        <v>-5.8207720932124118E-6</v>
      </c>
    </row>
    <row r="270" spans="1:1" x14ac:dyDescent="0.15">
      <c r="A270" s="20">
        <v>7.1709227689176203E-7</v>
      </c>
    </row>
    <row r="271" spans="1:1" x14ac:dyDescent="0.15">
      <c r="A271" s="20">
        <v>1.3438931842912893E-6</v>
      </c>
    </row>
    <row r="272" spans="1:1" x14ac:dyDescent="0.15">
      <c r="A272" s="20">
        <v>1.0700643723327019E-5</v>
      </c>
    </row>
    <row r="273" spans="1:1" x14ac:dyDescent="0.15">
      <c r="A273" s="20">
        <v>1.4919748626329721E-5</v>
      </c>
    </row>
    <row r="274" spans="1:1" x14ac:dyDescent="0.15">
      <c r="A274" s="20">
        <v>6.6482226102948516E-5</v>
      </c>
    </row>
    <row r="275" spans="1:1" x14ac:dyDescent="0.15">
      <c r="A275" s="20">
        <v>8.0562718934640287E-5</v>
      </c>
    </row>
    <row r="276" spans="1:1" x14ac:dyDescent="0.15">
      <c r="A276" s="20">
        <v>9.7700071189033011E-5</v>
      </c>
    </row>
    <row r="277" spans="1:1" x14ac:dyDescent="0.15">
      <c r="A277" s="20">
        <v>1.0413851760282533E-4</v>
      </c>
    </row>
    <row r="278" spans="1:1" x14ac:dyDescent="0.15">
      <c r="A278" s="20">
        <v>1.0941378790563228E-4</v>
      </c>
    </row>
    <row r="279" spans="1:1" x14ac:dyDescent="0.15">
      <c r="A279" s="20">
        <v>1.2344931387842095E-4</v>
      </c>
    </row>
    <row r="280" spans="1:1" x14ac:dyDescent="0.15">
      <c r="A280" s="20">
        <v>1.422869229754653E-4</v>
      </c>
    </row>
    <row r="281" spans="1:1" x14ac:dyDescent="0.15">
      <c r="A281" s="20">
        <v>1.7031257881616746E-4</v>
      </c>
    </row>
    <row r="282" spans="1:1" x14ac:dyDescent="0.15">
      <c r="A282" s="20">
        <v>1.9091543050464566E-4</v>
      </c>
    </row>
    <row r="283" spans="1:1" x14ac:dyDescent="0.15">
      <c r="A283" s="20">
        <v>1.9396461999865444E-4</v>
      </c>
    </row>
    <row r="284" spans="1:1" x14ac:dyDescent="0.15">
      <c r="A284" s="20">
        <v>1.9917994276896778E-4</v>
      </c>
    </row>
    <row r="285" spans="1:1" x14ac:dyDescent="0.15">
      <c r="A285" s="20">
        <v>2.7211050204356546E-4</v>
      </c>
    </row>
    <row r="286" spans="1:1" x14ac:dyDescent="0.15">
      <c r="A286" s="20">
        <v>2.8202833105983593E-4</v>
      </c>
    </row>
    <row r="287" spans="1:1" x14ac:dyDescent="0.15">
      <c r="A287" s="20">
        <v>2.9490336478388279E-4</v>
      </c>
    </row>
    <row r="288" spans="1:1" x14ac:dyDescent="0.15">
      <c r="A288" s="20">
        <v>3.3349412751237928E-4</v>
      </c>
    </row>
    <row r="289" spans="1:1" x14ac:dyDescent="0.15">
      <c r="A289" s="20">
        <v>3.7524408356470751E-4</v>
      </c>
    </row>
    <row r="290" spans="1:1" x14ac:dyDescent="0.15">
      <c r="A290" s="20">
        <v>4.047083092457715E-4</v>
      </c>
    </row>
    <row r="291" spans="1:1" x14ac:dyDescent="0.15">
      <c r="A291" s="20">
        <v>4.1174081344430569E-4</v>
      </c>
    </row>
    <row r="292" spans="1:1" x14ac:dyDescent="0.15">
      <c r="A292" s="20">
        <v>4.306192293908051E-4</v>
      </c>
    </row>
    <row r="293" spans="1:1" x14ac:dyDescent="0.15">
      <c r="A293" s="20">
        <v>4.5486253183679715E-4</v>
      </c>
    </row>
    <row r="294" spans="1:1" x14ac:dyDescent="0.15">
      <c r="A294" s="20">
        <v>4.6108932775790201E-4</v>
      </c>
    </row>
    <row r="295" spans="1:1" x14ac:dyDescent="0.15">
      <c r="A295" s="20">
        <v>5.1080490606736362E-4</v>
      </c>
    </row>
    <row r="296" spans="1:1" x14ac:dyDescent="0.15">
      <c r="A296" s="20">
        <v>5.2717679627356517E-4</v>
      </c>
    </row>
    <row r="297" spans="1:1" x14ac:dyDescent="0.15">
      <c r="A297" s="20">
        <v>5.6938854199573008E-4</v>
      </c>
    </row>
    <row r="298" spans="1:1" x14ac:dyDescent="0.15">
      <c r="A298" s="20">
        <v>5.7321995657955149E-4</v>
      </c>
    </row>
    <row r="299" spans="1:1" x14ac:dyDescent="0.15">
      <c r="A299" s="20">
        <v>5.8179267541169644E-4</v>
      </c>
    </row>
    <row r="300" spans="1:1" x14ac:dyDescent="0.15">
      <c r="A300" s="20">
        <v>6.0127227529616079E-4</v>
      </c>
    </row>
    <row r="301" spans="1:1" x14ac:dyDescent="0.15">
      <c r="A301" s="20">
        <v>6.6366963699193704E-4</v>
      </c>
    </row>
    <row r="302" spans="1:1" x14ac:dyDescent="0.15">
      <c r="A302" s="20">
        <v>6.6834779864910487E-4</v>
      </c>
    </row>
    <row r="303" spans="1:1" x14ac:dyDescent="0.15">
      <c r="A303" s="20">
        <v>6.7989730048134689E-4</v>
      </c>
    </row>
    <row r="304" spans="1:1" x14ac:dyDescent="0.15">
      <c r="A304" s="20">
        <v>7.240612950205616E-4</v>
      </c>
    </row>
    <row r="305" spans="1:1" x14ac:dyDescent="0.15">
      <c r="A305" s="20">
        <v>7.3963146066180485E-4</v>
      </c>
    </row>
    <row r="306" spans="1:1" x14ac:dyDescent="0.15">
      <c r="A306" s="20">
        <v>7.488123560450699E-4</v>
      </c>
    </row>
    <row r="307" spans="1:1" x14ac:dyDescent="0.15">
      <c r="A307" s="20">
        <v>7.5201506802069495E-4</v>
      </c>
    </row>
    <row r="308" spans="1:1" x14ac:dyDescent="0.15">
      <c r="A308" s="20">
        <v>7.845553071936795E-4</v>
      </c>
    </row>
    <row r="309" spans="1:1" x14ac:dyDescent="0.15">
      <c r="A309" s="20">
        <v>8.0340750504714897E-4</v>
      </c>
    </row>
    <row r="310" spans="1:1" x14ac:dyDescent="0.15">
      <c r="A310" s="20">
        <v>8.1591792374036132E-4</v>
      </c>
    </row>
    <row r="311" spans="1:1" x14ac:dyDescent="0.15">
      <c r="A311" s="20">
        <v>8.2213787688667495E-4</v>
      </c>
    </row>
    <row r="312" spans="1:1" x14ac:dyDescent="0.15">
      <c r="A312" s="20">
        <v>8.4183025419926061E-4</v>
      </c>
    </row>
    <row r="313" spans="1:1" x14ac:dyDescent="0.15">
      <c r="A313" s="20">
        <v>8.4359382766541202E-4</v>
      </c>
    </row>
    <row r="314" spans="1:1" x14ac:dyDescent="0.15">
      <c r="A314" s="20">
        <v>8.5648431869422836E-4</v>
      </c>
    </row>
    <row r="315" spans="1:1" x14ac:dyDescent="0.15">
      <c r="A315" s="20">
        <v>9.6918816101498884E-4</v>
      </c>
    </row>
    <row r="316" spans="1:1" x14ac:dyDescent="0.15">
      <c r="A316" s="20">
        <v>1.0107110315600298E-3</v>
      </c>
    </row>
    <row r="317" spans="1:1" x14ac:dyDescent="0.15">
      <c r="A317" s="20">
        <v>1.0301735603717166E-3</v>
      </c>
    </row>
    <row r="318" spans="1:1" x14ac:dyDescent="0.15">
      <c r="A318" s="20">
        <v>1.0474203628947354E-3</v>
      </c>
    </row>
    <row r="319" spans="1:1" x14ac:dyDescent="0.15">
      <c r="A319" s="20">
        <v>1.0501515985839038E-3</v>
      </c>
    </row>
    <row r="320" spans="1:1" x14ac:dyDescent="0.15">
      <c r="A320" s="20">
        <v>1.0624067950286697E-3</v>
      </c>
    </row>
    <row r="321" spans="1:1" x14ac:dyDescent="0.15">
      <c r="A321" s="20">
        <v>1.0696258126290381E-3</v>
      </c>
    </row>
    <row r="322" spans="1:1" x14ac:dyDescent="0.15">
      <c r="A322" s="20">
        <v>1.0716794598557566E-3</v>
      </c>
    </row>
    <row r="323" spans="1:1" x14ac:dyDescent="0.15">
      <c r="A323" s="20">
        <v>1.1173215124973268E-3</v>
      </c>
    </row>
    <row r="324" spans="1:1" x14ac:dyDescent="0.15">
      <c r="A324" s="20">
        <v>1.1256395175682776E-3</v>
      </c>
    </row>
    <row r="325" spans="1:1" x14ac:dyDescent="0.15">
      <c r="A325" s="20">
        <v>1.1430806787664505E-3</v>
      </c>
    </row>
    <row r="326" spans="1:1" x14ac:dyDescent="0.15">
      <c r="A326" s="20">
        <v>1.1441850931814823E-3</v>
      </c>
    </row>
    <row r="327" spans="1:1" x14ac:dyDescent="0.15">
      <c r="A327" s="20">
        <v>1.1959292269243527E-3</v>
      </c>
    </row>
    <row r="328" spans="1:1" x14ac:dyDescent="0.15">
      <c r="A328" s="20">
        <v>1.222578000668495E-3</v>
      </c>
    </row>
    <row r="329" spans="1:1" x14ac:dyDescent="0.15">
      <c r="A329" s="20">
        <v>1.2257908758710467E-3</v>
      </c>
    </row>
    <row r="330" spans="1:1" x14ac:dyDescent="0.15">
      <c r="A330" s="20">
        <v>1.2378167361482006E-3</v>
      </c>
    </row>
    <row r="331" spans="1:1" x14ac:dyDescent="0.15">
      <c r="A331" s="20">
        <v>1.2868748764736093E-3</v>
      </c>
    </row>
    <row r="332" spans="1:1" x14ac:dyDescent="0.15">
      <c r="A332" s="20">
        <v>1.2892910549759939E-3</v>
      </c>
    </row>
    <row r="333" spans="1:1" x14ac:dyDescent="0.15">
      <c r="A333" s="20">
        <v>1.3492461531823263E-3</v>
      </c>
    </row>
    <row r="334" spans="1:1" x14ac:dyDescent="0.15">
      <c r="A334" s="20">
        <v>1.3732883019985653E-3</v>
      </c>
    </row>
    <row r="335" spans="1:1" x14ac:dyDescent="0.15">
      <c r="A335" s="20">
        <v>1.4380376025362462E-3</v>
      </c>
    </row>
    <row r="336" spans="1:1" x14ac:dyDescent="0.15">
      <c r="A336" s="20">
        <v>1.4975228836773269E-3</v>
      </c>
    </row>
    <row r="337" spans="1:1" x14ac:dyDescent="0.15">
      <c r="A337" s="20">
        <v>1.5155766343288857E-3</v>
      </c>
    </row>
    <row r="338" spans="1:1" x14ac:dyDescent="0.15">
      <c r="A338" s="20">
        <v>1.6329162226838001E-3</v>
      </c>
    </row>
    <row r="339" spans="1:1" x14ac:dyDescent="0.15">
      <c r="A339" s="20">
        <v>1.6371454875738767E-3</v>
      </c>
    </row>
    <row r="340" spans="1:1" x14ac:dyDescent="0.15">
      <c r="A340" s="20">
        <v>1.6404697911851507E-3</v>
      </c>
    </row>
    <row r="341" spans="1:1" x14ac:dyDescent="0.15">
      <c r="A341" s="20">
        <v>1.6690160527339515E-3</v>
      </c>
    </row>
    <row r="342" spans="1:1" x14ac:dyDescent="0.15">
      <c r="A342" s="20">
        <v>1.687064604883215E-3</v>
      </c>
    </row>
    <row r="343" spans="1:1" x14ac:dyDescent="0.15">
      <c r="A343" s="20">
        <v>1.7501690503773926E-3</v>
      </c>
    </row>
    <row r="344" spans="1:1" x14ac:dyDescent="0.15">
      <c r="A344" s="20">
        <v>1.7683211934806931E-3</v>
      </c>
    </row>
    <row r="345" spans="1:1" x14ac:dyDescent="0.15">
      <c r="A345" s="20">
        <v>1.7823625406345744E-3</v>
      </c>
    </row>
    <row r="346" spans="1:1" x14ac:dyDescent="0.15">
      <c r="A346" s="20">
        <v>1.8422021048409842E-3</v>
      </c>
    </row>
    <row r="347" spans="1:1" x14ac:dyDescent="0.15">
      <c r="A347" s="20">
        <v>1.8546636711536113E-3</v>
      </c>
    </row>
    <row r="348" spans="1:1" x14ac:dyDescent="0.15">
      <c r="A348" s="20">
        <v>1.9413687741096641E-3</v>
      </c>
    </row>
    <row r="349" spans="1:1" x14ac:dyDescent="0.15">
      <c r="A349" s="20">
        <v>1.9521904543187141E-3</v>
      </c>
    </row>
    <row r="350" spans="1:1" x14ac:dyDescent="0.15">
      <c r="A350" s="20">
        <v>1.9693968029308451E-3</v>
      </c>
    </row>
    <row r="351" spans="1:1" x14ac:dyDescent="0.15">
      <c r="A351" s="20">
        <v>2.0404189689002816E-3</v>
      </c>
    </row>
    <row r="352" spans="1:1" x14ac:dyDescent="0.15">
      <c r="A352" s="20">
        <v>2.0480988587849858E-3</v>
      </c>
    </row>
    <row r="353" spans="1:1" x14ac:dyDescent="0.15">
      <c r="A353" s="20">
        <v>2.058947987612747E-3</v>
      </c>
    </row>
    <row r="354" spans="1:1" x14ac:dyDescent="0.15">
      <c r="A354" s="20">
        <v>2.1985902915682143E-3</v>
      </c>
    </row>
    <row r="355" spans="1:1" x14ac:dyDescent="0.15">
      <c r="A355" s="20">
        <v>2.2083292672236965E-3</v>
      </c>
    </row>
    <row r="356" spans="1:1" x14ac:dyDescent="0.15">
      <c r="A356" s="20">
        <v>2.2165062954582204E-3</v>
      </c>
    </row>
    <row r="357" spans="1:1" x14ac:dyDescent="0.15">
      <c r="A357" s="20">
        <v>2.2252941453684283E-3</v>
      </c>
    </row>
    <row r="358" spans="1:1" x14ac:dyDescent="0.15">
      <c r="A358" s="20">
        <v>2.2749567611588528E-3</v>
      </c>
    </row>
    <row r="359" spans="1:1" x14ac:dyDescent="0.15">
      <c r="A359" s="20">
        <v>2.2826907586044332E-3</v>
      </c>
    </row>
    <row r="360" spans="1:1" x14ac:dyDescent="0.15">
      <c r="A360" s="20">
        <v>2.3105460833436897E-3</v>
      </c>
    </row>
    <row r="361" spans="1:1" x14ac:dyDescent="0.15">
      <c r="A361" s="20">
        <v>2.313763739433039E-3</v>
      </c>
    </row>
    <row r="362" spans="1:1" x14ac:dyDescent="0.15">
      <c r="A362" s="20">
        <v>2.3225413929295335E-3</v>
      </c>
    </row>
    <row r="363" spans="1:1" x14ac:dyDescent="0.15">
      <c r="A363" s="20">
        <v>2.379527715435481E-3</v>
      </c>
    </row>
    <row r="364" spans="1:1" x14ac:dyDescent="0.15">
      <c r="A364" s="20">
        <v>2.4036393176001258E-3</v>
      </c>
    </row>
    <row r="365" spans="1:1" x14ac:dyDescent="0.15">
      <c r="A365" s="20">
        <v>2.4062358710585929E-3</v>
      </c>
    </row>
    <row r="366" spans="1:1" x14ac:dyDescent="0.15">
      <c r="A366" s="20">
        <v>2.4262362617937239E-3</v>
      </c>
    </row>
    <row r="367" spans="1:1" x14ac:dyDescent="0.15">
      <c r="A367" s="20">
        <v>2.4758639790753989E-3</v>
      </c>
    </row>
    <row r="368" spans="1:1" x14ac:dyDescent="0.15">
      <c r="A368" s="20">
        <v>2.5171167954456397E-3</v>
      </c>
    </row>
    <row r="369" spans="1:1" x14ac:dyDescent="0.15">
      <c r="A369" s="20">
        <v>2.6256432914375516E-3</v>
      </c>
    </row>
    <row r="370" spans="1:1" x14ac:dyDescent="0.15">
      <c r="A370" s="20">
        <v>2.655255605748863E-3</v>
      </c>
    </row>
    <row r="371" spans="1:1" x14ac:dyDescent="0.15">
      <c r="A371" s="20">
        <v>2.6559339740619414E-3</v>
      </c>
    </row>
    <row r="372" spans="1:1" x14ac:dyDescent="0.15">
      <c r="A372" s="20">
        <v>2.695484881667598E-3</v>
      </c>
    </row>
    <row r="373" spans="1:1" x14ac:dyDescent="0.15">
      <c r="A373" s="20">
        <v>2.7103952806033504E-3</v>
      </c>
    </row>
    <row r="374" spans="1:1" x14ac:dyDescent="0.15">
      <c r="A374" s="20">
        <v>2.7182871271553832E-3</v>
      </c>
    </row>
    <row r="375" spans="1:1" x14ac:dyDescent="0.15">
      <c r="A375" s="20">
        <v>2.8089449189105942E-3</v>
      </c>
    </row>
    <row r="376" spans="1:1" x14ac:dyDescent="0.15">
      <c r="A376" s="20">
        <v>2.8257288089665877E-3</v>
      </c>
    </row>
    <row r="377" spans="1:1" x14ac:dyDescent="0.15">
      <c r="A377" s="20">
        <v>2.8427435857791838E-3</v>
      </c>
    </row>
    <row r="378" spans="1:1" x14ac:dyDescent="0.15">
      <c r="A378" s="20">
        <v>2.8501734312025295E-3</v>
      </c>
    </row>
    <row r="379" spans="1:1" x14ac:dyDescent="0.15">
      <c r="A379" s="20">
        <v>2.8948655448486349E-3</v>
      </c>
    </row>
    <row r="380" spans="1:1" x14ac:dyDescent="0.15">
      <c r="A380" s="20">
        <v>2.9149617473194223E-3</v>
      </c>
    </row>
    <row r="381" spans="1:1" x14ac:dyDescent="0.15">
      <c r="A381" s="20">
        <v>2.9877941615970016E-3</v>
      </c>
    </row>
    <row r="382" spans="1:1" x14ac:dyDescent="0.15">
      <c r="A382" s="20">
        <v>3.0502407951422672E-3</v>
      </c>
    </row>
    <row r="383" spans="1:1" x14ac:dyDescent="0.15">
      <c r="A383" s="20">
        <v>3.0568436582529834E-3</v>
      </c>
    </row>
    <row r="384" spans="1:1" x14ac:dyDescent="0.15">
      <c r="A384" s="20">
        <v>3.0620381038901634E-3</v>
      </c>
    </row>
    <row r="385" spans="1:1" x14ac:dyDescent="0.15">
      <c r="A385" s="20">
        <v>3.1010301035654386E-3</v>
      </c>
    </row>
    <row r="386" spans="1:1" x14ac:dyDescent="0.15">
      <c r="A386" s="20">
        <v>3.122525356471284E-3</v>
      </c>
    </row>
    <row r="387" spans="1:1" x14ac:dyDescent="0.15">
      <c r="A387" s="20">
        <v>3.1772647728391945E-3</v>
      </c>
    </row>
    <row r="388" spans="1:1" x14ac:dyDescent="0.15">
      <c r="A388" s="20">
        <v>3.1798926849939679E-3</v>
      </c>
    </row>
    <row r="389" spans="1:1" x14ac:dyDescent="0.15">
      <c r="A389" s="20">
        <v>3.203448029757805E-3</v>
      </c>
    </row>
    <row r="390" spans="1:1" x14ac:dyDescent="0.15">
      <c r="A390" s="20">
        <v>3.2158374147466251E-3</v>
      </c>
    </row>
    <row r="391" spans="1:1" x14ac:dyDescent="0.15">
      <c r="A391" s="20">
        <v>3.2567989624872062E-3</v>
      </c>
    </row>
    <row r="392" spans="1:1" x14ac:dyDescent="0.15">
      <c r="A392" s="20">
        <v>3.2790638134654326E-3</v>
      </c>
    </row>
    <row r="393" spans="1:1" x14ac:dyDescent="0.15">
      <c r="A393" s="20">
        <v>3.4215517000721896E-3</v>
      </c>
    </row>
    <row r="394" spans="1:1" x14ac:dyDescent="0.15">
      <c r="A394" s="20">
        <v>3.5180708244020309E-3</v>
      </c>
    </row>
    <row r="395" spans="1:1" x14ac:dyDescent="0.15">
      <c r="A395" s="20">
        <v>3.6099180707751533E-3</v>
      </c>
    </row>
    <row r="396" spans="1:1" x14ac:dyDescent="0.15">
      <c r="A396" s="20">
        <v>3.610557668941583E-3</v>
      </c>
    </row>
    <row r="397" spans="1:1" x14ac:dyDescent="0.15">
      <c r="A397" s="20">
        <v>3.6854298333317548E-3</v>
      </c>
    </row>
    <row r="398" spans="1:1" x14ac:dyDescent="0.15">
      <c r="A398" s="20">
        <v>3.7178380711289094E-3</v>
      </c>
    </row>
    <row r="399" spans="1:1" x14ac:dyDescent="0.15">
      <c r="A399" s="20">
        <v>3.736431829526321E-3</v>
      </c>
    </row>
    <row r="400" spans="1:1" x14ac:dyDescent="0.15">
      <c r="A400" s="20">
        <v>3.7812019508147721E-3</v>
      </c>
    </row>
    <row r="401" spans="1:1" x14ac:dyDescent="0.15">
      <c r="A401" s="20">
        <v>3.8010863899999858E-3</v>
      </c>
    </row>
    <row r="402" spans="1:1" x14ac:dyDescent="0.15">
      <c r="A402" s="20">
        <v>3.8119491700188135E-3</v>
      </c>
    </row>
    <row r="403" spans="1:1" x14ac:dyDescent="0.15">
      <c r="A403" s="20">
        <v>3.8967115737909008E-3</v>
      </c>
    </row>
    <row r="404" spans="1:1" x14ac:dyDescent="0.15">
      <c r="A404" s="20">
        <v>3.9323836030549231E-3</v>
      </c>
    </row>
    <row r="405" spans="1:1" x14ac:dyDescent="0.15">
      <c r="A405" s="20">
        <v>4.0337989167960053E-3</v>
      </c>
    </row>
    <row r="406" spans="1:1" x14ac:dyDescent="0.15">
      <c r="A406" s="20">
        <v>4.0987503306457729E-3</v>
      </c>
    </row>
    <row r="407" spans="1:1" x14ac:dyDescent="0.15">
      <c r="A407" s="20">
        <v>4.2036241090783744E-3</v>
      </c>
    </row>
    <row r="408" spans="1:1" x14ac:dyDescent="0.15">
      <c r="A408" s="20">
        <v>4.2325497628004083E-3</v>
      </c>
    </row>
    <row r="409" spans="1:1" x14ac:dyDescent="0.15">
      <c r="A409" s="20">
        <v>4.2972045704272599E-3</v>
      </c>
    </row>
    <row r="410" spans="1:1" x14ac:dyDescent="0.15">
      <c r="A410" s="20">
        <v>4.4543721447805051E-3</v>
      </c>
    </row>
    <row r="411" spans="1:1" x14ac:dyDescent="0.15">
      <c r="A411" s="20">
        <v>4.46011548016223E-3</v>
      </c>
    </row>
    <row r="412" spans="1:1" x14ac:dyDescent="0.15">
      <c r="A412" s="20">
        <v>4.4602185542679251E-3</v>
      </c>
    </row>
    <row r="413" spans="1:1" x14ac:dyDescent="0.15">
      <c r="A413" s="20">
        <v>4.4901469810580963E-3</v>
      </c>
    </row>
    <row r="414" spans="1:1" x14ac:dyDescent="0.15">
      <c r="A414" s="20">
        <v>4.5205908985705978E-3</v>
      </c>
    </row>
    <row r="415" spans="1:1" x14ac:dyDescent="0.15">
      <c r="A415" s="20">
        <v>4.5414498031708384E-3</v>
      </c>
    </row>
    <row r="416" spans="1:1" x14ac:dyDescent="0.15">
      <c r="A416" s="20">
        <v>4.6640716961556805E-3</v>
      </c>
    </row>
    <row r="417" spans="1:1" x14ac:dyDescent="0.15">
      <c r="A417" s="20">
        <v>4.7172996990172411E-3</v>
      </c>
    </row>
    <row r="418" spans="1:1" x14ac:dyDescent="0.15">
      <c r="A418" s="20">
        <v>4.7349455696601428E-3</v>
      </c>
    </row>
    <row r="419" spans="1:1" x14ac:dyDescent="0.15">
      <c r="A419" s="20">
        <v>4.7565174447292691E-3</v>
      </c>
    </row>
    <row r="420" spans="1:1" x14ac:dyDescent="0.15">
      <c r="A420" s="20">
        <v>4.7589360586179907E-3</v>
      </c>
    </row>
    <row r="421" spans="1:1" x14ac:dyDescent="0.15">
      <c r="A421" s="20">
        <v>4.7777418675629679E-3</v>
      </c>
    </row>
    <row r="422" spans="1:1" x14ac:dyDescent="0.15">
      <c r="A422" s="20">
        <v>4.7890671092012393E-3</v>
      </c>
    </row>
    <row r="423" spans="1:1" x14ac:dyDescent="0.15">
      <c r="A423" s="20">
        <v>4.9136688689059849E-3</v>
      </c>
    </row>
    <row r="424" spans="1:1" x14ac:dyDescent="0.15">
      <c r="A424" s="20">
        <v>4.9704324308919023E-3</v>
      </c>
    </row>
    <row r="425" spans="1:1" x14ac:dyDescent="0.15">
      <c r="A425" s="20">
        <v>4.985558233797871E-3</v>
      </c>
    </row>
    <row r="426" spans="1:1" x14ac:dyDescent="0.15">
      <c r="A426" s="20">
        <v>5.0733171246684083E-3</v>
      </c>
    </row>
    <row r="427" spans="1:1" x14ac:dyDescent="0.15">
      <c r="A427" s="20">
        <v>5.1046216426049451E-3</v>
      </c>
    </row>
    <row r="428" spans="1:1" x14ac:dyDescent="0.15">
      <c r="A428" s="20">
        <v>5.1542866758016448E-3</v>
      </c>
    </row>
    <row r="429" spans="1:1" x14ac:dyDescent="0.15">
      <c r="A429" s="20">
        <v>5.1784669319421273E-3</v>
      </c>
    </row>
    <row r="430" spans="1:1" x14ac:dyDescent="0.15">
      <c r="A430" s="20">
        <v>5.2853843442741688E-3</v>
      </c>
    </row>
    <row r="431" spans="1:1" x14ac:dyDescent="0.15">
      <c r="A431" s="20">
        <v>5.3197022353865808E-3</v>
      </c>
    </row>
    <row r="432" spans="1:1" x14ac:dyDescent="0.15">
      <c r="A432" s="20">
        <v>5.4046162313992063E-3</v>
      </c>
    </row>
    <row r="433" spans="1:1" x14ac:dyDescent="0.15">
      <c r="A433" s="20">
        <v>5.4864096328079981E-3</v>
      </c>
    </row>
    <row r="434" spans="1:1" x14ac:dyDescent="0.15">
      <c r="A434" s="20">
        <v>5.705618000485968E-3</v>
      </c>
    </row>
    <row r="435" spans="1:1" x14ac:dyDescent="0.15">
      <c r="A435" s="20">
        <v>5.8614770120208881E-3</v>
      </c>
    </row>
    <row r="436" spans="1:1" x14ac:dyDescent="0.15">
      <c r="A436" s="20">
        <v>5.8790285487320126E-3</v>
      </c>
    </row>
    <row r="437" spans="1:1" x14ac:dyDescent="0.15">
      <c r="A437" s="20">
        <v>5.9400936612170607E-3</v>
      </c>
    </row>
    <row r="438" spans="1:1" x14ac:dyDescent="0.15">
      <c r="A438" s="20">
        <v>5.9565479242393859E-3</v>
      </c>
    </row>
    <row r="439" spans="1:1" x14ac:dyDescent="0.15">
      <c r="A439" s="20">
        <v>6.0429842583777926E-3</v>
      </c>
    </row>
    <row r="440" spans="1:1" x14ac:dyDescent="0.15">
      <c r="A440" s="20">
        <v>6.0712544450327588E-3</v>
      </c>
    </row>
    <row r="441" spans="1:1" x14ac:dyDescent="0.15">
      <c r="A441" s="20">
        <v>6.1036265827638658E-3</v>
      </c>
    </row>
    <row r="442" spans="1:1" x14ac:dyDescent="0.15">
      <c r="A442" s="20">
        <v>6.2391393114384908E-3</v>
      </c>
    </row>
    <row r="443" spans="1:1" x14ac:dyDescent="0.15">
      <c r="A443" s="20">
        <v>6.3913001213713461E-3</v>
      </c>
    </row>
    <row r="444" spans="1:1" x14ac:dyDescent="0.15">
      <c r="A444" s="20">
        <v>6.4267098822137214E-3</v>
      </c>
    </row>
    <row r="445" spans="1:1" x14ac:dyDescent="0.15">
      <c r="A445" s="20">
        <v>6.5195542376828008E-3</v>
      </c>
    </row>
    <row r="446" spans="1:1" x14ac:dyDescent="0.15">
      <c r="A446" s="20">
        <v>6.6240866124329667E-3</v>
      </c>
    </row>
    <row r="447" spans="1:1" x14ac:dyDescent="0.15">
      <c r="A447" s="20">
        <v>6.7836551571640591E-3</v>
      </c>
    </row>
    <row r="448" spans="1:1" x14ac:dyDescent="0.15">
      <c r="A448" s="20">
        <v>6.8569169072381086E-3</v>
      </c>
    </row>
    <row r="449" spans="1:1" x14ac:dyDescent="0.15">
      <c r="A449" s="20">
        <v>7.1095912576364384E-3</v>
      </c>
    </row>
    <row r="450" spans="1:1" x14ac:dyDescent="0.15">
      <c r="A450" s="20">
        <v>7.2441639779416978E-3</v>
      </c>
    </row>
    <row r="451" spans="1:1" x14ac:dyDescent="0.15">
      <c r="A451" s="20">
        <v>7.385202856011297E-3</v>
      </c>
    </row>
    <row r="452" spans="1:1" x14ac:dyDescent="0.15">
      <c r="A452" s="20">
        <v>7.4175664401063823E-3</v>
      </c>
    </row>
    <row r="453" spans="1:1" x14ac:dyDescent="0.15">
      <c r="A453" s="20">
        <v>7.5913146322330594E-3</v>
      </c>
    </row>
    <row r="454" spans="1:1" x14ac:dyDescent="0.15">
      <c r="A454" s="20">
        <v>7.7257134458135202E-3</v>
      </c>
    </row>
    <row r="455" spans="1:1" x14ac:dyDescent="0.15">
      <c r="A455" s="20">
        <v>7.7541780492027534E-3</v>
      </c>
    </row>
    <row r="456" spans="1:1" x14ac:dyDescent="0.15">
      <c r="A456" s="20">
        <v>7.8527896742406345E-3</v>
      </c>
    </row>
    <row r="457" spans="1:1" x14ac:dyDescent="0.15">
      <c r="A457" s="20">
        <v>7.8932589411688792E-3</v>
      </c>
    </row>
    <row r="458" spans="1:1" x14ac:dyDescent="0.15">
      <c r="A458" s="20">
        <v>7.9547568488851361E-3</v>
      </c>
    </row>
    <row r="459" spans="1:1" x14ac:dyDescent="0.15">
      <c r="A459" s="20">
        <v>7.9790106893089519E-3</v>
      </c>
    </row>
    <row r="460" spans="1:1" x14ac:dyDescent="0.15">
      <c r="A460" s="20">
        <v>7.9932821119645947E-3</v>
      </c>
    </row>
    <row r="461" spans="1:1" x14ac:dyDescent="0.15">
      <c r="A461" s="20">
        <v>8.0735617936738002E-3</v>
      </c>
    </row>
    <row r="462" spans="1:1" x14ac:dyDescent="0.15">
      <c r="A462" s="20">
        <v>8.18959941977071E-3</v>
      </c>
    </row>
    <row r="463" spans="1:1" x14ac:dyDescent="0.15">
      <c r="A463" s="20">
        <v>8.4104463871115254E-3</v>
      </c>
    </row>
    <row r="464" spans="1:1" x14ac:dyDescent="0.15">
      <c r="A464" s="20">
        <v>8.4498581239167425E-3</v>
      </c>
    </row>
    <row r="465" spans="1:1" x14ac:dyDescent="0.15">
      <c r="A465" s="20">
        <v>8.5255119317761974E-3</v>
      </c>
    </row>
    <row r="466" spans="1:1" x14ac:dyDescent="0.15">
      <c r="A466" s="20">
        <v>8.6269173960615841E-3</v>
      </c>
    </row>
    <row r="467" spans="1:1" x14ac:dyDescent="0.15">
      <c r="A467" s="20">
        <v>8.8249285629113938E-3</v>
      </c>
    </row>
    <row r="468" spans="1:1" x14ac:dyDescent="0.15">
      <c r="A468" s="20">
        <v>8.8981384784374562E-3</v>
      </c>
    </row>
    <row r="469" spans="1:1" x14ac:dyDescent="0.15">
      <c r="A469" s="20">
        <v>9.0192689578594276E-3</v>
      </c>
    </row>
    <row r="470" spans="1:1" x14ac:dyDescent="0.15">
      <c r="A470" s="20">
        <v>9.2413143225849037E-3</v>
      </c>
    </row>
    <row r="471" spans="1:1" x14ac:dyDescent="0.15">
      <c r="A471" s="20">
        <v>9.3025004979836456E-3</v>
      </c>
    </row>
    <row r="472" spans="1:1" x14ac:dyDescent="0.15">
      <c r="A472" s="20">
        <v>9.3664697840711852E-3</v>
      </c>
    </row>
    <row r="473" spans="1:1" x14ac:dyDescent="0.15">
      <c r="A473" s="20">
        <v>9.4776434487080508E-3</v>
      </c>
    </row>
    <row r="474" spans="1:1" x14ac:dyDescent="0.15">
      <c r="A474" s="20">
        <v>9.5473052507166756E-3</v>
      </c>
    </row>
    <row r="475" spans="1:1" x14ac:dyDescent="0.15">
      <c r="A475" s="20">
        <v>9.5880558434680019E-3</v>
      </c>
    </row>
    <row r="476" spans="1:1" x14ac:dyDescent="0.15">
      <c r="A476" s="20">
        <v>1.0102677016374351E-2</v>
      </c>
    </row>
    <row r="477" spans="1:1" x14ac:dyDescent="0.15">
      <c r="A477" s="20">
        <v>1.0391074725551563E-2</v>
      </c>
    </row>
    <row r="478" spans="1:1" x14ac:dyDescent="0.15">
      <c r="A478" s="20">
        <v>1.0459645006627882E-2</v>
      </c>
    </row>
    <row r="479" spans="1:1" x14ac:dyDescent="0.15">
      <c r="A479" s="20">
        <v>1.0476063089935872E-2</v>
      </c>
    </row>
    <row r="480" spans="1:1" x14ac:dyDescent="0.15">
      <c r="A480" s="20">
        <v>1.0547852452129414E-2</v>
      </c>
    </row>
    <row r="481" spans="1:1" x14ac:dyDescent="0.15">
      <c r="A481" s="20">
        <v>1.0552069883347226E-2</v>
      </c>
    </row>
    <row r="482" spans="1:1" x14ac:dyDescent="0.15">
      <c r="A482" s="20">
        <v>1.0771008184980113E-2</v>
      </c>
    </row>
    <row r="483" spans="1:1" x14ac:dyDescent="0.15">
      <c r="A483" s="20">
        <v>1.0881012248272981E-2</v>
      </c>
    </row>
    <row r="484" spans="1:1" x14ac:dyDescent="0.15">
      <c r="A484" s="20">
        <v>1.1048552390172661E-2</v>
      </c>
    </row>
    <row r="485" spans="1:1" x14ac:dyDescent="0.15">
      <c r="A485" s="20">
        <v>1.1238824384209423E-2</v>
      </c>
    </row>
    <row r="486" spans="1:1" x14ac:dyDescent="0.15">
      <c r="A486" s="20">
        <v>1.1332010696289974E-2</v>
      </c>
    </row>
    <row r="487" spans="1:1" x14ac:dyDescent="0.15">
      <c r="A487" s="20">
        <v>1.1759495644840134E-2</v>
      </c>
    </row>
    <row r="488" spans="1:1" x14ac:dyDescent="0.15">
      <c r="A488" s="20">
        <v>1.1973245700630963E-2</v>
      </c>
    </row>
    <row r="489" spans="1:1" x14ac:dyDescent="0.15">
      <c r="A489" s="20">
        <v>1.2025198494279188E-2</v>
      </c>
    </row>
    <row r="490" spans="1:1" x14ac:dyDescent="0.15">
      <c r="A490" s="20">
        <v>1.2039158433698516E-2</v>
      </c>
    </row>
    <row r="491" spans="1:1" x14ac:dyDescent="0.15">
      <c r="A491" s="20">
        <v>1.2283605018849508E-2</v>
      </c>
    </row>
    <row r="492" spans="1:1" x14ac:dyDescent="0.15">
      <c r="A492" s="20">
        <v>1.2956355204569725E-2</v>
      </c>
    </row>
    <row r="493" spans="1:1" x14ac:dyDescent="0.15">
      <c r="A493" s="20">
        <v>1.3667769346146885E-2</v>
      </c>
    </row>
    <row r="494" spans="1:1" x14ac:dyDescent="0.15">
      <c r="A494" s="20">
        <v>1.3812095664821777E-2</v>
      </c>
    </row>
    <row r="495" spans="1:1" x14ac:dyDescent="0.15">
      <c r="A495" s="20">
        <v>1.3842003893145494E-2</v>
      </c>
    </row>
    <row r="496" spans="1:1" x14ac:dyDescent="0.15">
      <c r="A496" s="20">
        <v>1.3943400810806805E-2</v>
      </c>
    </row>
    <row r="497" spans="1:1" x14ac:dyDescent="0.15">
      <c r="A497" s="20">
        <v>1.4132010116159943E-2</v>
      </c>
    </row>
    <row r="498" spans="1:1" x14ac:dyDescent="0.15">
      <c r="A498" s="20">
        <v>1.4155213634266861E-2</v>
      </c>
    </row>
    <row r="499" spans="1:1" x14ac:dyDescent="0.15">
      <c r="A499" s="20">
        <v>1.4343783370269092E-2</v>
      </c>
    </row>
    <row r="500" spans="1:1" x14ac:dyDescent="0.15">
      <c r="A500" s="20">
        <v>1.4473960482001669E-2</v>
      </c>
    </row>
    <row r="501" spans="1:1" x14ac:dyDescent="0.15">
      <c r="A501" s="20">
        <v>1.4503820064359463E-2</v>
      </c>
    </row>
    <row r="502" spans="1:1" x14ac:dyDescent="0.15">
      <c r="A502" s="20">
        <v>1.4964361211787347E-2</v>
      </c>
    </row>
    <row r="503" spans="1:1" x14ac:dyDescent="0.15">
      <c r="A503" s="20">
        <v>1.6462273014162587E-2</v>
      </c>
    </row>
    <row r="504" spans="1:1" x14ac:dyDescent="0.15">
      <c r="A504" s="20">
        <v>1.7290723081478498E-2</v>
      </c>
    </row>
    <row r="505" spans="1:1" x14ac:dyDescent="0.15">
      <c r="A505" s="20">
        <v>1.7747719400311279E-2</v>
      </c>
    </row>
    <row r="506" spans="1:1" x14ac:dyDescent="0.15">
      <c r="A506" s="20">
        <v>1.7934004974536455E-2</v>
      </c>
    </row>
    <row r="507" spans="1:1" x14ac:dyDescent="0.15">
      <c r="A507" s="20">
        <v>1.8289739483259071E-2</v>
      </c>
    </row>
    <row r="508" spans="1:1" x14ac:dyDescent="0.15">
      <c r="A508" s="20">
        <v>1.8878802880036627E-2</v>
      </c>
    </row>
    <row r="509" spans="1:1" x14ac:dyDescent="0.15">
      <c r="A509" s="20">
        <v>1.9602787699138702E-2</v>
      </c>
    </row>
    <row r="510" spans="1:1" x14ac:dyDescent="0.15">
      <c r="A510" s="20">
        <v>2.0325405627246163E-2</v>
      </c>
    </row>
    <row r="511" spans="1:1" x14ac:dyDescent="0.15">
      <c r="A511" s="20">
        <v>2.1060886659671096E-2</v>
      </c>
    </row>
    <row r="512" spans="1:1" x14ac:dyDescent="0.15">
      <c r="A512" s="20">
        <v>2.2194013006217927E-2</v>
      </c>
    </row>
    <row r="513" spans="1:1" x14ac:dyDescent="0.15">
      <c r="A513" s="20">
        <v>2.2407030045382248E-2</v>
      </c>
    </row>
    <row r="514" spans="1:1" x14ac:dyDescent="0.15">
      <c r="A514" s="20">
        <v>2.3056231561040308E-2</v>
      </c>
    </row>
    <row r="515" spans="1:1" x14ac:dyDescent="0.15">
      <c r="A515" s="20">
        <v>2.7204104255540873E-2</v>
      </c>
    </row>
    <row r="516" spans="1:1" x14ac:dyDescent="0.15">
      <c r="A516" s="20">
        <v>2.8686821873755042E-2</v>
      </c>
    </row>
    <row r="517" spans="1:1" x14ac:dyDescent="0.15">
      <c r="A517" s="20">
        <v>3.3064643485418932E-2</v>
      </c>
    </row>
    <row r="518" spans="1:1" x14ac:dyDescent="0.15">
      <c r="A518" s="20">
        <v>3.449455068196472E-2</v>
      </c>
    </row>
    <row r="519" spans="1:1" x14ac:dyDescent="0.15">
      <c r="A519" s="20">
        <v>3.811662600614163E-2</v>
      </c>
    </row>
    <row r="520" spans="1:1" x14ac:dyDescent="0.15">
      <c r="A520" s="20">
        <v>4.0631270852181878E-2</v>
      </c>
    </row>
    <row r="521" spans="1:1" x14ac:dyDescent="0.15">
      <c r="A521" s="20">
        <v>4.195401562813883E-2</v>
      </c>
    </row>
    <row r="522" spans="1:1" x14ac:dyDescent="0.15">
      <c r="A522" s="20">
        <v>4.7961452836708052E-2</v>
      </c>
    </row>
    <row r="523" spans="1:1" x14ac:dyDescent="0.15">
      <c r="A523" s="20">
        <v>5.0416386325957463E-2</v>
      </c>
    </row>
    <row r="524" spans="1:1" x14ac:dyDescent="0.15">
      <c r="A524" s="20"/>
    </row>
  </sheetData>
  <sortState xmlns:xlrd2="http://schemas.microsoft.com/office/spreadsheetml/2017/richdata2" ref="A1:A524">
    <sortCondition ref="A1:A52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266C05DF098443BFE1E1B7BD3BF03C" ma:contentTypeVersion="0" ma:contentTypeDescription="Crear nuevo documento." ma:contentTypeScope="" ma:versionID="d9d2f86a560bbd4116308891f1e4f30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86dcc55fc7de7b749655be5365d3ef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5266DA-FF1C-4C00-8CA7-C092AE6381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F59809-0360-4991-84C8-365C7EE2D8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60D3AB0-93D8-4A0A-A084-F742E39EBB5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euro</vt:lpstr>
      <vt:lpstr>dolar</vt:lpstr>
      <vt:lpstr>datos</vt:lpstr>
      <vt:lpstr>Hoja2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Microsoft Office User</cp:lastModifiedBy>
  <dcterms:created xsi:type="dcterms:W3CDTF">2021-01-21T22:20:37Z</dcterms:created>
  <dcterms:modified xsi:type="dcterms:W3CDTF">2021-01-21T23:42:33Z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0x01010021266C05DF098443BFE1E1B7BD3BF03C</vt:lpwstr>
  </property>
</Properties>
</file>