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Fernando\Documents\8vo Semestre\Administración del Riesgo\"/>
    </mc:Choice>
  </mc:AlternateContent>
  <xr:revisionPtr revIDLastSave="0" documentId="13_ncr:1_{35230019-B045-49F0-80ED-1059E68DDDE1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os historicos" sheetId="3" r:id="rId1"/>
    <sheet name="instrucciones" sheetId="4" r:id="rId2"/>
    <sheet name="Hoja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C18" i="4"/>
  <c r="E3" i="4"/>
  <c r="E4" i="4" s="1"/>
  <c r="D5" i="4" s="1"/>
  <c r="H3" i="3"/>
  <c r="D4" i="4"/>
  <c r="F4" i="4"/>
  <c r="C4" i="4"/>
  <c r="F3" i="3"/>
  <c r="G3" i="3"/>
  <c r="I3" i="3"/>
  <c r="F4" i="3"/>
  <c r="G4" i="3"/>
  <c r="H4" i="3"/>
  <c r="I4" i="3"/>
  <c r="F5" i="3"/>
  <c r="G5" i="3"/>
  <c r="H5" i="3"/>
  <c r="I5" i="3"/>
  <c r="F6" i="3"/>
  <c r="G6" i="3"/>
  <c r="H6" i="3"/>
  <c r="I6" i="3"/>
  <c r="K3" i="3" l="1"/>
  <c r="K4" i="3"/>
  <c r="F8" i="3"/>
  <c r="G8" i="3"/>
  <c r="H8" i="3"/>
  <c r="I8" i="3"/>
  <c r="F14" i="4" s="1"/>
  <c r="F15" i="4" s="1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G7" i="3"/>
  <c r="H7" i="3"/>
  <c r="I7" i="3"/>
  <c r="F7" i="3"/>
  <c r="D14" i="4"/>
  <c r="D15" i="4" s="1"/>
  <c r="K5" i="3" l="1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5" i="3"/>
  <c r="K41" i="3"/>
  <c r="K37" i="3"/>
  <c r="K33" i="3"/>
  <c r="K29" i="3"/>
  <c r="K25" i="3"/>
  <c r="K21" i="3"/>
  <c r="K17" i="3"/>
  <c r="K13" i="3"/>
  <c r="K281" i="3"/>
  <c r="K277" i="3"/>
  <c r="K273" i="3"/>
  <c r="K269" i="3"/>
  <c r="K265" i="3"/>
  <c r="K261" i="3"/>
  <c r="K257" i="3"/>
  <c r="K253" i="3"/>
  <c r="K249" i="3"/>
  <c r="K245" i="3"/>
  <c r="K241" i="3"/>
  <c r="K237" i="3"/>
  <c r="K233" i="3"/>
  <c r="K229" i="3"/>
  <c r="K225" i="3"/>
  <c r="K9" i="3"/>
  <c r="K421" i="3"/>
  <c r="K369" i="3"/>
  <c r="K313" i="3"/>
  <c r="K309" i="3"/>
  <c r="K297" i="3"/>
  <c r="K49" i="3"/>
  <c r="K507" i="3"/>
  <c r="K503" i="3"/>
  <c r="K499" i="3"/>
  <c r="K495" i="3"/>
  <c r="K491" i="3"/>
  <c r="K487" i="3"/>
  <c r="K483" i="3"/>
  <c r="K479" i="3"/>
  <c r="K475" i="3"/>
  <c r="K471" i="3"/>
  <c r="K467" i="3"/>
  <c r="K463" i="3"/>
  <c r="K459" i="3"/>
  <c r="K455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K399" i="3"/>
  <c r="K395" i="3"/>
  <c r="K391" i="3"/>
  <c r="K387" i="3"/>
  <c r="K383" i="3"/>
  <c r="K379" i="3"/>
  <c r="K375" i="3"/>
  <c r="K371" i="3"/>
  <c r="K367" i="3"/>
  <c r="K363" i="3"/>
  <c r="K359" i="3"/>
  <c r="K355" i="3"/>
  <c r="K351" i="3"/>
  <c r="K347" i="3"/>
  <c r="K343" i="3"/>
  <c r="K339" i="3"/>
  <c r="K335" i="3"/>
  <c r="K331" i="3"/>
  <c r="K327" i="3"/>
  <c r="K323" i="3"/>
  <c r="K319" i="3"/>
  <c r="K315" i="3"/>
  <c r="K311" i="3"/>
  <c r="K307" i="3"/>
  <c r="K303" i="3"/>
  <c r="K299" i="3"/>
  <c r="K295" i="3"/>
  <c r="K291" i="3"/>
  <c r="K287" i="3"/>
  <c r="K283" i="3"/>
  <c r="K279" i="3"/>
  <c r="K275" i="3"/>
  <c r="K271" i="3"/>
  <c r="K267" i="3"/>
  <c r="K259" i="3"/>
  <c r="K255" i="3"/>
  <c r="K7" i="3"/>
  <c r="E14" i="4"/>
  <c r="E15" i="4" s="1"/>
  <c r="K263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505" i="3"/>
  <c r="K485" i="3"/>
  <c r="K473" i="3"/>
  <c r="K441" i="3"/>
  <c r="K409" i="3"/>
  <c r="K353" i="3"/>
  <c r="K329" i="3"/>
  <c r="K6" i="3"/>
  <c r="K506" i="3"/>
  <c r="K498" i="3"/>
  <c r="K490" i="3"/>
  <c r="K482" i="3"/>
  <c r="K466" i="3"/>
  <c r="K458" i="3"/>
  <c r="K450" i="3"/>
  <c r="K434" i="3"/>
  <c r="K414" i="3"/>
  <c r="K406" i="3"/>
  <c r="K402" i="3"/>
  <c r="K394" i="3"/>
  <c r="K386" i="3"/>
  <c r="K378" i="3"/>
  <c r="K366" i="3"/>
  <c r="K358" i="3"/>
  <c r="K350" i="3"/>
  <c r="K342" i="3"/>
  <c r="K334" i="3"/>
  <c r="K326" i="3"/>
  <c r="K325" i="3"/>
  <c r="K410" i="3"/>
  <c r="K501" i="3"/>
  <c r="K489" i="3"/>
  <c r="K469" i="3"/>
  <c r="K457" i="3"/>
  <c r="K437" i="3"/>
  <c r="K425" i="3"/>
  <c r="K405" i="3"/>
  <c r="K393" i="3"/>
  <c r="K377" i="3"/>
  <c r="K361" i="3"/>
  <c r="K345" i="3"/>
  <c r="K341" i="3"/>
  <c r="K442" i="3"/>
  <c r="K502" i="3"/>
  <c r="K494" i="3"/>
  <c r="K486" i="3"/>
  <c r="K478" i="3"/>
  <c r="K470" i="3"/>
  <c r="K462" i="3"/>
  <c r="K454" i="3"/>
  <c r="K446" i="3"/>
  <c r="K438" i="3"/>
  <c r="K430" i="3"/>
  <c r="K426" i="3"/>
  <c r="K422" i="3"/>
  <c r="K418" i="3"/>
  <c r="K398" i="3"/>
  <c r="K390" i="3"/>
  <c r="K382" i="3"/>
  <c r="K374" i="3"/>
  <c r="K370" i="3"/>
  <c r="K362" i="3"/>
  <c r="K354" i="3"/>
  <c r="K346" i="3"/>
  <c r="K338" i="3"/>
  <c r="K330" i="3"/>
  <c r="K322" i="3"/>
  <c r="K453" i="3"/>
  <c r="K474" i="3"/>
  <c r="K385" i="3"/>
  <c r="K310" i="3"/>
  <c r="K302" i="3"/>
  <c r="K290" i="3"/>
  <c r="K282" i="3"/>
  <c r="K465" i="3"/>
  <c r="K461" i="3"/>
  <c r="K449" i="3"/>
  <c r="K445" i="3"/>
  <c r="K433" i="3"/>
  <c r="K429" i="3"/>
  <c r="K417" i="3"/>
  <c r="K413" i="3"/>
  <c r="K401" i="3"/>
  <c r="K397" i="3"/>
  <c r="K389" i="3"/>
  <c r="K381" i="3"/>
  <c r="K373" i="3"/>
  <c r="K365" i="3"/>
  <c r="K357" i="3"/>
  <c r="K349" i="3"/>
  <c r="K337" i="3"/>
  <c r="K333" i="3"/>
  <c r="K321" i="3"/>
  <c r="K317" i="3"/>
  <c r="K305" i="3"/>
  <c r="K301" i="3"/>
  <c r="K289" i="3"/>
  <c r="K285" i="3"/>
  <c r="K318" i="3"/>
  <c r="K314" i="3"/>
  <c r="K306" i="3"/>
  <c r="K298" i="3"/>
  <c r="K294" i="3"/>
  <c r="K286" i="3"/>
  <c r="K293" i="3"/>
  <c r="K497" i="3"/>
  <c r="K493" i="3"/>
  <c r="K481" i="3"/>
  <c r="K477" i="3"/>
  <c r="K508" i="3"/>
  <c r="K504" i="3"/>
  <c r="K500" i="3"/>
  <c r="K496" i="3"/>
  <c r="K492" i="3"/>
  <c r="K488" i="3"/>
  <c r="K484" i="3"/>
  <c r="K480" i="3"/>
  <c r="K476" i="3"/>
  <c r="K472" i="3"/>
  <c r="K468" i="3"/>
  <c r="K464" i="3"/>
  <c r="K460" i="3"/>
  <c r="K456" i="3"/>
  <c r="K452" i="3"/>
  <c r="K448" i="3"/>
  <c r="K444" i="3"/>
  <c r="K440" i="3"/>
  <c r="K436" i="3"/>
  <c r="K432" i="3"/>
  <c r="K428" i="3"/>
  <c r="K424" i="3"/>
  <c r="K420" i="3"/>
  <c r="K416" i="3"/>
  <c r="K412" i="3"/>
  <c r="K408" i="3"/>
  <c r="K404" i="3"/>
  <c r="K400" i="3"/>
  <c r="K396" i="3"/>
  <c r="K392" i="3"/>
  <c r="K388" i="3"/>
  <c r="K384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324" i="3"/>
  <c r="K320" i="3"/>
  <c r="K316" i="3"/>
  <c r="K312" i="3"/>
  <c r="K308" i="3"/>
  <c r="K304" i="3"/>
  <c r="K300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C14" i="4"/>
  <c r="C15" i="4" s="1"/>
  <c r="H14" i="4" l="1"/>
  <c r="H15" i="4" s="1"/>
  <c r="I14" i="4"/>
  <c r="F5" i="4"/>
  <c r="G4" i="4"/>
  <c r="I15" i="4" l="1"/>
  <c r="E5" i="4"/>
  <c r="C5" i="4"/>
</calcChain>
</file>

<file path=xl/sharedStrings.xml><?xml version="1.0" encoding="utf-8"?>
<sst xmlns="http://schemas.openxmlformats.org/spreadsheetml/2006/main" count="35" uniqueCount="23">
  <si>
    <t>QQQ</t>
  </si>
  <si>
    <t>IWO</t>
  </si>
  <si>
    <t>VXX</t>
  </si>
  <si>
    <t>MTUM</t>
  </si>
  <si>
    <t>Fecha</t>
  </si>
  <si>
    <t>etf</t>
  </si>
  <si>
    <t>cantidad de títulos</t>
  </si>
  <si>
    <t>PORTAFOLIO INTEGRADO POR:</t>
  </si>
  <si>
    <t>Dar tu respuesta en % y en $</t>
  </si>
  <si>
    <t>¿El VaR del portafolio es mayor o menor a la suma de los VaR's individuales de cada posición? ¿Por qué?</t>
  </si>
  <si>
    <t>¿Cómo podrías hacer para reducir tu VaR en un 30%?</t>
  </si>
  <si>
    <t>¿Qué podrías hacer para reducir tu exposure en un 30% sin tener que vender parte de tus posiciones?</t>
  </si>
  <si>
    <t>VaR 97.5% en $</t>
  </si>
  <si>
    <t>VaR 97.5% en %</t>
  </si>
  <si>
    <t>Portafolio</t>
  </si>
  <si>
    <t>Disminuyendo mi inversión en un 30%</t>
  </si>
  <si>
    <t>Sí, se muestra abajo</t>
  </si>
  <si>
    <t>Calcular el VaR y ES para el viernes 29-ene-2021, nivel de confianza 97.5% (2 años de historia)</t>
  </si>
  <si>
    <t>ES</t>
  </si>
  <si>
    <t>Val Hoy</t>
  </si>
  <si>
    <t>SPY</t>
  </si>
  <si>
    <t>El VaR aumenta ya que la correlación con los activos es distinta, esto quiere decir que el nuevo portafolio tiene menor diversificación, por lo que se pueden utilizar derivados u otros instrumentos para disminuir su VaR y su ES.</t>
  </si>
  <si>
    <t>Comprando algún derivado del mismo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</si>
</sst>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mm/dd/yy"/>
    <numFmt numFmtId="165" formatCode="_-&quot;$&quot;* #,##0.000_-;\-&quot;$&quot;* #,##0.000_-;_-&quot;$&quot;* &quot;-&quot;??_-;_-@_-"/>
  </numFmts>
  <fonts count="4" x14ac:knownFonts="1"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10" fontId="0" fillId="0" borderId="0" xfId="2" applyNumberFormat="1" applyFont="1"/>
    <xf numFmtId="10" fontId="3" fillId="4" borderId="0" xfId="2" applyNumberFormat="1" applyFont="1" applyFill="1"/>
    <xf numFmtId="44" fontId="0" fillId="4" borderId="0" xfId="1" applyFont="1" applyFill="1"/>
    <xf numFmtId="165" fontId="0" fillId="0" borderId="0" xfId="1" applyNumberFormat="1" applyFont="1"/>
    <xf numFmtId="165" fontId="0" fillId="4" borderId="1" xfId="1" applyNumberFormat="1" applyFont="1" applyFill="1" applyBorder="1"/>
    <xf numFmtId="0" fontId="0" fillId="0" borderId="2" xfId="0" applyBorder="1"/>
    <xf numFmtId="0" fontId="0" fillId="0" borderId="4" xfId="0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4" fontId="0" fillId="0" borderId="0" xfId="1" applyFont="1"/>
    <xf numFmtId="44" fontId="0" fillId="0" borderId="0" xfId="0" applyNumberFormat="1" applyAlignment="1">
      <alignment horizontal="left" vertical="top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5B4-1CF7-48B5-83BA-B331762EC18D}">
  <dimension ref="A1:N534"/>
  <sheetViews>
    <sheetView workbookViewId="0">
      <selection activeCell="N6" sqref="N6"/>
    </sheetView>
  </sheetViews>
  <sheetFormatPr baseColWidth="10" defaultRowHeight="12.5" x14ac:dyDescent="0.25"/>
  <cols>
    <col min="6" max="9" width="10.90625" style="9"/>
  </cols>
  <sheetData>
    <row r="1" spans="1:14" x14ac:dyDescent="0.25">
      <c r="A1" s="1" t="s">
        <v>4</v>
      </c>
      <c r="B1" s="1" t="s">
        <v>0</v>
      </c>
      <c r="C1" s="1" t="s">
        <v>1</v>
      </c>
      <c r="D1" s="1" t="s">
        <v>20</v>
      </c>
      <c r="E1" s="1" t="s">
        <v>3</v>
      </c>
      <c r="F1" s="1" t="s">
        <v>0</v>
      </c>
      <c r="G1" s="1" t="s">
        <v>1</v>
      </c>
      <c r="H1" s="1" t="s">
        <v>20</v>
      </c>
      <c r="I1" s="1" t="s">
        <v>3</v>
      </c>
      <c r="J1" s="1" t="s">
        <v>14</v>
      </c>
      <c r="K1" s="1">
        <v>828</v>
      </c>
      <c r="L1" s="1">
        <v>1101</v>
      </c>
      <c r="M1" s="1">
        <f>instrucciones!E3</f>
        <v>608</v>
      </c>
      <c r="N1" s="1">
        <v>1844</v>
      </c>
    </row>
    <row r="2" spans="1:14" s="2" customFormat="1" x14ac:dyDescent="0.25">
      <c r="A2" s="3">
        <v>44224</v>
      </c>
      <c r="B2" s="1">
        <v>321.32</v>
      </c>
      <c r="C2" s="1">
        <v>305.26</v>
      </c>
      <c r="D2" s="2">
        <v>377.45</v>
      </c>
      <c r="E2" s="1">
        <v>166.32</v>
      </c>
      <c r="F2" s="9"/>
      <c r="G2" s="9"/>
      <c r="H2" s="9"/>
      <c r="I2" s="9"/>
      <c r="J2" s="2">
        <f>$K$1*B2+$L$1*C2+$M$1*D2+$N$1*E2</f>
        <v>1138327.8999999999</v>
      </c>
      <c r="K2" s="9"/>
      <c r="L2" s="1"/>
      <c r="M2" s="1"/>
      <c r="N2" s="1"/>
    </row>
    <row r="3" spans="1:14" s="2" customFormat="1" x14ac:dyDescent="0.25">
      <c r="A3" s="3">
        <v>44223</v>
      </c>
      <c r="B3" s="1">
        <v>319.43</v>
      </c>
      <c r="C3" s="1">
        <v>305.26</v>
      </c>
      <c r="D3" s="2">
        <v>374.41</v>
      </c>
      <c r="E3" s="1">
        <v>163.56</v>
      </c>
      <c r="F3" s="9">
        <f t="shared" ref="F2:F6" si="0">B2/B3-1</f>
        <v>5.9167892809066647E-3</v>
      </c>
      <c r="G3" s="9">
        <f t="shared" ref="G2:G6" si="1">C2/C3-1</f>
        <v>0</v>
      </c>
      <c r="H3" s="9">
        <f>D2/D3-1</f>
        <v>8.1194412542398009E-3</v>
      </c>
      <c r="I3" s="9">
        <f t="shared" ref="I2:I6" si="2">E2/E3-1</f>
        <v>1.687454145267786E-2</v>
      </c>
      <c r="J3" s="2">
        <f t="shared" ref="J3:J5" si="3">$K$1*B3+$L$1*C3+$M$1*D3+$N$1*E3</f>
        <v>1129825.2200000002</v>
      </c>
      <c r="K3" s="9">
        <f t="shared" ref="K2:K6" si="4">J2/J3-1</f>
        <v>7.5256595883030908E-3</v>
      </c>
      <c r="L3" s="1"/>
      <c r="M3" s="1"/>
      <c r="N3" s="1"/>
    </row>
    <row r="4" spans="1:14" s="2" customFormat="1" x14ac:dyDescent="0.25">
      <c r="A4" s="6">
        <v>44222</v>
      </c>
      <c r="B4" s="1">
        <v>328.59</v>
      </c>
      <c r="C4" s="1">
        <v>312.82</v>
      </c>
      <c r="D4" s="2">
        <v>383.79</v>
      </c>
      <c r="E4" s="1">
        <v>169.32</v>
      </c>
      <c r="F4" s="9">
        <f t="shared" si="0"/>
        <v>-2.7876685230834641E-2</v>
      </c>
      <c r="G4" s="9">
        <f t="shared" si="1"/>
        <v>-2.4167252733201194E-2</v>
      </c>
      <c r="H4" s="9">
        <f t="shared" ref="H2:H6" si="5">D3/D4-1</f>
        <v>-2.4440449203991799E-2</v>
      </c>
      <c r="I4" s="9">
        <f t="shared" si="2"/>
        <v>-3.4018426647767441E-2</v>
      </c>
      <c r="J4" s="2">
        <f t="shared" si="3"/>
        <v>1162057.74</v>
      </c>
      <c r="K4" s="9">
        <f t="shared" si="4"/>
        <v>-2.7737451324922779E-2</v>
      </c>
      <c r="L4" s="1"/>
      <c r="M4" s="1"/>
      <c r="N4" s="1"/>
    </row>
    <row r="5" spans="1:14" s="2" customFormat="1" x14ac:dyDescent="0.25">
      <c r="A5" s="3">
        <v>44221</v>
      </c>
      <c r="B5" s="1">
        <v>328.11</v>
      </c>
      <c r="C5" s="1">
        <v>315.82</v>
      </c>
      <c r="D5" s="2">
        <v>384.39</v>
      </c>
      <c r="E5" s="1">
        <v>171.16</v>
      </c>
      <c r="F5" s="9">
        <f t="shared" si="0"/>
        <v>1.4629240193835269E-3</v>
      </c>
      <c r="G5" s="9">
        <f t="shared" si="1"/>
        <v>-9.4990817554303497E-3</v>
      </c>
      <c r="H5" s="9">
        <f t="shared" si="5"/>
        <v>-1.5609146960118281E-3</v>
      </c>
      <c r="I5" s="9">
        <f t="shared" si="2"/>
        <v>-1.0750175274596874E-2</v>
      </c>
      <c r="J5" s="2">
        <f t="shared" si="3"/>
        <v>1168721.06</v>
      </c>
      <c r="K5" s="9">
        <f t="shared" si="4"/>
        <v>-5.7013775382810383E-3</v>
      </c>
      <c r="L5" s="1"/>
      <c r="M5" s="1"/>
      <c r="N5" s="1"/>
    </row>
    <row r="6" spans="1:14" x14ac:dyDescent="0.25">
      <c r="A6" s="3">
        <v>44218</v>
      </c>
      <c r="B6" s="4">
        <v>325.42</v>
      </c>
      <c r="C6" s="5">
        <v>316.20999999999998</v>
      </c>
      <c r="D6" s="2">
        <v>382.88</v>
      </c>
      <c r="E6" s="4">
        <v>170.63</v>
      </c>
      <c r="F6" s="9">
        <f t="shared" si="0"/>
        <v>8.266240550673043E-3</v>
      </c>
      <c r="G6" s="9">
        <f t="shared" si="1"/>
        <v>-1.2333575788241458E-3</v>
      </c>
      <c r="H6" s="9">
        <f t="shared" si="5"/>
        <v>3.9437944003342107E-3</v>
      </c>
      <c r="I6" s="9">
        <f t="shared" si="2"/>
        <v>3.1061360839241825E-3</v>
      </c>
      <c r="J6">
        <f>$K$1*B6+$L$1*C6+$M$1*D6+$N$1*E6</f>
        <v>1165027.73</v>
      </c>
      <c r="K6" s="9">
        <f t="shared" si="4"/>
        <v>3.1701648852600073E-3</v>
      </c>
    </row>
    <row r="7" spans="1:14" x14ac:dyDescent="0.25">
      <c r="A7" s="6">
        <v>44217</v>
      </c>
      <c r="B7" s="7">
        <v>326.36</v>
      </c>
      <c r="C7" s="8">
        <v>312.01</v>
      </c>
      <c r="D7" s="2">
        <v>384.24</v>
      </c>
      <c r="E7" s="7">
        <v>170.57</v>
      </c>
      <c r="F7" s="9">
        <f>B6/B7-1</f>
        <v>-2.8802549332025418E-3</v>
      </c>
      <c r="G7" s="9">
        <f t="shared" ref="G7:I7" si="6">C6/C7-1</f>
        <v>1.3461107015800833E-2</v>
      </c>
      <c r="H7" s="9">
        <f t="shared" si="6"/>
        <v>-3.5394545075994044E-3</v>
      </c>
      <c r="I7" s="9">
        <f t="shared" si="6"/>
        <v>3.5176174004813987E-4</v>
      </c>
      <c r="J7" s="2">
        <f t="shared" ref="J7:J70" si="7">$K$1*B7+$L$1*C7+$M$1*D7+$N$1*E7</f>
        <v>1161898.0900000001</v>
      </c>
      <c r="K7" s="9">
        <f>J6/J7-1</f>
        <v>2.6935580899352107E-3</v>
      </c>
    </row>
    <row r="8" spans="1:14" x14ac:dyDescent="0.25">
      <c r="A8" s="3">
        <v>44216</v>
      </c>
      <c r="B8" s="4">
        <v>323.77</v>
      </c>
      <c r="C8" s="5">
        <v>314.55</v>
      </c>
      <c r="D8" s="2">
        <v>383.89</v>
      </c>
      <c r="E8" s="4">
        <v>169.88</v>
      </c>
      <c r="F8" s="9">
        <f t="shared" ref="F8:F71" si="8">B7/B8-1</f>
        <v>7.9995058220343473E-3</v>
      </c>
      <c r="G8" s="9">
        <f t="shared" ref="G8:G71" si="9">C7/C8-1</f>
        <v>-8.075027817517122E-3</v>
      </c>
      <c r="H8" s="9">
        <f t="shared" ref="H8:H71" si="10">D7/D8-1</f>
        <v>9.1171950298263305E-4</v>
      </c>
      <c r="I8" s="9">
        <f t="shared" ref="I8:I71" si="11">E7/E8-1</f>
        <v>4.0616906051329504E-3</v>
      </c>
      <c r="J8" s="2">
        <f t="shared" si="7"/>
        <v>1161064.95</v>
      </c>
      <c r="K8" s="9">
        <f t="shared" ref="K8:K71" si="12">J7/J8-1</f>
        <v>7.1756536962053197E-4</v>
      </c>
    </row>
    <row r="9" spans="1:14" x14ac:dyDescent="0.25">
      <c r="A9" s="6">
        <v>44215</v>
      </c>
      <c r="B9" s="7">
        <v>316.41000000000003</v>
      </c>
      <c r="C9" s="8">
        <v>313.14999999999998</v>
      </c>
      <c r="D9" s="2">
        <v>378.65</v>
      </c>
      <c r="E9" s="7">
        <v>166.52</v>
      </c>
      <c r="F9" s="9">
        <f t="shared" si="8"/>
        <v>2.3260958882462379E-2</v>
      </c>
      <c r="G9" s="9">
        <f t="shared" si="9"/>
        <v>4.4707009420406063E-3</v>
      </c>
      <c r="H9" s="9">
        <f t="shared" si="10"/>
        <v>1.383863726396406E-2</v>
      </c>
      <c r="I9" s="9">
        <f t="shared" si="11"/>
        <v>2.0177756425654447E-2</v>
      </c>
      <c r="J9" s="2">
        <f t="shared" si="7"/>
        <v>1144047.71</v>
      </c>
      <c r="K9" s="9">
        <f t="shared" si="12"/>
        <v>1.4874589452217757E-2</v>
      </c>
    </row>
    <row r="10" spans="1:14" x14ac:dyDescent="0.25">
      <c r="A10" s="3">
        <v>44211</v>
      </c>
      <c r="B10" s="4">
        <v>311.86</v>
      </c>
      <c r="C10" s="5">
        <v>307.14999999999998</v>
      </c>
      <c r="D10" s="2">
        <v>375.7</v>
      </c>
      <c r="E10" s="4">
        <v>164.65</v>
      </c>
      <c r="F10" s="9">
        <f t="shared" si="8"/>
        <v>1.4589880074392436E-2</v>
      </c>
      <c r="G10" s="9">
        <f t="shared" si="9"/>
        <v>1.9534429431873779E-2</v>
      </c>
      <c r="H10" s="9">
        <f t="shared" si="10"/>
        <v>7.8520095821132951E-3</v>
      </c>
      <c r="I10" s="9">
        <f t="shared" si="11"/>
        <v>1.1357424840571007E-2</v>
      </c>
      <c r="J10" s="2">
        <f t="shared" si="7"/>
        <v>1128432.43</v>
      </c>
      <c r="K10" s="9">
        <f t="shared" si="12"/>
        <v>1.3838028387751944E-2</v>
      </c>
    </row>
    <row r="11" spans="1:14" x14ac:dyDescent="0.25">
      <c r="A11" s="6">
        <v>44210</v>
      </c>
      <c r="B11" s="7">
        <v>314.35000000000002</v>
      </c>
      <c r="C11" s="8">
        <v>311.77999999999997</v>
      </c>
      <c r="D11" s="2">
        <v>378.46</v>
      </c>
      <c r="E11" s="7">
        <v>166.48</v>
      </c>
      <c r="F11" s="9">
        <f t="shared" si="8"/>
        <v>-7.9211070462860134E-3</v>
      </c>
      <c r="G11" s="9">
        <f t="shared" si="9"/>
        <v>-1.4850214895118286E-2</v>
      </c>
      <c r="H11" s="9">
        <f t="shared" si="10"/>
        <v>-7.2927125720022579E-3</v>
      </c>
      <c r="I11" s="9">
        <f t="shared" si="11"/>
        <v>-1.0992311388755338E-2</v>
      </c>
      <c r="J11" s="2">
        <f t="shared" si="7"/>
        <v>1140644.3799999999</v>
      </c>
      <c r="K11" s="9">
        <f t="shared" si="12"/>
        <v>-1.0706185217867814E-2</v>
      </c>
    </row>
    <row r="12" spans="1:14" x14ac:dyDescent="0.25">
      <c r="A12" s="3">
        <v>44209</v>
      </c>
      <c r="B12" s="4">
        <v>316.04000000000002</v>
      </c>
      <c r="C12" s="5">
        <v>305.89999999999998</v>
      </c>
      <c r="D12" s="2">
        <v>379.79</v>
      </c>
      <c r="E12" s="4">
        <v>167.46</v>
      </c>
      <c r="F12" s="9">
        <f t="shared" si="8"/>
        <v>-5.3474243766611362E-3</v>
      </c>
      <c r="G12" s="9">
        <f t="shared" si="9"/>
        <v>1.922196796338671E-2</v>
      </c>
      <c r="H12" s="9">
        <f t="shared" si="10"/>
        <v>-3.5019352800232939E-3</v>
      </c>
      <c r="I12" s="9">
        <f t="shared" si="11"/>
        <v>-5.8521437955333377E-3</v>
      </c>
      <c r="J12" s="2">
        <f t="shared" si="7"/>
        <v>1138185.58</v>
      </c>
      <c r="K12" s="9">
        <f t="shared" si="12"/>
        <v>2.160280399967629E-3</v>
      </c>
    </row>
    <row r="13" spans="1:14" x14ac:dyDescent="0.25">
      <c r="A13" s="6">
        <v>44208</v>
      </c>
      <c r="B13" s="7">
        <v>313.92</v>
      </c>
      <c r="C13" s="8">
        <v>307.33999999999997</v>
      </c>
      <c r="D13" s="2">
        <v>378.77</v>
      </c>
      <c r="E13" s="7">
        <v>166.88</v>
      </c>
      <c r="F13" s="9">
        <f t="shared" si="8"/>
        <v>6.7533129459735886E-3</v>
      </c>
      <c r="G13" s="9">
        <f t="shared" si="9"/>
        <v>-4.6853647426302603E-3</v>
      </c>
      <c r="H13" s="9">
        <f t="shared" si="10"/>
        <v>2.6929271061595372E-3</v>
      </c>
      <c r="I13" s="9">
        <f t="shared" si="11"/>
        <v>3.4755512943434042E-3</v>
      </c>
      <c r="J13" s="2">
        <f t="shared" si="7"/>
        <v>1136325.98</v>
      </c>
      <c r="K13" s="9">
        <f t="shared" si="12"/>
        <v>1.6365022297564202E-3</v>
      </c>
    </row>
    <row r="14" spans="1:14" x14ac:dyDescent="0.25">
      <c r="A14" s="3">
        <v>44207</v>
      </c>
      <c r="B14" s="4">
        <v>314.42</v>
      </c>
      <c r="C14" s="5">
        <v>302.66000000000003</v>
      </c>
      <c r="D14" s="2">
        <v>378.69</v>
      </c>
      <c r="E14" s="4">
        <v>165.9</v>
      </c>
      <c r="F14" s="9">
        <f t="shared" si="8"/>
        <v>-1.5902296291584461E-3</v>
      </c>
      <c r="G14" s="9">
        <f t="shared" si="9"/>
        <v>1.5462895658494569E-2</v>
      </c>
      <c r="H14" s="9">
        <f t="shared" si="10"/>
        <v>2.1125458818560539E-4</v>
      </c>
      <c r="I14" s="9">
        <f t="shared" si="11"/>
        <v>5.9071729957804742E-3</v>
      </c>
      <c r="J14" s="2">
        <f t="shared" si="7"/>
        <v>1129731.54</v>
      </c>
      <c r="K14" s="9">
        <f t="shared" si="12"/>
        <v>5.837174378613863E-3</v>
      </c>
    </row>
    <row r="15" spans="1:14" x14ac:dyDescent="0.25">
      <c r="A15" s="6">
        <v>44204</v>
      </c>
      <c r="B15" s="7">
        <v>319.02999999999997</v>
      </c>
      <c r="C15" s="8">
        <v>303.52999999999997</v>
      </c>
      <c r="D15" s="2">
        <v>381.26</v>
      </c>
      <c r="E15" s="7">
        <v>167.96</v>
      </c>
      <c r="F15" s="9">
        <f t="shared" si="8"/>
        <v>-1.4450051719273938E-2</v>
      </c>
      <c r="G15" s="9">
        <f t="shared" si="9"/>
        <v>-2.8662735149735941E-3</v>
      </c>
      <c r="H15" s="9">
        <f t="shared" si="10"/>
        <v>-6.7408067985101905E-3</v>
      </c>
      <c r="I15" s="9">
        <f t="shared" si="11"/>
        <v>-1.2264824958323373E-2</v>
      </c>
      <c r="J15" s="2">
        <f t="shared" si="7"/>
        <v>1139867.69</v>
      </c>
      <c r="K15" s="9">
        <f t="shared" si="12"/>
        <v>-8.8923917125854901E-3</v>
      </c>
    </row>
    <row r="16" spans="1:14" x14ac:dyDescent="0.25">
      <c r="A16" s="3">
        <v>44203</v>
      </c>
      <c r="B16" s="4">
        <v>314.98</v>
      </c>
      <c r="C16" s="5">
        <v>301.86</v>
      </c>
      <c r="D16" s="2">
        <v>379.1</v>
      </c>
      <c r="E16" s="4">
        <v>165.23</v>
      </c>
      <c r="F16" s="9">
        <f t="shared" si="8"/>
        <v>1.2857959235506922E-2</v>
      </c>
      <c r="G16" s="9">
        <f t="shared" si="9"/>
        <v>5.5323659974821915E-3</v>
      </c>
      <c r="H16" s="9">
        <f t="shared" si="10"/>
        <v>5.6977050910049787E-3</v>
      </c>
      <c r="I16" s="9">
        <f t="shared" si="11"/>
        <v>1.6522423288749088E-2</v>
      </c>
      <c r="J16" s="2">
        <f t="shared" si="7"/>
        <v>1128328.2200000002</v>
      </c>
      <c r="K16" s="9">
        <f t="shared" si="12"/>
        <v>1.0227050777831037E-2</v>
      </c>
    </row>
    <row r="17" spans="1:11" x14ac:dyDescent="0.25">
      <c r="A17" s="6">
        <v>44202</v>
      </c>
      <c r="B17" s="7">
        <v>307.54000000000002</v>
      </c>
      <c r="C17" s="8">
        <v>294.19</v>
      </c>
      <c r="D17" s="2">
        <v>373.55</v>
      </c>
      <c r="E17" s="7">
        <v>160.27000000000001</v>
      </c>
      <c r="F17" s="9">
        <f t="shared" si="8"/>
        <v>2.4191975027638701E-2</v>
      </c>
      <c r="G17" s="9">
        <f t="shared" si="9"/>
        <v>2.6071586389748269E-2</v>
      </c>
      <c r="H17" s="9">
        <f t="shared" si="10"/>
        <v>1.4857448802034545E-2</v>
      </c>
      <c r="I17" s="9">
        <f t="shared" si="11"/>
        <v>3.0947775628626495E-2</v>
      </c>
      <c r="J17" s="2">
        <f t="shared" si="7"/>
        <v>1101202.5900000001</v>
      </c>
      <c r="K17" s="9">
        <f t="shared" si="12"/>
        <v>2.4632733564493359E-2</v>
      </c>
    </row>
    <row r="18" spans="1:11" x14ac:dyDescent="0.25">
      <c r="A18" s="3">
        <v>44201</v>
      </c>
      <c r="B18" s="4">
        <v>311.86</v>
      </c>
      <c r="C18" s="5">
        <v>285.95999999999998</v>
      </c>
      <c r="D18" s="2">
        <v>371.33</v>
      </c>
      <c r="E18" s="4">
        <v>161.52000000000001</v>
      </c>
      <c r="F18" s="9">
        <f t="shared" si="8"/>
        <v>-1.3852369653049368E-2</v>
      </c>
      <c r="G18" s="9">
        <f t="shared" si="9"/>
        <v>2.878024898587217E-2</v>
      </c>
      <c r="H18" s="9">
        <f t="shared" si="10"/>
        <v>5.9785096814155558E-3</v>
      </c>
      <c r="I18" s="9">
        <f t="shared" si="11"/>
        <v>-7.7389796929172583E-3</v>
      </c>
      <c r="J18" s="2">
        <f t="shared" si="7"/>
        <v>1096673.56</v>
      </c>
      <c r="K18" s="9">
        <f t="shared" si="12"/>
        <v>4.1297886309943355E-3</v>
      </c>
    </row>
    <row r="19" spans="1:11" x14ac:dyDescent="0.25">
      <c r="A19" s="6">
        <v>44200</v>
      </c>
      <c r="B19" s="7">
        <v>309.31</v>
      </c>
      <c r="C19" s="8">
        <v>282.5</v>
      </c>
      <c r="D19" s="2">
        <v>368.79</v>
      </c>
      <c r="E19" s="7">
        <v>160.07</v>
      </c>
      <c r="F19" s="9">
        <f t="shared" si="8"/>
        <v>8.2441563480004643E-3</v>
      </c>
      <c r="G19" s="9">
        <f t="shared" si="9"/>
        <v>1.2247787610619287E-2</v>
      </c>
      <c r="H19" s="9">
        <f t="shared" si="10"/>
        <v>6.8873884866724744E-3</v>
      </c>
      <c r="I19" s="9">
        <f t="shared" si="11"/>
        <v>9.0585368901106023E-3</v>
      </c>
      <c r="J19" s="2">
        <f t="shared" si="7"/>
        <v>1086534.58</v>
      </c>
      <c r="K19" s="9">
        <f t="shared" si="12"/>
        <v>9.3314839551632556E-3</v>
      </c>
    </row>
    <row r="20" spans="1:11" x14ac:dyDescent="0.25">
      <c r="A20" s="3">
        <v>44196</v>
      </c>
      <c r="B20" s="4">
        <v>313.74</v>
      </c>
      <c r="C20" s="5">
        <v>286.7</v>
      </c>
      <c r="D20" s="2">
        <v>373.88</v>
      </c>
      <c r="E20" s="4">
        <v>161.29</v>
      </c>
      <c r="F20" s="9">
        <f t="shared" si="8"/>
        <v>-1.4119971951297328E-2</v>
      </c>
      <c r="G20" s="9">
        <f t="shared" si="9"/>
        <v>-1.4649459365190021E-2</v>
      </c>
      <c r="H20" s="9">
        <f t="shared" si="10"/>
        <v>-1.3613993794800439E-2</v>
      </c>
      <c r="I20" s="9">
        <f t="shared" si="11"/>
        <v>-7.5640151280302881E-3</v>
      </c>
      <c r="J20" s="2">
        <f t="shared" si="7"/>
        <v>1100171.2200000002</v>
      </c>
      <c r="K20" s="9">
        <f t="shared" si="12"/>
        <v>-1.2395016113946444E-2</v>
      </c>
    </row>
    <row r="21" spans="1:11" x14ac:dyDescent="0.25">
      <c r="A21" s="6">
        <v>44195</v>
      </c>
      <c r="B21" s="7">
        <v>312.97000000000003</v>
      </c>
      <c r="C21" s="8">
        <v>288.08999999999997</v>
      </c>
      <c r="D21" s="2">
        <v>371.99</v>
      </c>
      <c r="E21" s="7">
        <v>161.13</v>
      </c>
      <c r="F21" s="9">
        <f t="shared" si="8"/>
        <v>2.4602997092373347E-3</v>
      </c>
      <c r="G21" s="9">
        <f t="shared" si="9"/>
        <v>-4.8248811135408465E-3</v>
      </c>
      <c r="H21" s="9">
        <f t="shared" si="10"/>
        <v>5.0807817414446621E-3</v>
      </c>
      <c r="I21" s="9">
        <f t="shared" si="11"/>
        <v>9.9298702910699532E-4</v>
      </c>
      <c r="J21" s="2">
        <f t="shared" si="7"/>
        <v>1099619.8900000001</v>
      </c>
      <c r="K21" s="9">
        <f t="shared" si="12"/>
        <v>5.0138234585772601E-4</v>
      </c>
    </row>
    <row r="22" spans="1:11" x14ac:dyDescent="0.25">
      <c r="A22" s="3">
        <v>44194</v>
      </c>
      <c r="B22" s="4">
        <v>312.95999999999998</v>
      </c>
      <c r="C22" s="5">
        <v>284.86</v>
      </c>
      <c r="D22" s="2">
        <v>371.46</v>
      </c>
      <c r="E22" s="4">
        <v>160.54</v>
      </c>
      <c r="F22" s="9">
        <f t="shared" si="8"/>
        <v>3.1952965235282349E-5</v>
      </c>
      <c r="G22" s="9">
        <f t="shared" si="9"/>
        <v>1.1338903320929461E-2</v>
      </c>
      <c r="H22" s="9">
        <f t="shared" si="10"/>
        <v>1.4268023474937053E-3</v>
      </c>
      <c r="I22" s="9">
        <f t="shared" si="11"/>
        <v>3.6750965491465504E-3</v>
      </c>
      <c r="J22" s="2">
        <f t="shared" si="7"/>
        <v>1094645.18</v>
      </c>
      <c r="K22" s="9">
        <f t="shared" si="12"/>
        <v>4.5445867673763463E-3</v>
      </c>
    </row>
    <row r="23" spans="1:11" x14ac:dyDescent="0.25">
      <c r="A23" s="6">
        <v>44193</v>
      </c>
      <c r="B23" s="7">
        <v>312.68</v>
      </c>
      <c r="C23" s="8">
        <v>291.43</v>
      </c>
      <c r="D23" s="2">
        <v>372.17</v>
      </c>
      <c r="E23" s="7">
        <v>161.01</v>
      </c>
      <c r="F23" s="9">
        <f t="shared" si="8"/>
        <v>8.9548420109997195E-4</v>
      </c>
      <c r="G23" s="9">
        <f t="shared" si="9"/>
        <v>-2.2544007137219935E-2</v>
      </c>
      <c r="H23" s="9">
        <f t="shared" si="10"/>
        <v>-1.9077303382863953E-3</v>
      </c>
      <c r="I23" s="9">
        <f t="shared" si="11"/>
        <v>-2.9190733494813825E-3</v>
      </c>
      <c r="J23" s="2">
        <f t="shared" si="7"/>
        <v>1102945.27</v>
      </c>
      <c r="K23" s="9">
        <f t="shared" si="12"/>
        <v>-7.5253870031103398E-3</v>
      </c>
    </row>
    <row r="24" spans="1:11" x14ac:dyDescent="0.25">
      <c r="A24" s="3">
        <v>44189</v>
      </c>
      <c r="B24" s="4">
        <v>309.56</v>
      </c>
      <c r="C24" s="5">
        <v>294.33</v>
      </c>
      <c r="D24" s="2">
        <v>369</v>
      </c>
      <c r="E24" s="4">
        <v>161.74</v>
      </c>
      <c r="F24" s="9">
        <f t="shared" si="8"/>
        <v>1.007882155317219E-2</v>
      </c>
      <c r="G24" s="9">
        <f t="shared" si="9"/>
        <v>-9.8528862161518793E-3</v>
      </c>
      <c r="H24" s="9">
        <f t="shared" si="10"/>
        <v>8.5907859078591109E-3</v>
      </c>
      <c r="I24" s="9">
        <f t="shared" si="11"/>
        <v>-4.513416594534525E-3</v>
      </c>
      <c r="J24" s="2">
        <f t="shared" si="7"/>
        <v>1102973.57</v>
      </c>
      <c r="K24" s="9">
        <f t="shared" si="12"/>
        <v>-2.5657913090393336E-5</v>
      </c>
    </row>
    <row r="25" spans="1:11" x14ac:dyDescent="0.25">
      <c r="A25" s="6">
        <v>44188</v>
      </c>
      <c r="B25" s="7">
        <v>308.2</v>
      </c>
      <c r="C25" s="8">
        <v>294.86</v>
      </c>
      <c r="D25" s="2">
        <v>367.57</v>
      </c>
      <c r="E25" s="7">
        <v>161.28</v>
      </c>
      <c r="F25" s="9">
        <f t="shared" si="8"/>
        <v>4.4127190136276084E-3</v>
      </c>
      <c r="G25" s="9">
        <f t="shared" si="9"/>
        <v>-1.7974632028759929E-3</v>
      </c>
      <c r="H25" s="9">
        <f t="shared" si="10"/>
        <v>3.8904154310743788E-3</v>
      </c>
      <c r="I25" s="9">
        <f t="shared" si="11"/>
        <v>2.8521825396825573E-3</v>
      </c>
      <c r="J25" s="2">
        <f t="shared" si="7"/>
        <v>1100713.3400000001</v>
      </c>
      <c r="K25" s="9">
        <f t="shared" si="12"/>
        <v>2.0534229193587272E-3</v>
      </c>
    </row>
    <row r="26" spans="1:11" x14ac:dyDescent="0.25">
      <c r="A26" s="3">
        <v>44187</v>
      </c>
      <c r="B26" s="4">
        <v>309.76</v>
      </c>
      <c r="C26" s="5">
        <v>293.97000000000003</v>
      </c>
      <c r="D26" s="2">
        <v>367.24</v>
      </c>
      <c r="E26" s="4">
        <v>162.85</v>
      </c>
      <c r="F26" s="9">
        <f t="shared" si="8"/>
        <v>-5.0361570247934306E-3</v>
      </c>
      <c r="G26" s="9">
        <f t="shared" si="9"/>
        <v>3.0275198149469773E-3</v>
      </c>
      <c r="H26" s="9">
        <f t="shared" si="10"/>
        <v>8.9859492430011123E-4</v>
      </c>
      <c r="I26" s="9">
        <f t="shared" si="11"/>
        <v>-9.6407737181455344E-3</v>
      </c>
      <c r="J26" s="2">
        <f t="shared" si="7"/>
        <v>1103719.57</v>
      </c>
      <c r="K26" s="9">
        <f t="shared" si="12"/>
        <v>-2.7237262813053498E-3</v>
      </c>
    </row>
    <row r="27" spans="1:11" x14ac:dyDescent="0.25">
      <c r="A27" s="6">
        <v>44186</v>
      </c>
      <c r="B27" s="7">
        <v>308.92</v>
      </c>
      <c r="C27" s="8">
        <v>288.81</v>
      </c>
      <c r="D27" s="2">
        <v>367.86</v>
      </c>
      <c r="E27" s="7">
        <v>161.81</v>
      </c>
      <c r="F27" s="9">
        <f t="shared" si="8"/>
        <v>2.7191505891492884E-3</v>
      </c>
      <c r="G27" s="9">
        <f t="shared" si="9"/>
        <v>1.7866417367819798E-2</v>
      </c>
      <c r="H27" s="9">
        <f t="shared" si="10"/>
        <v>-1.6854238025335588E-3</v>
      </c>
      <c r="I27" s="9">
        <f t="shared" si="11"/>
        <v>6.4272912675360505E-3</v>
      </c>
      <c r="J27" s="2">
        <f t="shared" si="7"/>
        <v>1095802.0900000001</v>
      </c>
      <c r="K27" s="9">
        <f t="shared" si="12"/>
        <v>7.2252828063139596E-3</v>
      </c>
    </row>
    <row r="28" spans="1:11" x14ac:dyDescent="0.25">
      <c r="A28" s="3">
        <v>44183</v>
      </c>
      <c r="B28" s="4">
        <v>310.06</v>
      </c>
      <c r="C28" s="5">
        <v>287.44</v>
      </c>
      <c r="D28" s="2">
        <v>369.18</v>
      </c>
      <c r="E28" s="4">
        <v>161.91</v>
      </c>
      <c r="F28" s="9">
        <f t="shared" si="8"/>
        <v>-3.6767077339868726E-3</v>
      </c>
      <c r="G28" s="9">
        <f t="shared" si="9"/>
        <v>4.7662120790425977E-3</v>
      </c>
      <c r="H28" s="9">
        <f t="shared" si="10"/>
        <v>-3.5754916300990702E-3</v>
      </c>
      <c r="I28" s="9">
        <f t="shared" si="11"/>
        <v>-6.1762707677104345E-4</v>
      </c>
      <c r="J28" s="2">
        <f t="shared" si="7"/>
        <v>1096224.6000000001</v>
      </c>
      <c r="K28" s="9">
        <f t="shared" si="12"/>
        <v>-3.8542284126807935E-4</v>
      </c>
    </row>
    <row r="29" spans="1:11" x14ac:dyDescent="0.25">
      <c r="A29" s="6">
        <v>44182</v>
      </c>
      <c r="B29" s="7">
        <v>311</v>
      </c>
      <c r="C29" s="8">
        <v>286.87</v>
      </c>
      <c r="D29" s="2">
        <v>372.24</v>
      </c>
      <c r="E29" s="7">
        <v>161.57</v>
      </c>
      <c r="F29" s="9">
        <f t="shared" si="8"/>
        <v>-3.0225080385851699E-3</v>
      </c>
      <c r="G29" s="9">
        <f t="shared" si="9"/>
        <v>1.9869627357338437E-3</v>
      </c>
      <c r="H29" s="9">
        <f t="shared" si="10"/>
        <v>-8.2205029013540099E-3</v>
      </c>
      <c r="I29" s="9">
        <f t="shared" si="11"/>
        <v>2.1043510552702926E-3</v>
      </c>
      <c r="J29" s="2">
        <f t="shared" si="7"/>
        <v>1097608.8700000001</v>
      </c>
      <c r="K29" s="9">
        <f t="shared" si="12"/>
        <v>-1.2611687440171604E-3</v>
      </c>
    </row>
    <row r="30" spans="1:11" x14ac:dyDescent="0.25">
      <c r="A30" s="3">
        <v>44181</v>
      </c>
      <c r="B30" s="4">
        <v>308.98</v>
      </c>
      <c r="C30" s="5">
        <v>282.2</v>
      </c>
      <c r="D30" s="2">
        <v>370.17</v>
      </c>
      <c r="E30" s="4">
        <v>159.43</v>
      </c>
      <c r="F30" s="9">
        <f t="shared" si="8"/>
        <v>6.5376399766974291E-3</v>
      </c>
      <c r="G30" s="9">
        <f t="shared" si="9"/>
        <v>1.6548547129695335E-2</v>
      </c>
      <c r="H30" s="9">
        <f t="shared" si="10"/>
        <v>5.5920252856795916E-3</v>
      </c>
      <c r="I30" s="9">
        <f t="shared" si="11"/>
        <v>1.3422818791946289E-2</v>
      </c>
      <c r="J30" s="2">
        <f t="shared" si="7"/>
        <v>1085589.92</v>
      </c>
      <c r="K30" s="9">
        <f t="shared" si="12"/>
        <v>1.1071353720749633E-2</v>
      </c>
    </row>
    <row r="31" spans="1:11" x14ac:dyDescent="0.25">
      <c r="A31" s="6">
        <v>44180</v>
      </c>
      <c r="B31" s="7">
        <v>307.29000000000002</v>
      </c>
      <c r="C31" s="8">
        <v>282.64999999999998</v>
      </c>
      <c r="D31" s="2">
        <v>369.59</v>
      </c>
      <c r="E31" s="7">
        <v>158.69999999999999</v>
      </c>
      <c r="F31" s="9">
        <f t="shared" si="8"/>
        <v>5.4996908457809468E-3</v>
      </c>
      <c r="G31" s="9">
        <f t="shared" si="9"/>
        <v>-1.5920750044223775E-3</v>
      </c>
      <c r="H31" s="9">
        <f t="shared" si="10"/>
        <v>1.5693065288564512E-3</v>
      </c>
      <c r="I31" s="9">
        <f t="shared" si="11"/>
        <v>4.5998739760555463E-3</v>
      </c>
      <c r="J31" s="2">
        <f t="shared" si="7"/>
        <v>1082987.29</v>
      </c>
      <c r="K31" s="9">
        <f t="shared" si="12"/>
        <v>2.4031953320522437E-3</v>
      </c>
    </row>
    <row r="32" spans="1:11" x14ac:dyDescent="0.25">
      <c r="A32" s="3">
        <v>44179</v>
      </c>
      <c r="B32" s="4">
        <v>304.04000000000002</v>
      </c>
      <c r="C32" s="5">
        <v>276.54000000000002</v>
      </c>
      <c r="D32" s="2">
        <v>364.66</v>
      </c>
      <c r="E32" s="4">
        <v>157.21</v>
      </c>
      <c r="F32" s="9">
        <f t="shared" si="8"/>
        <v>1.0689382975924255E-2</v>
      </c>
      <c r="G32" s="9">
        <f t="shared" si="9"/>
        <v>2.2094452882042148E-2</v>
      </c>
      <c r="H32" s="9">
        <f t="shared" si="10"/>
        <v>1.3519442768606282E-2</v>
      </c>
      <c r="I32" s="9">
        <f t="shared" si="11"/>
        <v>9.477768589784219E-3</v>
      </c>
      <c r="J32" s="2">
        <f t="shared" si="7"/>
        <v>1067824.1800000002</v>
      </c>
      <c r="K32" s="9">
        <f t="shared" si="12"/>
        <v>1.4200006221998018E-2</v>
      </c>
    </row>
    <row r="33" spans="1:11" x14ac:dyDescent="0.25">
      <c r="A33" s="6">
        <v>44176</v>
      </c>
      <c r="B33" s="7">
        <v>301.85000000000002</v>
      </c>
      <c r="C33" s="8">
        <v>274.64999999999998</v>
      </c>
      <c r="D33" s="2">
        <v>366.3</v>
      </c>
      <c r="E33" s="7">
        <v>156.53</v>
      </c>
      <c r="F33" s="9">
        <f t="shared" si="8"/>
        <v>7.2552592347192579E-3</v>
      </c>
      <c r="G33" s="9">
        <f t="shared" si="9"/>
        <v>6.8814855270344921E-3</v>
      </c>
      <c r="H33" s="9">
        <f t="shared" si="10"/>
        <v>-4.477204477204455E-3</v>
      </c>
      <c r="I33" s="9">
        <f t="shared" si="11"/>
        <v>4.3442151664219164E-3</v>
      </c>
      <c r="J33" s="2">
        <f t="shared" si="7"/>
        <v>1063673.17</v>
      </c>
      <c r="K33" s="9">
        <f t="shared" si="12"/>
        <v>3.9025239303538406E-3</v>
      </c>
    </row>
    <row r="34" spans="1:11" x14ac:dyDescent="0.25">
      <c r="A34" s="3">
        <v>44175</v>
      </c>
      <c r="B34" s="4">
        <v>302.52</v>
      </c>
      <c r="C34" s="5">
        <v>275.60000000000002</v>
      </c>
      <c r="D34" s="2">
        <v>366.73</v>
      </c>
      <c r="E34" s="4">
        <v>156.72999999999999</v>
      </c>
      <c r="F34" s="9">
        <f t="shared" si="8"/>
        <v>-2.2147296046540754E-3</v>
      </c>
      <c r="G34" s="9">
        <f t="shared" si="9"/>
        <v>-3.4470246734399357E-3</v>
      </c>
      <c r="H34" s="9">
        <f t="shared" si="10"/>
        <v>-1.1725247457257115E-3</v>
      </c>
      <c r="I34" s="9">
        <f t="shared" si="11"/>
        <v>-1.2760798826005892E-3</v>
      </c>
      <c r="J34" s="2">
        <f t="shared" si="7"/>
        <v>1065904.1200000001</v>
      </c>
      <c r="K34" s="9">
        <f t="shared" si="12"/>
        <v>-2.0930118930398978E-3</v>
      </c>
    </row>
    <row r="35" spans="1:11" x14ac:dyDescent="0.25">
      <c r="A35" s="6">
        <v>44174</v>
      </c>
      <c r="B35" s="7">
        <v>301.31</v>
      </c>
      <c r="C35" s="8">
        <v>271.51</v>
      </c>
      <c r="D35" s="2">
        <v>366.85</v>
      </c>
      <c r="E35" s="7">
        <v>155.11000000000001</v>
      </c>
      <c r="F35" s="9">
        <f t="shared" si="8"/>
        <v>4.0157976834489517E-3</v>
      </c>
      <c r="G35" s="9">
        <f t="shared" si="9"/>
        <v>1.5063901882067077E-2</v>
      </c>
      <c r="H35" s="9">
        <f t="shared" si="10"/>
        <v>-3.2710917268641282E-4</v>
      </c>
      <c r="I35" s="9">
        <f t="shared" si="11"/>
        <v>1.0444200889691002E-2</v>
      </c>
      <c r="J35" s="2">
        <f t="shared" si="7"/>
        <v>1057484.83</v>
      </c>
      <c r="K35" s="9">
        <f t="shared" si="12"/>
        <v>7.9616177567294333E-3</v>
      </c>
    </row>
    <row r="36" spans="1:11" x14ac:dyDescent="0.25">
      <c r="A36" s="3">
        <v>44173</v>
      </c>
      <c r="B36" s="4">
        <v>308.29000000000002</v>
      </c>
      <c r="C36" s="5">
        <v>275.17</v>
      </c>
      <c r="D36" s="2">
        <v>370.17</v>
      </c>
      <c r="E36" s="4">
        <v>159</v>
      </c>
      <c r="F36" s="9">
        <f t="shared" si="8"/>
        <v>-2.2641019819001684E-2</v>
      </c>
      <c r="G36" s="9">
        <f t="shared" si="9"/>
        <v>-1.3300868553984935E-2</v>
      </c>
      <c r="H36" s="9">
        <f t="shared" si="10"/>
        <v>-8.9688521490125517E-3</v>
      </c>
      <c r="I36" s="9">
        <f t="shared" si="11"/>
        <v>-2.4465408805031341E-2</v>
      </c>
      <c r="J36" s="2">
        <f t="shared" si="7"/>
        <v>1076485.6499999999</v>
      </c>
      <c r="K36" s="9">
        <f t="shared" si="12"/>
        <v>-1.7650788006323914E-2</v>
      </c>
    </row>
    <row r="37" spans="1:11" x14ac:dyDescent="0.25">
      <c r="A37" s="6">
        <v>44172</v>
      </c>
      <c r="B37" s="7">
        <v>307.25</v>
      </c>
      <c r="C37" s="8">
        <v>270.45</v>
      </c>
      <c r="D37" s="2">
        <v>369.09</v>
      </c>
      <c r="E37" s="7">
        <v>158.29</v>
      </c>
      <c r="F37" s="9">
        <f t="shared" si="8"/>
        <v>3.3848657445076924E-3</v>
      </c>
      <c r="G37" s="9">
        <f t="shared" si="9"/>
        <v>1.7452394157885021E-2</v>
      </c>
      <c r="H37" s="9">
        <f t="shared" si="10"/>
        <v>2.9261155815656359E-3</v>
      </c>
      <c r="I37" s="9">
        <f t="shared" si="11"/>
        <v>4.4854381199066484E-3</v>
      </c>
      <c r="J37" s="2">
        <f t="shared" si="7"/>
        <v>1068461.93</v>
      </c>
      <c r="K37" s="9">
        <f t="shared" si="12"/>
        <v>7.5095984000104199E-3</v>
      </c>
    </row>
    <row r="38" spans="1:11" x14ac:dyDescent="0.25">
      <c r="A38" s="3">
        <v>44169</v>
      </c>
      <c r="B38" s="4">
        <v>305.52</v>
      </c>
      <c r="C38" s="5">
        <v>269.02</v>
      </c>
      <c r="D38" s="2">
        <v>369.85</v>
      </c>
      <c r="E38" s="4">
        <v>156.88</v>
      </c>
      <c r="F38" s="9">
        <f t="shared" si="8"/>
        <v>5.6624770882429676E-3</v>
      </c>
      <c r="G38" s="9">
        <f t="shared" si="9"/>
        <v>5.3155899189651912E-3</v>
      </c>
      <c r="H38" s="9">
        <f t="shared" si="10"/>
        <v>-2.0548871163986737E-3</v>
      </c>
      <c r="I38" s="9">
        <f t="shared" si="11"/>
        <v>8.987761346251899E-3</v>
      </c>
      <c r="J38" s="2">
        <f t="shared" si="7"/>
        <v>1063317.1000000001</v>
      </c>
      <c r="K38" s="9">
        <f t="shared" si="12"/>
        <v>4.8384719854499547E-3</v>
      </c>
    </row>
    <row r="39" spans="1:11" x14ac:dyDescent="0.25">
      <c r="A39" s="6">
        <v>44168</v>
      </c>
      <c r="B39" s="7">
        <v>304.27999999999997</v>
      </c>
      <c r="C39" s="8">
        <v>264.05</v>
      </c>
      <c r="D39" s="2">
        <v>366.69</v>
      </c>
      <c r="E39" s="7">
        <v>156.07</v>
      </c>
      <c r="F39" s="9">
        <f t="shared" si="8"/>
        <v>4.0751939003549342E-3</v>
      </c>
      <c r="G39" s="9">
        <f t="shared" si="9"/>
        <v>1.8822192766521306E-2</v>
      </c>
      <c r="H39" s="9">
        <f t="shared" si="10"/>
        <v>8.6176334233276641E-3</v>
      </c>
      <c r="I39" s="9">
        <f t="shared" si="11"/>
        <v>5.1899788556417636E-3</v>
      </c>
      <c r="J39" s="2">
        <f t="shared" si="7"/>
        <v>1053403.49</v>
      </c>
      <c r="K39" s="9">
        <f t="shared" si="12"/>
        <v>9.4110282471155937E-3</v>
      </c>
    </row>
    <row r="40" spans="1:11" x14ac:dyDescent="0.25">
      <c r="A40" s="3">
        <v>44167</v>
      </c>
      <c r="B40" s="4">
        <v>303.85000000000002</v>
      </c>
      <c r="C40" s="5">
        <v>262.49</v>
      </c>
      <c r="D40" s="2">
        <v>366.79</v>
      </c>
      <c r="E40" s="4">
        <v>155.58000000000001</v>
      </c>
      <c r="F40" s="9">
        <f t="shared" si="8"/>
        <v>1.4151719598485268E-3</v>
      </c>
      <c r="G40" s="9">
        <f t="shared" si="9"/>
        <v>5.9430835460398956E-3</v>
      </c>
      <c r="H40" s="9">
        <f t="shared" si="10"/>
        <v>-2.7263556803625022E-4</v>
      </c>
      <c r="I40" s="9">
        <f t="shared" si="11"/>
        <v>3.1495050777734512E-3</v>
      </c>
      <c r="J40" s="2">
        <f t="shared" si="7"/>
        <v>1050487.1300000001</v>
      </c>
      <c r="K40" s="9">
        <f t="shared" si="12"/>
        <v>2.7761977436124852E-3</v>
      </c>
    </row>
    <row r="41" spans="1:11" x14ac:dyDescent="0.25">
      <c r="A41" s="6">
        <v>44166</v>
      </c>
      <c r="B41" s="7">
        <v>303.45999999999998</v>
      </c>
      <c r="C41" s="8">
        <v>263.37</v>
      </c>
      <c r="D41" s="2">
        <v>366.02</v>
      </c>
      <c r="E41" s="7">
        <v>156.34</v>
      </c>
      <c r="F41" s="9">
        <f t="shared" si="8"/>
        <v>1.2851776181377339E-3</v>
      </c>
      <c r="G41" s="9">
        <f t="shared" si="9"/>
        <v>-3.3413069066332568E-3</v>
      </c>
      <c r="H41" s="9">
        <f t="shared" si="10"/>
        <v>2.1037101797716229E-3</v>
      </c>
      <c r="I41" s="9">
        <f t="shared" si="11"/>
        <v>-4.8611999488293867E-3</v>
      </c>
      <c r="J41" s="2">
        <f t="shared" si="7"/>
        <v>1052066.3699999999</v>
      </c>
      <c r="K41" s="9">
        <f t="shared" si="12"/>
        <v>-1.5010840048045315E-3</v>
      </c>
    </row>
    <row r="42" spans="1:11" x14ac:dyDescent="0.25">
      <c r="A42" s="3">
        <v>44165</v>
      </c>
      <c r="B42" s="4">
        <v>299.62</v>
      </c>
      <c r="C42" s="5">
        <v>262.58999999999997</v>
      </c>
      <c r="D42" s="2">
        <v>362.06</v>
      </c>
      <c r="E42" s="4">
        <v>156.24</v>
      </c>
      <c r="F42" s="9">
        <f t="shared" si="8"/>
        <v>1.2816233896268514E-2</v>
      </c>
      <c r="G42" s="9">
        <f t="shared" si="9"/>
        <v>2.9704101450931386E-3</v>
      </c>
      <c r="H42" s="9">
        <f t="shared" si="10"/>
        <v>1.0937413688338893E-2</v>
      </c>
      <c r="I42" s="9">
        <f t="shared" si="11"/>
        <v>6.4004096262149091E-4</v>
      </c>
      <c r="J42" s="2">
        <f t="shared" si="7"/>
        <v>1045435.99</v>
      </c>
      <c r="K42" s="9">
        <f t="shared" si="12"/>
        <v>6.3422151747425382E-3</v>
      </c>
    </row>
    <row r="43" spans="1:11" x14ac:dyDescent="0.25">
      <c r="A43" s="6">
        <v>44162</v>
      </c>
      <c r="B43" s="7">
        <v>299.01</v>
      </c>
      <c r="C43" s="8">
        <v>264.63</v>
      </c>
      <c r="D43" s="2">
        <v>363.67</v>
      </c>
      <c r="E43" s="7">
        <v>155.5</v>
      </c>
      <c r="F43" s="9">
        <f t="shared" si="8"/>
        <v>2.0400655496473075E-3</v>
      </c>
      <c r="G43" s="9">
        <f t="shared" si="9"/>
        <v>-7.7088765446094998E-3</v>
      </c>
      <c r="H43" s="9">
        <f t="shared" si="10"/>
        <v>-4.4270904941293709E-3</v>
      </c>
      <c r="I43" s="9">
        <f t="shared" si="11"/>
        <v>4.758842443729927E-3</v>
      </c>
      <c r="J43" s="2">
        <f t="shared" si="7"/>
        <v>1046791.27</v>
      </c>
      <c r="K43" s="9">
        <f t="shared" si="12"/>
        <v>-1.2946993721107969E-3</v>
      </c>
    </row>
    <row r="44" spans="1:11" x14ac:dyDescent="0.25">
      <c r="A44" s="3">
        <v>44160</v>
      </c>
      <c r="B44" s="4">
        <v>296.27999999999997</v>
      </c>
      <c r="C44" s="5">
        <v>261.42</v>
      </c>
      <c r="D44" s="2">
        <v>362.66</v>
      </c>
      <c r="E44" s="4">
        <v>153.74</v>
      </c>
      <c r="F44" s="9">
        <f t="shared" si="8"/>
        <v>9.2142567841231315E-3</v>
      </c>
      <c r="G44" s="9">
        <f t="shared" si="9"/>
        <v>1.2279091117741503E-2</v>
      </c>
      <c r="H44" s="9">
        <f t="shared" si="10"/>
        <v>2.784977665030608E-3</v>
      </c>
      <c r="I44" s="9">
        <f t="shared" si="11"/>
        <v>1.1447899050344601E-2</v>
      </c>
      <c r="J44" s="2">
        <f t="shared" si="7"/>
        <v>1037137.1000000001</v>
      </c>
      <c r="K44" s="9">
        <f t="shared" si="12"/>
        <v>9.3084800456948447E-3</v>
      </c>
    </row>
    <row r="45" spans="1:11" x14ac:dyDescent="0.25">
      <c r="A45" s="6">
        <v>44159</v>
      </c>
      <c r="B45" s="7">
        <v>294.47000000000003</v>
      </c>
      <c r="C45" s="8">
        <v>260.97000000000003</v>
      </c>
      <c r="D45" s="2">
        <v>363.22</v>
      </c>
      <c r="E45" s="7">
        <v>152.06</v>
      </c>
      <c r="F45" s="9">
        <f t="shared" si="8"/>
        <v>6.1466363296769355E-3</v>
      </c>
      <c r="G45" s="9">
        <f t="shared" si="9"/>
        <v>1.7243361305896432E-3</v>
      </c>
      <c r="H45" s="9">
        <f t="shared" si="10"/>
        <v>-1.5417653212929094E-3</v>
      </c>
      <c r="I45" s="9">
        <f t="shared" si="11"/>
        <v>1.1048270419571349E-2</v>
      </c>
      <c r="J45" s="2">
        <f t="shared" si="7"/>
        <v>1032385.5300000001</v>
      </c>
      <c r="K45" s="9">
        <f t="shared" si="12"/>
        <v>4.6025151088662231E-3</v>
      </c>
    </row>
    <row r="46" spans="1:11" x14ac:dyDescent="0.25">
      <c r="A46" s="3">
        <v>44158</v>
      </c>
      <c r="B46" s="4">
        <v>290.39</v>
      </c>
      <c r="C46" s="5">
        <v>259.57</v>
      </c>
      <c r="D46" s="2">
        <v>357.46</v>
      </c>
      <c r="E46" s="4">
        <v>151.31</v>
      </c>
      <c r="F46" s="9">
        <f t="shared" si="8"/>
        <v>1.4050070594717523E-2</v>
      </c>
      <c r="G46" s="9">
        <f t="shared" si="9"/>
        <v>5.3935354624958798E-3</v>
      </c>
      <c r="H46" s="9">
        <f t="shared" si="10"/>
        <v>1.6113691042354494E-2</v>
      </c>
      <c r="I46" s="9">
        <f t="shared" si="11"/>
        <v>4.9567113872182045E-3</v>
      </c>
      <c r="J46" s="2">
        <f t="shared" si="7"/>
        <v>1022580.8099999999</v>
      </c>
      <c r="K46" s="9">
        <f t="shared" si="12"/>
        <v>9.5882104417743808E-3</v>
      </c>
    </row>
    <row r="47" spans="1:11" x14ac:dyDescent="0.25">
      <c r="A47" s="6">
        <v>44155</v>
      </c>
      <c r="B47" s="7">
        <v>290.38</v>
      </c>
      <c r="C47" s="8">
        <v>256.04000000000002</v>
      </c>
      <c r="D47" s="2">
        <v>355.33</v>
      </c>
      <c r="E47" s="7">
        <v>151.22</v>
      </c>
      <c r="F47" s="9">
        <f t="shared" si="8"/>
        <v>3.4437633445794091E-5</v>
      </c>
      <c r="G47" s="9">
        <f t="shared" si="9"/>
        <v>1.3786908295578604E-2</v>
      </c>
      <c r="H47" s="9">
        <f t="shared" si="10"/>
        <v>5.9944277150818515E-3</v>
      </c>
      <c r="I47" s="9">
        <f t="shared" si="11"/>
        <v>5.9515937045362399E-4</v>
      </c>
      <c r="J47" s="2">
        <f t="shared" si="7"/>
        <v>1017225</v>
      </c>
      <c r="K47" s="9">
        <f t="shared" si="12"/>
        <v>5.26511833665122E-3</v>
      </c>
    </row>
    <row r="48" spans="1:11" x14ac:dyDescent="0.25">
      <c r="A48" s="3">
        <v>44154</v>
      </c>
      <c r="B48" s="4">
        <v>292.38</v>
      </c>
      <c r="C48" s="5">
        <v>254.7</v>
      </c>
      <c r="D48" s="2">
        <v>357.78</v>
      </c>
      <c r="E48" s="4">
        <v>151.94999999999999</v>
      </c>
      <c r="F48" s="9">
        <f t="shared" si="8"/>
        <v>-6.8404131609549612E-3</v>
      </c>
      <c r="G48" s="9">
        <f t="shared" si="9"/>
        <v>5.2610914801729525E-3</v>
      </c>
      <c r="H48" s="9">
        <f t="shared" si="10"/>
        <v>-6.8477835541393972E-3</v>
      </c>
      <c r="I48" s="9">
        <f t="shared" si="11"/>
        <v>-4.8042119118130167E-3</v>
      </c>
      <c r="J48" s="2">
        <f t="shared" si="7"/>
        <v>1020241.3799999999</v>
      </c>
      <c r="K48" s="9">
        <f t="shared" si="12"/>
        <v>-2.9565356386543895E-3</v>
      </c>
    </row>
    <row r="49" spans="1:11" x14ac:dyDescent="0.25">
      <c r="A49" s="6">
        <v>44153</v>
      </c>
      <c r="B49" s="7">
        <v>290.11</v>
      </c>
      <c r="C49" s="8">
        <v>252.26</v>
      </c>
      <c r="D49" s="2">
        <v>356.28</v>
      </c>
      <c r="E49" s="7">
        <v>150.72999999999999</v>
      </c>
      <c r="F49" s="9">
        <f t="shared" si="8"/>
        <v>7.8246182482506477E-3</v>
      </c>
      <c r="G49" s="9">
        <f t="shared" si="9"/>
        <v>9.6725600570839454E-3</v>
      </c>
      <c r="H49" s="9">
        <f t="shared" si="10"/>
        <v>4.2101717750084866E-3</v>
      </c>
      <c r="I49" s="9">
        <f t="shared" si="11"/>
        <v>8.0939428116499901E-3</v>
      </c>
      <c r="J49" s="2">
        <f t="shared" si="7"/>
        <v>1012513.7000000001</v>
      </c>
      <c r="K49" s="9">
        <f t="shared" si="12"/>
        <v>7.6321732733095615E-3</v>
      </c>
    </row>
    <row r="50" spans="1:11" x14ac:dyDescent="0.25">
      <c r="A50" s="3">
        <v>44152</v>
      </c>
      <c r="B50" s="4">
        <v>292.27</v>
      </c>
      <c r="C50" s="5">
        <v>255.97</v>
      </c>
      <c r="D50" s="2">
        <v>360.62</v>
      </c>
      <c r="E50" s="4">
        <v>151.44999999999999</v>
      </c>
      <c r="F50" s="9">
        <f t="shared" si="8"/>
        <v>-7.3904266602797808E-3</v>
      </c>
      <c r="G50" s="9">
        <f t="shared" si="9"/>
        <v>-1.4493886002265977E-2</v>
      </c>
      <c r="H50" s="9">
        <f t="shared" si="10"/>
        <v>-1.2034828905773454E-2</v>
      </c>
      <c r="I50" s="9">
        <f t="shared" si="11"/>
        <v>-4.7540442390228144E-3</v>
      </c>
      <c r="J50" s="2">
        <f t="shared" si="7"/>
        <v>1022353.29</v>
      </c>
      <c r="K50" s="9">
        <f t="shared" si="12"/>
        <v>-9.6244518369965615E-3</v>
      </c>
    </row>
    <row r="51" spans="1:11" x14ac:dyDescent="0.25">
      <c r="A51" s="6">
        <v>44151</v>
      </c>
      <c r="B51" s="7">
        <v>293.2</v>
      </c>
      <c r="C51" s="8">
        <v>254.36</v>
      </c>
      <c r="D51" s="2">
        <v>362.57</v>
      </c>
      <c r="E51" s="7">
        <v>151.4</v>
      </c>
      <c r="F51" s="9">
        <f t="shared" si="8"/>
        <v>-3.1718963165074943E-3</v>
      </c>
      <c r="G51" s="9">
        <f t="shared" si="9"/>
        <v>6.3296115741469094E-3</v>
      </c>
      <c r="H51" s="9">
        <f t="shared" si="10"/>
        <v>-5.3782717820006765E-3</v>
      </c>
      <c r="I51" s="9">
        <f t="shared" si="11"/>
        <v>3.3025099075278952E-4</v>
      </c>
      <c r="J51" s="2">
        <f t="shared" si="7"/>
        <v>1022444.1200000001</v>
      </c>
      <c r="K51" s="9">
        <f t="shared" si="12"/>
        <v>-8.8836150771820499E-5</v>
      </c>
    </row>
    <row r="52" spans="1:11" x14ac:dyDescent="0.25">
      <c r="A52" s="3">
        <v>44148</v>
      </c>
      <c r="B52" s="4">
        <v>290.93</v>
      </c>
      <c r="C52" s="5">
        <v>250.97</v>
      </c>
      <c r="D52" s="2">
        <v>358.1</v>
      </c>
      <c r="E52" s="4">
        <v>151.16</v>
      </c>
      <c r="F52" s="9">
        <f t="shared" si="8"/>
        <v>7.8025641906986909E-3</v>
      </c>
      <c r="G52" s="9">
        <f t="shared" si="9"/>
        <v>1.3507590548671233E-2</v>
      </c>
      <c r="H52" s="9">
        <f t="shared" si="10"/>
        <v>1.2482546774643888E-2</v>
      </c>
      <c r="I52" s="9">
        <f t="shared" si="11"/>
        <v>1.587721619476179E-3</v>
      </c>
      <c r="J52" s="2">
        <f t="shared" si="7"/>
        <v>1013671.8500000001</v>
      </c>
      <c r="K52" s="9">
        <f t="shared" si="12"/>
        <v>8.6539544330841434E-3</v>
      </c>
    </row>
    <row r="53" spans="1:11" x14ac:dyDescent="0.25">
      <c r="A53" s="6">
        <v>44147</v>
      </c>
      <c r="B53" s="7">
        <v>288.39999999999998</v>
      </c>
      <c r="C53" s="8">
        <v>247.34</v>
      </c>
      <c r="D53" s="2">
        <v>353.21</v>
      </c>
      <c r="E53" s="7">
        <v>150.46</v>
      </c>
      <c r="F53" s="9">
        <f t="shared" si="8"/>
        <v>8.7725381414702763E-3</v>
      </c>
      <c r="G53" s="9">
        <f t="shared" si="9"/>
        <v>1.4676154281555664E-2</v>
      </c>
      <c r="H53" s="9">
        <f t="shared" si="10"/>
        <v>1.3844455140001877E-2</v>
      </c>
      <c r="I53" s="9">
        <f t="shared" si="11"/>
        <v>4.6523993087863591E-3</v>
      </c>
      <c r="J53" s="2">
        <f t="shared" si="7"/>
        <v>1003316.46</v>
      </c>
      <c r="K53" s="9">
        <f t="shared" si="12"/>
        <v>1.0321160284762154E-2</v>
      </c>
    </row>
    <row r="54" spans="1:11" x14ac:dyDescent="0.25">
      <c r="A54" s="3">
        <v>44146</v>
      </c>
      <c r="B54" s="4">
        <v>289.76</v>
      </c>
      <c r="C54" s="5">
        <v>250.03</v>
      </c>
      <c r="D54" s="2">
        <v>356.67</v>
      </c>
      <c r="E54" s="4">
        <v>150.87</v>
      </c>
      <c r="F54" s="9">
        <f t="shared" si="8"/>
        <v>-4.6935394809497488E-3</v>
      </c>
      <c r="G54" s="9">
        <f t="shared" si="9"/>
        <v>-1.0758708954925367E-2</v>
      </c>
      <c r="H54" s="9">
        <f t="shared" si="10"/>
        <v>-9.7008439173467131E-3</v>
      </c>
      <c r="I54" s="9">
        <f t="shared" si="11"/>
        <v>-2.7175714191025602E-3</v>
      </c>
      <c r="J54" s="2">
        <f t="shared" si="7"/>
        <v>1010263.9500000001</v>
      </c>
      <c r="K54" s="9">
        <f t="shared" si="12"/>
        <v>-6.8769057828897973E-3</v>
      </c>
    </row>
    <row r="55" spans="1:11" x14ac:dyDescent="0.25">
      <c r="A55" s="6">
        <v>44145</v>
      </c>
      <c r="B55" s="7">
        <v>283.42</v>
      </c>
      <c r="C55" s="8">
        <v>247.12</v>
      </c>
      <c r="D55" s="2">
        <v>354.04</v>
      </c>
      <c r="E55" s="7">
        <v>147.86000000000001</v>
      </c>
      <c r="F55" s="9">
        <f t="shared" si="8"/>
        <v>2.2369628113753315E-2</v>
      </c>
      <c r="G55" s="9">
        <f t="shared" si="9"/>
        <v>1.1775655551958586E-2</v>
      </c>
      <c r="H55" s="9">
        <f t="shared" si="10"/>
        <v>7.4285391481188068E-3</v>
      </c>
      <c r="I55" s="9">
        <f t="shared" si="11"/>
        <v>2.0357094548897559E-2</v>
      </c>
      <c r="J55" s="2">
        <f t="shared" si="7"/>
        <v>994661.04</v>
      </c>
      <c r="K55" s="9">
        <f t="shared" si="12"/>
        <v>1.5686660452690626E-2</v>
      </c>
    </row>
    <row r="56" spans="1:11" x14ac:dyDescent="0.25">
      <c r="A56" s="3">
        <v>44144</v>
      </c>
      <c r="B56" s="4">
        <v>288.58999999999997</v>
      </c>
      <c r="C56" s="5">
        <v>244.99</v>
      </c>
      <c r="D56" s="2">
        <v>354.56</v>
      </c>
      <c r="E56" s="4">
        <v>149.72</v>
      </c>
      <c r="F56" s="9">
        <f t="shared" si="8"/>
        <v>-1.7914688658650535E-2</v>
      </c>
      <c r="G56" s="9">
        <f t="shared" si="9"/>
        <v>8.6942324176497721E-3</v>
      </c>
      <c r="H56" s="9">
        <f t="shared" si="10"/>
        <v>-1.4666064981948557E-3</v>
      </c>
      <c r="I56" s="9">
        <f t="shared" si="11"/>
        <v>-1.2423189954581804E-2</v>
      </c>
      <c r="J56" s="2">
        <f t="shared" si="7"/>
        <v>1000342.6699999999</v>
      </c>
      <c r="K56" s="9">
        <f t="shared" si="12"/>
        <v>-5.6796837427717239E-3</v>
      </c>
    </row>
    <row r="57" spans="1:11" x14ac:dyDescent="0.25">
      <c r="A57" s="6">
        <v>44141</v>
      </c>
      <c r="B57" s="7">
        <v>294.61</v>
      </c>
      <c r="C57" s="8">
        <v>242.62</v>
      </c>
      <c r="D57" s="2">
        <v>350.16</v>
      </c>
      <c r="E57" s="7">
        <v>154.19</v>
      </c>
      <c r="F57" s="9">
        <f t="shared" si="8"/>
        <v>-2.0433793829130131E-2</v>
      </c>
      <c r="G57" s="9">
        <f t="shared" si="9"/>
        <v>9.7683620476465283E-3</v>
      </c>
      <c r="H57" s="9">
        <f t="shared" si="10"/>
        <v>1.2565684258624588E-2</v>
      </c>
      <c r="I57" s="9">
        <f t="shared" si="11"/>
        <v>-2.8990206887606229E-2</v>
      </c>
      <c r="J57" s="2">
        <f t="shared" si="7"/>
        <v>1008285.34</v>
      </c>
      <c r="K57" s="9">
        <f t="shared" si="12"/>
        <v>-7.8774030375171611E-3</v>
      </c>
    </row>
    <row r="58" spans="1:11" x14ac:dyDescent="0.25">
      <c r="A58" s="3">
        <v>44140</v>
      </c>
      <c r="B58" s="4">
        <v>294.39</v>
      </c>
      <c r="C58" s="5">
        <v>244.21</v>
      </c>
      <c r="D58" s="2">
        <v>350.24</v>
      </c>
      <c r="E58" s="4">
        <v>154.22</v>
      </c>
      <c r="F58" s="9">
        <f t="shared" si="8"/>
        <v>7.4730799279865145E-4</v>
      </c>
      <c r="G58" s="9">
        <f t="shared" si="9"/>
        <v>-6.5107898939437137E-3</v>
      </c>
      <c r="H58" s="9">
        <f t="shared" si="10"/>
        <v>-2.2841480127910874E-4</v>
      </c>
      <c r="I58" s="9">
        <f t="shared" si="11"/>
        <v>-1.9452729866420437E-4</v>
      </c>
      <c r="J58" s="2">
        <f t="shared" si="7"/>
        <v>1009957.73</v>
      </c>
      <c r="K58" s="9">
        <f t="shared" si="12"/>
        <v>-1.6559009850838358E-3</v>
      </c>
    </row>
    <row r="59" spans="1:11" x14ac:dyDescent="0.25">
      <c r="A59" s="6">
        <v>44139</v>
      </c>
      <c r="B59" s="7">
        <v>286.91000000000003</v>
      </c>
      <c r="C59" s="8">
        <v>237.53</v>
      </c>
      <c r="D59" s="2">
        <v>343.54</v>
      </c>
      <c r="E59" s="7">
        <v>151.43</v>
      </c>
      <c r="F59" s="9">
        <f t="shared" si="8"/>
        <v>2.6070893311491261E-2</v>
      </c>
      <c r="G59" s="9">
        <f t="shared" si="9"/>
        <v>2.8122763440407539E-2</v>
      </c>
      <c r="H59" s="9">
        <f t="shared" si="10"/>
        <v>1.9502823543109837E-2</v>
      </c>
      <c r="I59" s="9">
        <f t="shared" si="11"/>
        <v>1.8424354487221795E-2</v>
      </c>
      <c r="J59" s="2">
        <f t="shared" si="7"/>
        <v>987191.25</v>
      </c>
      <c r="K59" s="9">
        <f t="shared" si="12"/>
        <v>2.3061873775724884E-2</v>
      </c>
    </row>
    <row r="60" spans="1:11" x14ac:dyDescent="0.25">
      <c r="A60" s="3">
        <v>44138</v>
      </c>
      <c r="B60" s="4">
        <v>274.64999999999998</v>
      </c>
      <c r="C60" s="5">
        <v>233.1</v>
      </c>
      <c r="D60" s="2">
        <v>336.03</v>
      </c>
      <c r="E60" s="4">
        <v>144.91999999999999</v>
      </c>
      <c r="F60" s="9">
        <f t="shared" si="8"/>
        <v>4.4638630984890071E-2</v>
      </c>
      <c r="G60" s="9">
        <f t="shared" si="9"/>
        <v>1.9004719004719117E-2</v>
      </c>
      <c r="H60" s="9">
        <f t="shared" si="10"/>
        <v>2.234919501235022E-2</v>
      </c>
      <c r="I60" s="9">
        <f t="shared" si="11"/>
        <v>4.4921335909467341E-2</v>
      </c>
      <c r="J60" s="2">
        <f t="shared" si="7"/>
        <v>955592.02</v>
      </c>
      <c r="K60" s="9">
        <f t="shared" si="12"/>
        <v>3.3067699749104174E-2</v>
      </c>
    </row>
    <row r="61" spans="1:11" x14ac:dyDescent="0.25">
      <c r="A61" s="6">
        <v>44137</v>
      </c>
      <c r="B61" s="7">
        <v>269.98</v>
      </c>
      <c r="C61" s="8">
        <v>226.28</v>
      </c>
      <c r="D61" s="2">
        <v>330.2</v>
      </c>
      <c r="E61" s="7">
        <v>142.35</v>
      </c>
      <c r="F61" s="9">
        <f t="shared" si="8"/>
        <v>1.7297577598340386E-2</v>
      </c>
      <c r="G61" s="9">
        <f t="shared" si="9"/>
        <v>3.0139649991161255E-2</v>
      </c>
      <c r="H61" s="9">
        <f t="shared" si="10"/>
        <v>1.7655966081162822E-2</v>
      </c>
      <c r="I61" s="9">
        <f t="shared" si="11"/>
        <v>1.8054092026694724E-2</v>
      </c>
      <c r="J61" s="2">
        <f t="shared" si="7"/>
        <v>935932.72</v>
      </c>
      <c r="K61" s="9">
        <f t="shared" si="12"/>
        <v>2.1005035490157864E-2</v>
      </c>
    </row>
    <row r="62" spans="1:11" x14ac:dyDescent="0.25">
      <c r="A62" s="3">
        <v>44134</v>
      </c>
      <c r="B62" s="4">
        <v>269.38</v>
      </c>
      <c r="C62" s="5">
        <v>223.17</v>
      </c>
      <c r="D62" s="2">
        <v>326.54000000000002</v>
      </c>
      <c r="E62" s="4">
        <v>141.22999999999999</v>
      </c>
      <c r="F62" s="9">
        <f t="shared" si="8"/>
        <v>2.2273368475760336E-3</v>
      </c>
      <c r="G62" s="9">
        <f t="shared" si="9"/>
        <v>1.3935564816059509E-2</v>
      </c>
      <c r="H62" s="9">
        <f t="shared" si="10"/>
        <v>1.1208427757701811E-2</v>
      </c>
      <c r="I62" s="9">
        <f t="shared" si="11"/>
        <v>7.9303264178998134E-3</v>
      </c>
      <c r="J62" s="2">
        <f t="shared" si="7"/>
        <v>927721.24999999988</v>
      </c>
      <c r="K62" s="9">
        <f t="shared" si="12"/>
        <v>8.8512255162853659E-3</v>
      </c>
    </row>
    <row r="63" spans="1:11" x14ac:dyDescent="0.25">
      <c r="A63" s="6">
        <v>44133</v>
      </c>
      <c r="B63" s="7">
        <v>276.39</v>
      </c>
      <c r="C63" s="8">
        <v>227.47</v>
      </c>
      <c r="D63" s="2">
        <v>329.98</v>
      </c>
      <c r="E63" s="7">
        <v>143.78</v>
      </c>
      <c r="F63" s="9">
        <f t="shared" si="8"/>
        <v>-2.5362712109699981E-2</v>
      </c>
      <c r="G63" s="9">
        <f t="shared" si="9"/>
        <v>-1.8903591682419729E-2</v>
      </c>
      <c r="H63" s="9">
        <f t="shared" si="10"/>
        <v>-1.0424874234802095E-2</v>
      </c>
      <c r="I63" s="9">
        <f t="shared" si="11"/>
        <v>-1.7735429127834323E-2</v>
      </c>
      <c r="J63" s="2">
        <f t="shared" si="7"/>
        <v>945053.55</v>
      </c>
      <c r="K63" s="9">
        <f t="shared" si="12"/>
        <v>-1.8340018933318825E-2</v>
      </c>
    </row>
    <row r="64" spans="1:11" x14ac:dyDescent="0.25">
      <c r="A64" s="3">
        <v>44132</v>
      </c>
      <c r="B64" s="4">
        <v>271.64</v>
      </c>
      <c r="C64" s="5">
        <v>225.7</v>
      </c>
      <c r="D64" s="2">
        <v>326.66000000000003</v>
      </c>
      <c r="E64" s="4">
        <v>143.01</v>
      </c>
      <c r="F64" s="9">
        <f t="shared" si="8"/>
        <v>1.7486379031070642E-2</v>
      </c>
      <c r="G64" s="9">
        <f t="shared" si="9"/>
        <v>7.8422684980061774E-3</v>
      </c>
      <c r="H64" s="9">
        <f t="shared" si="10"/>
        <v>1.0163472723933031E-2</v>
      </c>
      <c r="I64" s="9">
        <f t="shared" si="11"/>
        <v>5.3842388644151917E-3</v>
      </c>
      <c r="J64" s="2">
        <f t="shared" si="7"/>
        <v>935733.34000000008</v>
      </c>
      <c r="K64" s="9">
        <f t="shared" si="12"/>
        <v>9.9603269452812615E-3</v>
      </c>
    </row>
    <row r="65" spans="1:11" x14ac:dyDescent="0.25">
      <c r="A65" s="6">
        <v>44131</v>
      </c>
      <c r="B65" s="7">
        <v>282.66000000000003</v>
      </c>
      <c r="C65" s="8">
        <v>232.37</v>
      </c>
      <c r="D65" s="2">
        <v>338.22</v>
      </c>
      <c r="E65" s="7">
        <v>147.97</v>
      </c>
      <c r="F65" s="9">
        <f t="shared" si="8"/>
        <v>-3.898676855586225E-2</v>
      </c>
      <c r="G65" s="9">
        <f t="shared" si="9"/>
        <v>-2.8704221715367795E-2</v>
      </c>
      <c r="H65" s="9">
        <f t="shared" si="10"/>
        <v>-3.4178936786706915E-2</v>
      </c>
      <c r="I65" s="9">
        <f t="shared" si="11"/>
        <v>-3.3520308170575164E-2</v>
      </c>
      <c r="J65" s="2">
        <f t="shared" si="7"/>
        <v>968376.29</v>
      </c>
      <c r="K65" s="9">
        <f t="shared" si="12"/>
        <v>-3.3708952126450753E-2</v>
      </c>
    </row>
    <row r="66" spans="1:11" x14ac:dyDescent="0.25">
      <c r="A66" s="3">
        <v>44130</v>
      </c>
      <c r="B66" s="4">
        <v>280.47000000000003</v>
      </c>
      <c r="C66" s="5">
        <v>232.35</v>
      </c>
      <c r="D66" s="2">
        <v>339.39</v>
      </c>
      <c r="E66" s="4">
        <v>147.74</v>
      </c>
      <c r="F66" s="9">
        <f t="shared" si="8"/>
        <v>7.8083217456412779E-3</v>
      </c>
      <c r="G66" s="9">
        <f t="shared" si="9"/>
        <v>8.6077038949916584E-5</v>
      </c>
      <c r="H66" s="9">
        <f t="shared" si="10"/>
        <v>-3.4473614425880594E-3</v>
      </c>
      <c r="I66" s="9">
        <f t="shared" si="11"/>
        <v>1.5567889535670343E-3</v>
      </c>
      <c r="J66" s="2">
        <f t="shared" si="7"/>
        <v>966828.19</v>
      </c>
      <c r="K66" s="9">
        <f t="shared" si="12"/>
        <v>1.6012152066027241E-3</v>
      </c>
    </row>
    <row r="67" spans="1:11" x14ac:dyDescent="0.25">
      <c r="A67" s="6">
        <v>44127</v>
      </c>
      <c r="B67" s="7">
        <v>284.74</v>
      </c>
      <c r="C67" s="8">
        <v>236.98</v>
      </c>
      <c r="D67" s="2">
        <v>345.78</v>
      </c>
      <c r="E67" s="7">
        <v>149.41</v>
      </c>
      <c r="F67" s="9">
        <f t="shared" si="8"/>
        <v>-1.4996136826578521E-2</v>
      </c>
      <c r="G67" s="9">
        <f t="shared" si="9"/>
        <v>-1.9537513714237509E-2</v>
      </c>
      <c r="H67" s="9">
        <f t="shared" si="10"/>
        <v>-1.8479958355023363E-2</v>
      </c>
      <c r="I67" s="9">
        <f t="shared" si="11"/>
        <v>-1.1177297369653894E-2</v>
      </c>
      <c r="J67" s="2">
        <f t="shared" si="7"/>
        <v>982425.98</v>
      </c>
      <c r="K67" s="9">
        <f t="shared" si="12"/>
        <v>-1.5876809365322431E-2</v>
      </c>
    </row>
    <row r="68" spans="1:11" x14ac:dyDescent="0.25">
      <c r="A68" s="3">
        <v>44126</v>
      </c>
      <c r="B68" s="4">
        <v>284.18</v>
      </c>
      <c r="C68" s="5">
        <v>235.88</v>
      </c>
      <c r="D68" s="2">
        <v>344.61</v>
      </c>
      <c r="E68" s="4">
        <v>149.02000000000001</v>
      </c>
      <c r="F68" s="9">
        <f t="shared" si="8"/>
        <v>1.9705820254767303E-3</v>
      </c>
      <c r="G68" s="9">
        <f t="shared" si="9"/>
        <v>4.6633881634730034E-3</v>
      </c>
      <c r="H68" s="9">
        <f t="shared" si="10"/>
        <v>3.3951423348130838E-3</v>
      </c>
      <c r="I68" s="9">
        <f t="shared" si="11"/>
        <v>2.6170983760567257E-3</v>
      </c>
      <c r="J68" s="2">
        <f t="shared" si="7"/>
        <v>979320.68</v>
      </c>
      <c r="K68" s="9">
        <f t="shared" si="12"/>
        <v>3.1708714657183723E-3</v>
      </c>
    </row>
    <row r="69" spans="1:11" x14ac:dyDescent="0.25">
      <c r="A69" s="6">
        <v>44125</v>
      </c>
      <c r="B69" s="7">
        <v>284.19</v>
      </c>
      <c r="C69" s="8">
        <v>232.48</v>
      </c>
      <c r="D69" s="2">
        <v>342.73</v>
      </c>
      <c r="E69" s="7">
        <v>149.16</v>
      </c>
      <c r="F69" s="9">
        <f t="shared" si="8"/>
        <v>-3.5187726521002105E-5</v>
      </c>
      <c r="G69" s="9">
        <f t="shared" si="9"/>
        <v>1.4624913971094333E-2</v>
      </c>
      <c r="H69" s="9">
        <f t="shared" si="10"/>
        <v>5.4853674904442595E-3</v>
      </c>
      <c r="I69" s="9">
        <f t="shared" si="11"/>
        <v>-9.3858943416458285E-4</v>
      </c>
      <c r="J69" s="2">
        <f t="shared" si="7"/>
        <v>974700.67999999993</v>
      </c>
      <c r="K69" s="9">
        <f t="shared" si="12"/>
        <v>4.7399166685715421E-3</v>
      </c>
    </row>
    <row r="70" spans="1:11" x14ac:dyDescent="0.25">
      <c r="A70" s="3">
        <v>44124</v>
      </c>
      <c r="B70" s="4">
        <v>284.41000000000003</v>
      </c>
      <c r="C70" s="5">
        <v>235.48</v>
      </c>
      <c r="D70" s="2">
        <v>343.38</v>
      </c>
      <c r="E70" s="4">
        <v>149.97999999999999</v>
      </c>
      <c r="F70" s="9">
        <f t="shared" si="8"/>
        <v>-7.7353116979017589E-4</v>
      </c>
      <c r="G70" s="9">
        <f t="shared" si="9"/>
        <v>-1.2739935450993722E-2</v>
      </c>
      <c r="H70" s="9">
        <f t="shared" si="10"/>
        <v>-1.8929465897838949E-3</v>
      </c>
      <c r="I70" s="9">
        <f t="shared" si="11"/>
        <v>-5.4673956527536705E-3</v>
      </c>
      <c r="J70" s="2">
        <f t="shared" si="7"/>
        <v>980093.12</v>
      </c>
      <c r="K70" s="9">
        <f t="shared" si="12"/>
        <v>-5.5019669967687479E-3</v>
      </c>
    </row>
    <row r="71" spans="1:11" x14ac:dyDescent="0.25">
      <c r="A71" s="6">
        <v>44123</v>
      </c>
      <c r="B71" s="7">
        <v>283.8</v>
      </c>
      <c r="C71" s="8">
        <v>236.11</v>
      </c>
      <c r="D71" s="2">
        <v>342.01</v>
      </c>
      <c r="E71" s="7">
        <v>150.28</v>
      </c>
      <c r="F71" s="9">
        <f t="shared" si="8"/>
        <v>2.149400986610317E-3</v>
      </c>
      <c r="G71" s="9">
        <f t="shared" si="9"/>
        <v>-2.6682478505781759E-3</v>
      </c>
      <c r="H71" s="9">
        <f t="shared" si="10"/>
        <v>4.0057308265839531E-3</v>
      </c>
      <c r="I71" s="9">
        <f t="shared" si="11"/>
        <v>-1.9962736225712652E-3</v>
      </c>
      <c r="J71" s="2">
        <f t="shared" ref="J71:J134" si="13">$K$1*B71+$L$1*C71+$M$1*D71+$N$1*E71</f>
        <v>980001.90999999992</v>
      </c>
      <c r="K71" s="9">
        <f t="shared" si="12"/>
        <v>9.3071247177611838E-5</v>
      </c>
    </row>
    <row r="72" spans="1:11" x14ac:dyDescent="0.25">
      <c r="A72" s="3">
        <v>44120</v>
      </c>
      <c r="B72" s="4">
        <v>288.51</v>
      </c>
      <c r="C72" s="5">
        <v>239.32</v>
      </c>
      <c r="D72" s="2">
        <v>347.29</v>
      </c>
      <c r="E72" s="4">
        <v>152.54</v>
      </c>
      <c r="F72" s="9">
        <f t="shared" ref="F72:F135" si="14">B71/B72-1</f>
        <v>-1.6325257356764045E-2</v>
      </c>
      <c r="G72" s="9">
        <f t="shared" ref="G72:G135" si="15">C71/C72-1</f>
        <v>-1.3413003509944788E-2</v>
      </c>
      <c r="H72" s="9">
        <f t="shared" ref="H72:H135" si="16">D71/D72-1</f>
        <v>-1.5203432290017083E-2</v>
      </c>
      <c r="I72" s="9">
        <f t="shared" ref="I72:I135" si="17">E71/E72-1</f>
        <v>-1.4815786023338107E-2</v>
      </c>
      <c r="J72" s="2">
        <f t="shared" si="13"/>
        <v>994813.67999999993</v>
      </c>
      <c r="K72" s="9">
        <f t="shared" ref="K72:K135" si="18">J71/J72-1</f>
        <v>-1.4888989061750735E-2</v>
      </c>
    </row>
    <row r="73" spans="1:11" x14ac:dyDescent="0.25">
      <c r="A73" s="6">
        <v>44119</v>
      </c>
      <c r="B73" s="7">
        <v>290.10000000000002</v>
      </c>
      <c r="C73" s="8">
        <v>239.86</v>
      </c>
      <c r="D73" s="2">
        <v>347.5</v>
      </c>
      <c r="E73" s="7">
        <v>152.87</v>
      </c>
      <c r="F73" s="9">
        <f t="shared" si="14"/>
        <v>-5.480868665977412E-3</v>
      </c>
      <c r="G73" s="9">
        <f t="shared" si="15"/>
        <v>-2.2513132660719748E-3</v>
      </c>
      <c r="H73" s="9">
        <f t="shared" si="16"/>
        <v>-6.0431654676251778E-4</v>
      </c>
      <c r="I73" s="9">
        <f t="shared" si="17"/>
        <v>-2.1586969320338545E-3</v>
      </c>
      <c r="J73" s="2">
        <f t="shared" si="13"/>
        <v>997460.94000000006</v>
      </c>
      <c r="K73" s="9">
        <f t="shared" si="18"/>
        <v>-2.6539986618424605E-3</v>
      </c>
    </row>
    <row r="74" spans="1:11" x14ac:dyDescent="0.25">
      <c r="A74" s="3">
        <v>44118</v>
      </c>
      <c r="B74" s="4">
        <v>292.06</v>
      </c>
      <c r="C74" s="5">
        <v>238.39</v>
      </c>
      <c r="D74" s="2">
        <v>347.93</v>
      </c>
      <c r="E74" s="4">
        <v>153.88</v>
      </c>
      <c r="F74" s="9">
        <f t="shared" si="14"/>
        <v>-6.7109498048345539E-3</v>
      </c>
      <c r="G74" s="9">
        <f t="shared" si="15"/>
        <v>6.1663660388440178E-3</v>
      </c>
      <c r="H74" s="9">
        <f t="shared" si="16"/>
        <v>-1.2358807806167604E-3</v>
      </c>
      <c r="I74" s="9">
        <f t="shared" si="17"/>
        <v>-6.5635560176759977E-3</v>
      </c>
      <c r="J74" s="2">
        <f t="shared" si="13"/>
        <v>999589.23</v>
      </c>
      <c r="K74" s="9">
        <f t="shared" si="18"/>
        <v>-2.1291645969414574E-3</v>
      </c>
    </row>
    <row r="75" spans="1:11" x14ac:dyDescent="0.25">
      <c r="A75" s="6">
        <v>44117</v>
      </c>
      <c r="B75" s="7">
        <v>294.52</v>
      </c>
      <c r="C75" s="8">
        <v>241.18</v>
      </c>
      <c r="D75" s="2">
        <v>350.13</v>
      </c>
      <c r="E75" s="7">
        <v>154.9</v>
      </c>
      <c r="F75" s="9">
        <f t="shared" si="14"/>
        <v>-8.3525736792067207E-3</v>
      </c>
      <c r="G75" s="9">
        <f t="shared" si="15"/>
        <v>-1.1568123393316254E-2</v>
      </c>
      <c r="H75" s="9">
        <f t="shared" si="16"/>
        <v>-6.2833804586867048E-3</v>
      </c>
      <c r="I75" s="9">
        <f t="shared" si="17"/>
        <v>-6.5848934796643999E-3</v>
      </c>
      <c r="J75" s="2">
        <f t="shared" si="13"/>
        <v>1007916.3800000001</v>
      </c>
      <c r="K75" s="9">
        <f t="shared" si="18"/>
        <v>-8.2617468722951948E-3</v>
      </c>
    </row>
    <row r="76" spans="1:11" x14ac:dyDescent="0.25">
      <c r="A76" s="3">
        <v>44116</v>
      </c>
      <c r="B76" s="4">
        <v>294.52999999999997</v>
      </c>
      <c r="C76" s="5">
        <v>241.03</v>
      </c>
      <c r="D76" s="2">
        <v>352.43</v>
      </c>
      <c r="E76" s="4">
        <v>154.66</v>
      </c>
      <c r="F76" s="9">
        <f t="shared" si="14"/>
        <v>-3.3952398736936118E-5</v>
      </c>
      <c r="G76" s="9">
        <f t="shared" si="15"/>
        <v>6.223291706426437E-4</v>
      </c>
      <c r="H76" s="9">
        <f t="shared" si="16"/>
        <v>-6.5261186618619238E-3</v>
      </c>
      <c r="I76" s="9">
        <f t="shared" si="17"/>
        <v>1.5517910254752021E-3</v>
      </c>
      <c r="J76" s="2">
        <f t="shared" si="13"/>
        <v>1008715.3500000001</v>
      </c>
      <c r="K76" s="9">
        <f t="shared" si="18"/>
        <v>-7.9206686009092309E-4</v>
      </c>
    </row>
    <row r="77" spans="1:11" x14ac:dyDescent="0.25">
      <c r="A77" s="6">
        <v>44113</v>
      </c>
      <c r="B77" s="7">
        <v>285.70999999999998</v>
      </c>
      <c r="C77" s="8">
        <v>239.54</v>
      </c>
      <c r="D77" s="2">
        <v>346.85</v>
      </c>
      <c r="E77" s="7">
        <v>151.88</v>
      </c>
      <c r="F77" s="9">
        <f t="shared" si="14"/>
        <v>3.0870463056945852E-2</v>
      </c>
      <c r="G77" s="9">
        <f t="shared" si="15"/>
        <v>6.2202554896886308E-3</v>
      </c>
      <c r="H77" s="9">
        <f t="shared" si="16"/>
        <v>1.6087645956465391E-2</v>
      </c>
      <c r="I77" s="9">
        <f t="shared" si="17"/>
        <v>1.8303924150645301E-2</v>
      </c>
      <c r="J77" s="2">
        <f t="shared" si="13"/>
        <v>991252.94</v>
      </c>
      <c r="K77" s="9">
        <f t="shared" si="18"/>
        <v>1.7616502605278583E-2</v>
      </c>
    </row>
    <row r="78" spans="1:11" x14ac:dyDescent="0.25">
      <c r="A78" s="3">
        <v>44112</v>
      </c>
      <c r="B78" s="4">
        <v>281.41000000000003</v>
      </c>
      <c r="C78" s="5">
        <v>237.06</v>
      </c>
      <c r="D78" s="2">
        <v>346.85</v>
      </c>
      <c r="E78" s="4">
        <v>150.02000000000001</v>
      </c>
      <c r="F78" s="9">
        <f t="shared" si="14"/>
        <v>1.5280196155076142E-2</v>
      </c>
      <c r="G78" s="9">
        <f t="shared" si="15"/>
        <v>1.0461486543491105E-2</v>
      </c>
      <c r="H78" s="9">
        <f t="shared" si="16"/>
        <v>0</v>
      </c>
      <c r="I78" s="9">
        <f t="shared" si="17"/>
        <v>1.2398346887081635E-2</v>
      </c>
      <c r="J78" s="2">
        <f t="shared" si="13"/>
        <v>981532.22000000009</v>
      </c>
      <c r="K78" s="9">
        <f t="shared" si="18"/>
        <v>9.9036178353879567E-3</v>
      </c>
    </row>
    <row r="79" spans="1:11" x14ac:dyDescent="0.25">
      <c r="A79" s="6">
        <v>44111</v>
      </c>
      <c r="B79" s="7">
        <v>279.92</v>
      </c>
      <c r="C79" s="8">
        <v>235.23</v>
      </c>
      <c r="D79" s="2">
        <v>343.78</v>
      </c>
      <c r="E79" s="7">
        <v>149.43</v>
      </c>
      <c r="F79" s="9">
        <f t="shared" si="14"/>
        <v>5.3229494141182609E-3</v>
      </c>
      <c r="G79" s="9">
        <f t="shared" si="15"/>
        <v>7.7796199464355009E-3</v>
      </c>
      <c r="H79" s="9">
        <f t="shared" si="16"/>
        <v>8.9301297341324304E-3</v>
      </c>
      <c r="I79" s="9">
        <f t="shared" si="17"/>
        <v>3.9483370139865581E-3</v>
      </c>
      <c r="J79" s="2">
        <f t="shared" si="13"/>
        <v>975329.14999999991</v>
      </c>
      <c r="K79" s="9">
        <f t="shared" si="18"/>
        <v>6.3599760142514228E-3</v>
      </c>
    </row>
    <row r="80" spans="1:11" x14ac:dyDescent="0.25">
      <c r="A80" s="3">
        <v>44110</v>
      </c>
      <c r="B80" s="4">
        <v>275.16000000000003</v>
      </c>
      <c r="C80" s="5">
        <v>230.36</v>
      </c>
      <c r="D80" s="2">
        <v>340.76</v>
      </c>
      <c r="E80" s="4">
        <v>146.75</v>
      </c>
      <c r="F80" s="9">
        <f t="shared" si="14"/>
        <v>1.7299026021224018E-2</v>
      </c>
      <c r="G80" s="9">
        <f t="shared" si="15"/>
        <v>2.1140823059558889E-2</v>
      </c>
      <c r="H80" s="9">
        <f t="shared" si="16"/>
        <v>8.8625425519426315E-3</v>
      </c>
      <c r="I80" s="9">
        <f t="shared" si="17"/>
        <v>1.8262350936967708E-2</v>
      </c>
      <c r="J80" s="2">
        <f t="shared" si="13"/>
        <v>959247.92</v>
      </c>
      <c r="K80" s="9">
        <f t="shared" si="18"/>
        <v>1.6764414771939018E-2</v>
      </c>
    </row>
    <row r="81" spans="1:11" x14ac:dyDescent="0.25">
      <c r="A81" s="6">
        <v>44109</v>
      </c>
      <c r="B81" s="7">
        <v>280.16000000000003</v>
      </c>
      <c r="C81" s="8">
        <v>230.7</v>
      </c>
      <c r="D81" s="2">
        <v>334.93</v>
      </c>
      <c r="E81" s="7">
        <v>149.06</v>
      </c>
      <c r="F81" s="9">
        <f t="shared" si="14"/>
        <v>-1.7846944603084003E-2</v>
      </c>
      <c r="G81" s="9">
        <f t="shared" si="15"/>
        <v>-1.4737754659730484E-3</v>
      </c>
      <c r="H81" s="9">
        <f t="shared" si="16"/>
        <v>1.7406622279282136E-2</v>
      </c>
      <c r="I81" s="9">
        <f t="shared" si="17"/>
        <v>-1.5497115255601823E-2</v>
      </c>
      <c r="J81" s="2">
        <f t="shared" si="13"/>
        <v>964477.26</v>
      </c>
      <c r="K81" s="9">
        <f t="shared" si="18"/>
        <v>-5.4219422446517562E-3</v>
      </c>
    </row>
    <row r="82" spans="1:11" x14ac:dyDescent="0.25">
      <c r="A82" s="3">
        <v>44106</v>
      </c>
      <c r="B82" s="4">
        <v>274.31</v>
      </c>
      <c r="C82" s="5">
        <v>223.89</v>
      </c>
      <c r="D82" s="2">
        <v>339.76</v>
      </c>
      <c r="E82" s="4">
        <v>145.80000000000001</v>
      </c>
      <c r="F82" s="9">
        <f t="shared" si="14"/>
        <v>2.1326236739455551E-2</v>
      </c>
      <c r="G82" s="9">
        <f t="shared" si="15"/>
        <v>3.0416722497655035E-2</v>
      </c>
      <c r="H82" s="9">
        <f t="shared" si="16"/>
        <v>-1.4215917117965549E-2</v>
      </c>
      <c r="I82" s="9">
        <f t="shared" si="17"/>
        <v>2.2359396433470513E-2</v>
      </c>
      <c r="J82" s="2">
        <f t="shared" si="13"/>
        <v>949060.84999999986</v>
      </c>
      <c r="K82" s="9">
        <f t="shared" si="18"/>
        <v>1.6243858336375538E-2</v>
      </c>
    </row>
    <row r="83" spans="1:11" x14ac:dyDescent="0.25">
      <c r="A83" s="6">
        <v>44105</v>
      </c>
      <c r="B83" s="7">
        <v>282.25</v>
      </c>
      <c r="C83" s="8">
        <v>224.94</v>
      </c>
      <c r="D83" s="2">
        <v>333.84</v>
      </c>
      <c r="E83" s="7">
        <v>149.25</v>
      </c>
      <c r="F83" s="9">
        <f t="shared" si="14"/>
        <v>-2.8131089459698888E-2</v>
      </c>
      <c r="G83" s="9">
        <f t="shared" si="15"/>
        <v>-4.6679114430515645E-3</v>
      </c>
      <c r="H83" s="9">
        <f t="shared" si="16"/>
        <v>1.7733045770429001E-2</v>
      </c>
      <c r="I83" s="9">
        <f t="shared" si="17"/>
        <v>-2.3115577889447181E-2</v>
      </c>
      <c r="J83" s="2">
        <f t="shared" si="13"/>
        <v>959553.65999999992</v>
      </c>
      <c r="K83" s="9">
        <f t="shared" si="18"/>
        <v>-1.0935094552190106E-2</v>
      </c>
    </row>
    <row r="84" spans="1:11" x14ac:dyDescent="0.25">
      <c r="A84" s="3">
        <v>44104</v>
      </c>
      <c r="B84" s="4">
        <v>277.83999999999997</v>
      </c>
      <c r="C84" s="5">
        <v>221.52</v>
      </c>
      <c r="D84" s="2">
        <v>333.84</v>
      </c>
      <c r="E84" s="4">
        <v>147.4</v>
      </c>
      <c r="F84" s="9">
        <f t="shared" si="14"/>
        <v>1.5872444572415878E-2</v>
      </c>
      <c r="G84" s="9">
        <f t="shared" si="15"/>
        <v>1.543878656554698E-2</v>
      </c>
      <c r="H84" s="9">
        <f t="shared" si="16"/>
        <v>0</v>
      </c>
      <c r="I84" s="9">
        <f t="shared" si="17"/>
        <v>1.2550881953866888E-2</v>
      </c>
      <c r="J84" s="2">
        <f t="shared" si="13"/>
        <v>948725.3600000001</v>
      </c>
      <c r="K84" s="9">
        <f t="shared" si="18"/>
        <v>1.1413524352295035E-2</v>
      </c>
    </row>
    <row r="85" spans="1:11" x14ac:dyDescent="0.25">
      <c r="A85" s="6">
        <v>44103</v>
      </c>
      <c r="B85" s="7">
        <v>275.95</v>
      </c>
      <c r="C85" s="8">
        <v>221.07</v>
      </c>
      <c r="D85" s="2">
        <v>333.84</v>
      </c>
      <c r="E85" s="7">
        <v>145.94999999999999</v>
      </c>
      <c r="F85" s="9">
        <f t="shared" si="14"/>
        <v>6.8490668599383575E-3</v>
      </c>
      <c r="G85" s="9">
        <f t="shared" si="15"/>
        <v>2.0355543493011385E-3</v>
      </c>
      <c r="H85" s="9">
        <f t="shared" si="16"/>
        <v>0</v>
      </c>
      <c r="I85" s="9">
        <f t="shared" si="17"/>
        <v>9.9349092154847884E-3</v>
      </c>
      <c r="J85" s="2">
        <f t="shared" si="13"/>
        <v>943991.19</v>
      </c>
      <c r="K85" s="9">
        <f t="shared" si="18"/>
        <v>5.0150573968812395E-3</v>
      </c>
    </row>
    <row r="86" spans="1:11" x14ac:dyDescent="0.25">
      <c r="A86" s="3">
        <v>44102</v>
      </c>
      <c r="B86" s="4">
        <v>277.2</v>
      </c>
      <c r="C86" s="5">
        <v>220.83</v>
      </c>
      <c r="D86" s="2">
        <v>337.04</v>
      </c>
      <c r="E86" s="4">
        <v>146.04</v>
      </c>
      <c r="F86" s="9">
        <f t="shared" si="14"/>
        <v>-4.5093795093794631E-3</v>
      </c>
      <c r="G86" s="9">
        <f t="shared" si="15"/>
        <v>1.0868088574920165E-3</v>
      </c>
      <c r="H86" s="9">
        <f t="shared" si="16"/>
        <v>-9.4944220270591906E-3</v>
      </c>
      <c r="I86" s="9">
        <f t="shared" si="17"/>
        <v>-6.1626951520132867E-4</v>
      </c>
      <c r="J86" s="2">
        <f t="shared" si="13"/>
        <v>946873.51</v>
      </c>
      <c r="K86" s="9">
        <f t="shared" si="18"/>
        <v>-3.044039113524355E-3</v>
      </c>
    </row>
    <row r="87" spans="1:11" x14ac:dyDescent="0.25">
      <c r="A87" s="6">
        <v>44099</v>
      </c>
      <c r="B87" s="7">
        <v>271.56</v>
      </c>
      <c r="C87" s="8">
        <v>216.68</v>
      </c>
      <c r="D87" s="2">
        <v>334.89</v>
      </c>
      <c r="E87" s="7">
        <v>144</v>
      </c>
      <c r="F87" s="9">
        <f t="shared" si="14"/>
        <v>2.0768890852850053E-2</v>
      </c>
      <c r="G87" s="9">
        <f t="shared" si="15"/>
        <v>1.9152667528152145E-2</v>
      </c>
      <c r="H87" s="9">
        <f t="shared" si="16"/>
        <v>6.420018513541903E-3</v>
      </c>
      <c r="I87" s="9">
        <f t="shared" si="17"/>
        <v>1.4166666666666661E-2</v>
      </c>
      <c r="J87" s="2">
        <f t="shared" si="13"/>
        <v>932565.48</v>
      </c>
      <c r="K87" s="9">
        <f t="shared" si="18"/>
        <v>1.5342654544751033E-2</v>
      </c>
    </row>
    <row r="88" spans="1:11" x14ac:dyDescent="0.25">
      <c r="A88" s="3">
        <v>44098</v>
      </c>
      <c r="B88" s="4">
        <v>265.39</v>
      </c>
      <c r="C88" s="5">
        <v>212.73</v>
      </c>
      <c r="D88" s="2">
        <v>332.37</v>
      </c>
      <c r="E88" s="4">
        <v>140.63999999999999</v>
      </c>
      <c r="F88" s="9">
        <f t="shared" si="14"/>
        <v>2.3248803647462291E-2</v>
      </c>
      <c r="G88" s="9">
        <f t="shared" si="15"/>
        <v>1.8568138015324642E-2</v>
      </c>
      <c r="H88" s="9">
        <f t="shared" si="16"/>
        <v>7.5819117248847601E-3</v>
      </c>
      <c r="I88" s="9">
        <f t="shared" si="17"/>
        <v>2.3890784982935287E-2</v>
      </c>
      <c r="J88" s="2">
        <f t="shared" si="13"/>
        <v>915379.77</v>
      </c>
      <c r="K88" s="9">
        <f t="shared" si="18"/>
        <v>1.8774404420145663E-2</v>
      </c>
    </row>
    <row r="89" spans="1:11" x14ac:dyDescent="0.25">
      <c r="A89" s="6">
        <v>44097</v>
      </c>
      <c r="B89" s="7">
        <v>264.16000000000003</v>
      </c>
      <c r="C89" s="8">
        <v>213.3</v>
      </c>
      <c r="D89" s="2">
        <v>334.19</v>
      </c>
      <c r="E89" s="7">
        <v>140.41999999999999</v>
      </c>
      <c r="F89" s="9">
        <f t="shared" si="14"/>
        <v>4.656268927922369E-3</v>
      </c>
      <c r="G89" s="9">
        <f t="shared" si="15"/>
        <v>-2.6722925457103308E-3</v>
      </c>
      <c r="H89" s="9">
        <f t="shared" si="16"/>
        <v>-5.4460037703102371E-3</v>
      </c>
      <c r="I89" s="9">
        <f t="shared" si="17"/>
        <v>1.5667283862697001E-3</v>
      </c>
      <c r="J89" s="2">
        <f t="shared" si="13"/>
        <v>915689.78</v>
      </c>
      <c r="K89" s="9">
        <f t="shared" si="18"/>
        <v>-3.3855352191436427E-4</v>
      </c>
    </row>
    <row r="90" spans="1:11" x14ac:dyDescent="0.25">
      <c r="A90" s="3">
        <v>44096</v>
      </c>
      <c r="B90" s="4">
        <v>272.48</v>
      </c>
      <c r="C90" s="5">
        <v>219.84</v>
      </c>
      <c r="D90" s="2">
        <v>328.73</v>
      </c>
      <c r="E90" s="4">
        <v>144.66</v>
      </c>
      <c r="F90" s="9">
        <f t="shared" si="14"/>
        <v>-3.0534351145038108E-2</v>
      </c>
      <c r="G90" s="9">
        <f t="shared" si="15"/>
        <v>-2.9748908296943211E-2</v>
      </c>
      <c r="H90" s="9">
        <f t="shared" si="16"/>
        <v>1.6609375475314048E-2</v>
      </c>
      <c r="I90" s="9">
        <f t="shared" si="17"/>
        <v>-2.931010645651877E-2</v>
      </c>
      <c r="J90" s="2">
        <f t="shared" si="13"/>
        <v>934278.16000000015</v>
      </c>
      <c r="K90" s="9">
        <f t="shared" si="18"/>
        <v>-1.9895980443340511E-2</v>
      </c>
    </row>
    <row r="91" spans="1:11" x14ac:dyDescent="0.25">
      <c r="A91" s="6">
        <v>44095</v>
      </c>
      <c r="B91" s="7">
        <v>267.51</v>
      </c>
      <c r="C91" s="8">
        <v>217.2</v>
      </c>
      <c r="D91" s="2">
        <v>328.73</v>
      </c>
      <c r="E91" s="7">
        <v>143.53</v>
      </c>
      <c r="F91" s="9">
        <f t="shared" si="14"/>
        <v>1.857874471982357E-2</v>
      </c>
      <c r="G91" s="9">
        <f t="shared" si="15"/>
        <v>1.2154696132596676E-2</v>
      </c>
      <c r="H91" s="9">
        <f t="shared" si="16"/>
        <v>0</v>
      </c>
      <c r="I91" s="9">
        <f t="shared" si="17"/>
        <v>7.8729185536123847E-3</v>
      </c>
      <c r="J91" s="2">
        <f t="shared" si="13"/>
        <v>925172.64000000013</v>
      </c>
      <c r="K91" s="9">
        <f t="shared" si="18"/>
        <v>9.8419685216803998E-3</v>
      </c>
    </row>
    <row r="92" spans="1:11" x14ac:dyDescent="0.25">
      <c r="A92" s="3">
        <v>44092</v>
      </c>
      <c r="B92" s="4">
        <v>266.87</v>
      </c>
      <c r="C92" s="5">
        <v>222.59</v>
      </c>
      <c r="D92" s="2">
        <v>328.73</v>
      </c>
      <c r="E92" s="4">
        <v>143.02000000000001</v>
      </c>
      <c r="F92" s="9">
        <f t="shared" si="14"/>
        <v>2.3981713943117544E-3</v>
      </c>
      <c r="G92" s="9">
        <f t="shared" si="15"/>
        <v>-2.4214924300283047E-2</v>
      </c>
      <c r="H92" s="9">
        <f t="shared" si="16"/>
        <v>0</v>
      </c>
      <c r="I92" s="9">
        <f t="shared" si="17"/>
        <v>3.5659348342889086E-3</v>
      </c>
      <c r="J92" s="2">
        <f t="shared" si="13"/>
        <v>929636.67</v>
      </c>
      <c r="K92" s="9">
        <f t="shared" si="18"/>
        <v>-4.8019082551895576E-3</v>
      </c>
    </row>
    <row r="93" spans="1:11" x14ac:dyDescent="0.25">
      <c r="A93" s="6">
        <v>44091</v>
      </c>
      <c r="B93" s="7">
        <v>270.32</v>
      </c>
      <c r="C93" s="8">
        <v>222.55</v>
      </c>
      <c r="D93" s="2">
        <v>323.5</v>
      </c>
      <c r="E93" s="7">
        <v>143.59</v>
      </c>
      <c r="F93" s="9">
        <f t="shared" si="14"/>
        <v>-1.276265167209234E-2</v>
      </c>
      <c r="G93" s="9">
        <f t="shared" si="15"/>
        <v>1.7973489103573215E-4</v>
      </c>
      <c r="H93" s="9">
        <f t="shared" si="16"/>
        <v>1.6166924265842431E-2</v>
      </c>
      <c r="I93" s="9">
        <f t="shared" si="17"/>
        <v>-3.9696357685075068E-3</v>
      </c>
      <c r="J93" s="2">
        <f t="shared" si="13"/>
        <v>930320.47</v>
      </c>
      <c r="K93" s="9">
        <f t="shared" si="18"/>
        <v>-7.3501553717281176E-4</v>
      </c>
    </row>
    <row r="94" spans="1:11" x14ac:dyDescent="0.25">
      <c r="A94" s="3">
        <v>44090</v>
      </c>
      <c r="B94" s="4">
        <v>274.61</v>
      </c>
      <c r="C94" s="5">
        <v>224.49</v>
      </c>
      <c r="D94" s="2">
        <v>322.64</v>
      </c>
      <c r="E94" s="4">
        <v>145.12</v>
      </c>
      <c r="F94" s="9">
        <f t="shared" si="14"/>
        <v>-1.5622155056261633E-2</v>
      </c>
      <c r="G94" s="9">
        <f t="shared" si="15"/>
        <v>-8.6418103256269418E-3</v>
      </c>
      <c r="H94" s="9">
        <f t="shared" si="16"/>
        <v>2.6655095462435607E-3</v>
      </c>
      <c r="I94" s="9">
        <f t="shared" si="17"/>
        <v>-1.0542998897464129E-2</v>
      </c>
      <c r="J94" s="2">
        <f t="shared" si="13"/>
        <v>938306.97000000009</v>
      </c>
      <c r="K94" s="9">
        <f t="shared" si="18"/>
        <v>-8.5116068145588697E-3</v>
      </c>
    </row>
    <row r="95" spans="1:11" x14ac:dyDescent="0.25">
      <c r="A95" s="6">
        <v>44089</v>
      </c>
      <c r="B95" s="7">
        <v>279.06</v>
      </c>
      <c r="C95" s="8">
        <v>222.75</v>
      </c>
      <c r="D95" s="2">
        <v>330.3</v>
      </c>
      <c r="E95" s="7">
        <v>146.97999999999999</v>
      </c>
      <c r="F95" s="9">
        <f t="shared" si="14"/>
        <v>-1.5946391457034248E-2</v>
      </c>
      <c r="G95" s="9">
        <f t="shared" si="15"/>
        <v>7.8114478114479358E-3</v>
      </c>
      <c r="H95" s="9">
        <f t="shared" si="16"/>
        <v>-2.3191038449894119E-2</v>
      </c>
      <c r="I95" s="9">
        <f t="shared" si="17"/>
        <v>-1.2654782963668398E-2</v>
      </c>
      <c r="J95" s="2">
        <f t="shared" si="13"/>
        <v>948162.95</v>
      </c>
      <c r="K95" s="9">
        <f t="shared" si="18"/>
        <v>-1.0394816629356707E-2</v>
      </c>
    </row>
    <row r="96" spans="1:11" x14ac:dyDescent="0.25">
      <c r="A96" s="3">
        <v>44088</v>
      </c>
      <c r="B96" s="4">
        <v>275.16000000000003</v>
      </c>
      <c r="C96" s="5">
        <v>221.75</v>
      </c>
      <c r="D96" s="2">
        <v>326.97000000000003</v>
      </c>
      <c r="E96" s="4">
        <v>144.66999999999999</v>
      </c>
      <c r="F96" s="9">
        <f t="shared" si="14"/>
        <v>1.4173571740078383E-2</v>
      </c>
      <c r="G96" s="9">
        <f t="shared" si="15"/>
        <v>4.5095828635850488E-3</v>
      </c>
      <c r="H96" s="9">
        <f t="shared" si="16"/>
        <v>1.0184420589044896E-2</v>
      </c>
      <c r="I96" s="9">
        <f t="shared" si="17"/>
        <v>1.5967374023640124E-2</v>
      </c>
      <c r="J96" s="2">
        <f t="shared" si="13"/>
        <v>937548.47</v>
      </c>
      <c r="K96" s="9">
        <f t="shared" si="18"/>
        <v>1.1321526661976167E-2</v>
      </c>
    </row>
    <row r="97" spans="1:11" x14ac:dyDescent="0.25">
      <c r="A97" s="6">
        <v>44085</v>
      </c>
      <c r="B97" s="7">
        <v>270.45</v>
      </c>
      <c r="C97" s="8">
        <v>215.43</v>
      </c>
      <c r="D97" s="2">
        <v>330.65</v>
      </c>
      <c r="E97" s="7">
        <v>141.53</v>
      </c>
      <c r="F97" s="9">
        <f t="shared" si="14"/>
        <v>1.7415418746533629E-2</v>
      </c>
      <c r="G97" s="9">
        <f t="shared" si="15"/>
        <v>2.9336675486236752E-2</v>
      </c>
      <c r="H97" s="9">
        <f t="shared" si="16"/>
        <v>-1.1129593225464807E-2</v>
      </c>
      <c r="I97" s="9">
        <f t="shared" si="17"/>
        <v>2.2186108952165551E-2</v>
      </c>
      <c r="J97" s="2">
        <f t="shared" si="13"/>
        <v>923137.55</v>
      </c>
      <c r="K97" s="9">
        <f t="shared" si="18"/>
        <v>1.5610804695356473E-2</v>
      </c>
    </row>
    <row r="98" spans="1:11" x14ac:dyDescent="0.25">
      <c r="A98" s="3">
        <v>44084</v>
      </c>
      <c r="B98" s="4">
        <v>272.33999999999997</v>
      </c>
      <c r="C98" s="5">
        <v>217.07</v>
      </c>
      <c r="D98" s="2">
        <v>335.84</v>
      </c>
      <c r="E98" s="4">
        <v>142.02000000000001</v>
      </c>
      <c r="F98" s="9">
        <f t="shared" si="14"/>
        <v>-6.939854593522754E-3</v>
      </c>
      <c r="G98" s="9">
        <f t="shared" si="15"/>
        <v>-7.5551665361403009E-3</v>
      </c>
      <c r="H98" s="9">
        <f t="shared" si="16"/>
        <v>-1.5453787517865636E-2</v>
      </c>
      <c r="I98" s="9">
        <f t="shared" si="17"/>
        <v>-3.4502182791157354E-3</v>
      </c>
      <c r="J98" s="2">
        <f t="shared" si="13"/>
        <v>930567.19</v>
      </c>
      <c r="K98" s="9">
        <f t="shared" si="18"/>
        <v>-7.9839909249324048E-3</v>
      </c>
    </row>
    <row r="99" spans="1:11" x14ac:dyDescent="0.25">
      <c r="A99" s="6">
        <v>44083</v>
      </c>
      <c r="B99" s="7">
        <v>277.88</v>
      </c>
      <c r="C99" s="8">
        <v>219.61</v>
      </c>
      <c r="D99" s="2">
        <v>338.82</v>
      </c>
      <c r="E99" s="7">
        <v>144.6</v>
      </c>
      <c r="F99" s="9">
        <f t="shared" si="14"/>
        <v>-1.993666330790278E-2</v>
      </c>
      <c r="G99" s="9">
        <f t="shared" si="15"/>
        <v>-1.1565957834342777E-2</v>
      </c>
      <c r="H99" s="9">
        <f t="shared" si="16"/>
        <v>-8.795230505873386E-3</v>
      </c>
      <c r="I99" s="9">
        <f t="shared" si="17"/>
        <v>-1.7842323651452219E-2</v>
      </c>
      <c r="J99" s="2">
        <f t="shared" si="13"/>
        <v>944520.21</v>
      </c>
      <c r="K99" s="9">
        <f t="shared" si="18"/>
        <v>-1.4772600789558554E-2</v>
      </c>
    </row>
    <row r="100" spans="1:11" x14ac:dyDescent="0.25">
      <c r="A100" s="3">
        <v>44082</v>
      </c>
      <c r="B100" s="4">
        <v>269.95</v>
      </c>
      <c r="C100" s="5">
        <v>215.35</v>
      </c>
      <c r="D100" s="2">
        <v>340.17</v>
      </c>
      <c r="E100" s="4">
        <v>140.26</v>
      </c>
      <c r="F100" s="9">
        <f t="shared" si="14"/>
        <v>2.9375810335247277E-2</v>
      </c>
      <c r="G100" s="9">
        <f t="shared" si="15"/>
        <v>1.9781750638495632E-2</v>
      </c>
      <c r="H100" s="9">
        <f t="shared" si="16"/>
        <v>-3.9686039333275414E-3</v>
      </c>
      <c r="I100" s="9">
        <f t="shared" si="17"/>
        <v>3.0942535291601292E-2</v>
      </c>
      <c r="J100" s="2">
        <f t="shared" si="13"/>
        <v>926081.74999999988</v>
      </c>
      <c r="K100" s="9">
        <f t="shared" si="18"/>
        <v>1.9910186114778794E-2</v>
      </c>
    </row>
    <row r="101" spans="1:11" x14ac:dyDescent="0.25">
      <c r="A101" s="6">
        <v>44078</v>
      </c>
      <c r="B101" s="7">
        <v>283.58</v>
      </c>
      <c r="C101" s="8">
        <v>218.56</v>
      </c>
      <c r="D101" s="2">
        <v>338.46</v>
      </c>
      <c r="E101" s="7">
        <v>146.44999999999999</v>
      </c>
      <c r="F101" s="9">
        <f t="shared" si="14"/>
        <v>-4.8064038366598449E-2</v>
      </c>
      <c r="G101" s="9">
        <f t="shared" si="15"/>
        <v>-1.468704245973651E-2</v>
      </c>
      <c r="H101" s="9">
        <f t="shared" si="16"/>
        <v>5.0522956922531836E-3</v>
      </c>
      <c r="I101" s="9">
        <f t="shared" si="17"/>
        <v>-4.2266985319221573E-2</v>
      </c>
      <c r="J101" s="2">
        <f t="shared" si="13"/>
        <v>951276.28</v>
      </c>
      <c r="K101" s="9">
        <f t="shared" si="18"/>
        <v>-2.6484976583248887E-2</v>
      </c>
    </row>
    <row r="102" spans="1:11" x14ac:dyDescent="0.25">
      <c r="A102" s="3">
        <v>44077</v>
      </c>
      <c r="B102" s="4">
        <v>287.41000000000003</v>
      </c>
      <c r="C102" s="5">
        <v>221.7</v>
      </c>
      <c r="D102" s="2">
        <v>334.06</v>
      </c>
      <c r="E102" s="4">
        <v>148.52000000000001</v>
      </c>
      <c r="F102" s="9">
        <f t="shared" si="14"/>
        <v>-1.3325910719877654E-2</v>
      </c>
      <c r="G102" s="9">
        <f t="shared" si="15"/>
        <v>-1.4163283716734254E-2</v>
      </c>
      <c r="H102" s="9">
        <f t="shared" si="16"/>
        <v>1.3171286595222265E-2</v>
      </c>
      <c r="I102" s="9">
        <f t="shared" si="17"/>
        <v>-1.3937516832749908E-2</v>
      </c>
      <c r="J102" s="2">
        <f t="shared" si="13"/>
        <v>959046.54</v>
      </c>
      <c r="K102" s="9">
        <f t="shared" si="18"/>
        <v>-8.1020677057027646E-3</v>
      </c>
    </row>
    <row r="103" spans="1:11" x14ac:dyDescent="0.25">
      <c r="A103" s="6">
        <v>44076</v>
      </c>
      <c r="B103" s="7">
        <v>302.76</v>
      </c>
      <c r="C103" s="8">
        <v>230.98</v>
      </c>
      <c r="D103" s="2">
        <v>334.06</v>
      </c>
      <c r="E103" s="7">
        <v>156.38</v>
      </c>
      <c r="F103" s="9">
        <f t="shared" si="14"/>
        <v>-5.0700224600343402E-2</v>
      </c>
      <c r="G103" s="9">
        <f t="shared" si="15"/>
        <v>-4.0176638670014753E-2</v>
      </c>
      <c r="H103" s="9">
        <f t="shared" si="16"/>
        <v>0</v>
      </c>
      <c r="I103" s="9">
        <f t="shared" si="17"/>
        <v>-5.0262181864688449E-2</v>
      </c>
      <c r="J103" s="2">
        <f t="shared" si="13"/>
        <v>996467.46</v>
      </c>
      <c r="K103" s="9">
        <f t="shared" si="18"/>
        <v>-3.7553579521803826E-2</v>
      </c>
    </row>
    <row r="104" spans="1:11" x14ac:dyDescent="0.25">
      <c r="A104" s="3">
        <v>44075</v>
      </c>
      <c r="B104" s="4">
        <v>299.92</v>
      </c>
      <c r="C104" s="5">
        <v>229.17</v>
      </c>
      <c r="D104" s="2">
        <v>333.89</v>
      </c>
      <c r="E104" s="4">
        <v>155.26</v>
      </c>
      <c r="F104" s="9">
        <f t="shared" si="14"/>
        <v>9.4691917844758056E-3</v>
      </c>
      <c r="G104" s="9">
        <f t="shared" si="15"/>
        <v>7.8980669372081813E-3</v>
      </c>
      <c r="H104" s="9">
        <f t="shared" si="16"/>
        <v>5.0914971996762759E-4</v>
      </c>
      <c r="I104" s="9">
        <f t="shared" si="17"/>
        <v>7.2137060414787513E-3</v>
      </c>
      <c r="J104" s="2">
        <f t="shared" si="13"/>
        <v>989954.49</v>
      </c>
      <c r="K104" s="9">
        <f t="shared" si="18"/>
        <v>6.5790600131527821E-3</v>
      </c>
    </row>
    <row r="105" spans="1:11" x14ac:dyDescent="0.25">
      <c r="A105" s="6">
        <v>44074</v>
      </c>
      <c r="B105" s="7">
        <v>294.88</v>
      </c>
      <c r="C105" s="8">
        <v>226.52</v>
      </c>
      <c r="D105" s="2">
        <v>339.79</v>
      </c>
      <c r="E105" s="7">
        <v>153.47999999999999</v>
      </c>
      <c r="F105" s="9">
        <f t="shared" si="14"/>
        <v>1.7091698317959869E-2</v>
      </c>
      <c r="G105" s="9">
        <f t="shared" si="15"/>
        <v>1.1698746247571945E-2</v>
      </c>
      <c r="H105" s="9">
        <f t="shared" si="16"/>
        <v>-1.7363665793578509E-2</v>
      </c>
      <c r="I105" s="9">
        <f t="shared" si="17"/>
        <v>1.159760229345852E-2</v>
      </c>
      <c r="J105" s="2">
        <f t="shared" si="13"/>
        <v>983168.6</v>
      </c>
      <c r="K105" s="9">
        <f t="shared" si="18"/>
        <v>6.9020613554988675E-3</v>
      </c>
    </row>
    <row r="106" spans="1:11" x14ac:dyDescent="0.25">
      <c r="A106" s="3">
        <v>44071</v>
      </c>
      <c r="B106" s="4">
        <v>292.52999999999997</v>
      </c>
      <c r="C106" s="5">
        <v>227.66</v>
      </c>
      <c r="D106" s="2">
        <v>333.21</v>
      </c>
      <c r="E106" s="4">
        <v>151.34</v>
      </c>
      <c r="F106" s="9">
        <f t="shared" si="14"/>
        <v>8.0333640994085798E-3</v>
      </c>
      <c r="G106" s="9">
        <f t="shared" si="15"/>
        <v>-5.0074672757620675E-3</v>
      </c>
      <c r="H106" s="9">
        <f t="shared" si="16"/>
        <v>1.9747306503406392E-2</v>
      </c>
      <c r="I106" s="9">
        <f t="shared" si="17"/>
        <v>1.4140346240253621E-2</v>
      </c>
      <c r="J106" s="2">
        <f t="shared" si="13"/>
        <v>974531.1399999999</v>
      </c>
      <c r="K106" s="9">
        <f t="shared" si="18"/>
        <v>8.8631954849591743E-3</v>
      </c>
    </row>
    <row r="107" spans="1:11" x14ac:dyDescent="0.25">
      <c r="A107" s="6">
        <v>44070</v>
      </c>
      <c r="B107" s="7">
        <v>291.05</v>
      </c>
      <c r="C107" s="8">
        <v>225.68</v>
      </c>
      <c r="D107" s="2">
        <v>342.57</v>
      </c>
      <c r="E107" s="7">
        <v>150.69999999999999</v>
      </c>
      <c r="F107" s="9">
        <f t="shared" si="14"/>
        <v>5.0850369352344327E-3</v>
      </c>
      <c r="G107" s="9">
        <f t="shared" si="15"/>
        <v>8.7734845799360972E-3</v>
      </c>
      <c r="H107" s="9">
        <f t="shared" si="16"/>
        <v>-2.7322882914440849E-2</v>
      </c>
      <c r="I107" s="9">
        <f t="shared" si="17"/>
        <v>4.246848042468665E-3</v>
      </c>
      <c r="J107" s="2">
        <f t="shared" si="13"/>
        <v>975636.44</v>
      </c>
      <c r="K107" s="9">
        <f t="shared" si="18"/>
        <v>-1.1329015140106868E-3</v>
      </c>
    </row>
    <row r="108" spans="1:11" x14ac:dyDescent="0.25">
      <c r="A108" s="3">
        <v>44069</v>
      </c>
      <c r="B108" s="4">
        <v>291.95999999999998</v>
      </c>
      <c r="C108" s="5">
        <v>225.91</v>
      </c>
      <c r="D108" s="2">
        <v>345.39</v>
      </c>
      <c r="E108" s="4">
        <v>150.87</v>
      </c>
      <c r="F108" s="9">
        <f t="shared" si="14"/>
        <v>-3.1168653240168931E-3</v>
      </c>
      <c r="G108" s="9">
        <f t="shared" si="15"/>
        <v>-1.0181045549112477E-3</v>
      </c>
      <c r="H108" s="9">
        <f t="shared" si="16"/>
        <v>-8.1646834013723302E-3</v>
      </c>
      <c r="I108" s="9">
        <f t="shared" si="17"/>
        <v>-1.1267979054816468E-3</v>
      </c>
      <c r="J108" s="2">
        <f t="shared" si="13"/>
        <v>978671.19</v>
      </c>
      <c r="K108" s="9">
        <f t="shared" si="18"/>
        <v>-3.1008882564531604E-3</v>
      </c>
    </row>
    <row r="109" spans="1:11" x14ac:dyDescent="0.25">
      <c r="A109" s="6">
        <v>44068</v>
      </c>
      <c r="B109" s="7">
        <v>285.86</v>
      </c>
      <c r="C109" s="8">
        <v>226.54</v>
      </c>
      <c r="D109" s="2">
        <v>357.7</v>
      </c>
      <c r="E109" s="7">
        <v>148.18</v>
      </c>
      <c r="F109" s="9">
        <f t="shared" si="14"/>
        <v>2.1339117050304335E-2</v>
      </c>
      <c r="G109" s="9">
        <f t="shared" si="15"/>
        <v>-2.7809658338483478E-3</v>
      </c>
      <c r="H109" s="9">
        <f t="shared" si="16"/>
        <v>-3.4414313670673713E-2</v>
      </c>
      <c r="I109" s="9">
        <f t="shared" si="17"/>
        <v>1.8153596976649977E-2</v>
      </c>
      <c r="J109" s="2">
        <f t="shared" si="13"/>
        <v>976838.1399999999</v>
      </c>
      <c r="K109" s="9">
        <f t="shared" si="18"/>
        <v>1.8765135439942071E-3</v>
      </c>
    </row>
    <row r="110" spans="1:11" x14ac:dyDescent="0.25">
      <c r="A110" s="3">
        <v>44067</v>
      </c>
      <c r="B110" s="4">
        <v>283.63</v>
      </c>
      <c r="C110" s="5">
        <v>225.41</v>
      </c>
      <c r="D110" s="2">
        <v>352.6</v>
      </c>
      <c r="E110" s="4">
        <v>147.21</v>
      </c>
      <c r="F110" s="9">
        <f t="shared" si="14"/>
        <v>7.8623558861898868E-3</v>
      </c>
      <c r="G110" s="9">
        <f t="shared" si="15"/>
        <v>5.0130872632092593E-3</v>
      </c>
      <c r="H110" s="9">
        <f t="shared" si="16"/>
        <v>1.4463981849120788E-2</v>
      </c>
      <c r="I110" s="9">
        <f t="shared" si="17"/>
        <v>6.5892262753888264E-3</v>
      </c>
      <c r="J110" s="2">
        <f t="shared" si="13"/>
        <v>968858.09</v>
      </c>
      <c r="K110" s="9">
        <f t="shared" si="18"/>
        <v>8.2365519598437409E-3</v>
      </c>
    </row>
    <row r="111" spans="1:11" x14ac:dyDescent="0.25">
      <c r="A111" s="6">
        <v>44064</v>
      </c>
      <c r="B111" s="7">
        <v>281.87</v>
      </c>
      <c r="C111" s="8">
        <v>225.63</v>
      </c>
      <c r="D111" s="2">
        <v>349.31</v>
      </c>
      <c r="E111" s="7">
        <v>147.69</v>
      </c>
      <c r="F111" s="9">
        <f t="shared" si="14"/>
        <v>6.2440131975733948E-3</v>
      </c>
      <c r="G111" s="9">
        <f t="shared" si="15"/>
        <v>-9.7504764437350566E-4</v>
      </c>
      <c r="H111" s="9">
        <f t="shared" si="16"/>
        <v>9.4185680341245526E-3</v>
      </c>
      <c r="I111" s="9">
        <f t="shared" si="17"/>
        <v>-3.2500507820434343E-3</v>
      </c>
      <c r="J111" s="2">
        <f t="shared" si="13"/>
        <v>966527.83</v>
      </c>
      <c r="K111" s="9">
        <f t="shared" si="18"/>
        <v>2.4109600651645025E-3</v>
      </c>
    </row>
    <row r="112" spans="1:11" x14ac:dyDescent="0.25">
      <c r="A112" s="3">
        <v>44063</v>
      </c>
      <c r="B112" s="4">
        <v>279.93</v>
      </c>
      <c r="C112" s="5">
        <v>227.11</v>
      </c>
      <c r="D112" s="2">
        <v>350.58</v>
      </c>
      <c r="E112" s="4">
        <v>146.94999999999999</v>
      </c>
      <c r="F112" s="9">
        <f t="shared" si="14"/>
        <v>6.9303040045725073E-3</v>
      </c>
      <c r="G112" s="9">
        <f t="shared" si="15"/>
        <v>-6.5166659328079746E-3</v>
      </c>
      <c r="H112" s="9">
        <f t="shared" si="16"/>
        <v>-3.6225683153630062E-3</v>
      </c>
      <c r="I112" s="9">
        <f t="shared" si="17"/>
        <v>5.0357264375637811E-3</v>
      </c>
      <c r="J112" s="2">
        <f t="shared" si="13"/>
        <v>965958.59000000008</v>
      </c>
      <c r="K112" s="9">
        <f t="shared" si="18"/>
        <v>5.8930062416018281E-4</v>
      </c>
    </row>
    <row r="113" spans="1:11" x14ac:dyDescent="0.25">
      <c r="A113" s="6">
        <v>44062</v>
      </c>
      <c r="B113" s="7">
        <v>276.10000000000002</v>
      </c>
      <c r="C113" s="8">
        <v>227.37</v>
      </c>
      <c r="D113" s="2">
        <v>350.58</v>
      </c>
      <c r="E113" s="7">
        <v>145.25</v>
      </c>
      <c r="F113" s="9">
        <f t="shared" si="14"/>
        <v>1.387178558493285E-2</v>
      </c>
      <c r="G113" s="9">
        <f t="shared" si="15"/>
        <v>-1.1435105774727505E-3</v>
      </c>
      <c r="H113" s="9">
        <f t="shared" si="16"/>
        <v>0</v>
      </c>
      <c r="I113" s="9">
        <f t="shared" si="17"/>
        <v>1.1703958691910321E-2</v>
      </c>
      <c r="J113" s="2">
        <f t="shared" si="13"/>
        <v>959938.81</v>
      </c>
      <c r="K113" s="9">
        <f t="shared" si="18"/>
        <v>6.2710038778408528E-3</v>
      </c>
    </row>
    <row r="114" spans="1:11" x14ac:dyDescent="0.25">
      <c r="A114" s="3">
        <v>44061</v>
      </c>
      <c r="B114" s="4">
        <v>277.97000000000003</v>
      </c>
      <c r="C114" s="5">
        <v>226.92</v>
      </c>
      <c r="D114" s="2">
        <v>348.33</v>
      </c>
      <c r="E114" s="4">
        <v>145.97999999999999</v>
      </c>
      <c r="F114" s="9">
        <f t="shared" si="14"/>
        <v>-6.7273446774831491E-3</v>
      </c>
      <c r="G114" s="9">
        <f t="shared" si="15"/>
        <v>1.9830777366474095E-3</v>
      </c>
      <c r="H114" s="9">
        <f t="shared" si="16"/>
        <v>6.4593919559039481E-3</v>
      </c>
      <c r="I114" s="9">
        <f t="shared" si="17"/>
        <v>-5.0006850253458968E-3</v>
      </c>
      <c r="J114" s="2">
        <f t="shared" si="13"/>
        <v>960969.84</v>
      </c>
      <c r="K114" s="9">
        <f t="shared" si="18"/>
        <v>-1.0729056803696624E-3</v>
      </c>
    </row>
    <row r="115" spans="1:11" x14ac:dyDescent="0.25">
      <c r="A115" s="6">
        <v>44060</v>
      </c>
      <c r="B115" s="7">
        <v>275.32</v>
      </c>
      <c r="C115" s="8">
        <v>227.44</v>
      </c>
      <c r="D115" s="2">
        <v>347.57</v>
      </c>
      <c r="E115" s="7">
        <v>145.04</v>
      </c>
      <c r="F115" s="9">
        <f t="shared" si="14"/>
        <v>9.6251634461719249E-3</v>
      </c>
      <c r="G115" s="9">
        <f t="shared" si="15"/>
        <v>-2.2863172704890022E-3</v>
      </c>
      <c r="H115" s="9">
        <f t="shared" si="16"/>
        <v>2.1866098915326315E-3</v>
      </c>
      <c r="I115" s="9">
        <f t="shared" si="17"/>
        <v>6.4809707666850791E-3</v>
      </c>
      <c r="J115" s="2">
        <f t="shared" si="13"/>
        <v>957152.72</v>
      </c>
      <c r="K115" s="9">
        <f t="shared" si="18"/>
        <v>3.9879947266932003E-3</v>
      </c>
    </row>
    <row r="116" spans="1:11" x14ac:dyDescent="0.25">
      <c r="A116" s="3">
        <v>44057</v>
      </c>
      <c r="B116" s="4">
        <v>272.16000000000003</v>
      </c>
      <c r="C116" s="5">
        <v>224.95</v>
      </c>
      <c r="D116" s="2">
        <v>344.12</v>
      </c>
      <c r="E116" s="4">
        <v>142.44999999999999</v>
      </c>
      <c r="F116" s="9">
        <f t="shared" si="14"/>
        <v>1.1610817166372689E-2</v>
      </c>
      <c r="G116" s="9">
        <f t="shared" si="15"/>
        <v>1.106912647254954E-2</v>
      </c>
      <c r="H116" s="9">
        <f t="shared" si="16"/>
        <v>1.0025572474718025E-2</v>
      </c>
      <c r="I116" s="9">
        <f t="shared" si="17"/>
        <v>1.8181818181818299E-2</v>
      </c>
      <c r="J116" s="2">
        <f t="shared" si="13"/>
        <v>944921.19</v>
      </c>
      <c r="K116" s="9">
        <f t="shared" si="18"/>
        <v>1.2944497519417508E-2</v>
      </c>
    </row>
    <row r="117" spans="1:11" x14ac:dyDescent="0.25">
      <c r="A117" s="6">
        <v>44056</v>
      </c>
      <c r="B117" s="7">
        <v>272.48</v>
      </c>
      <c r="C117" s="8">
        <v>226.49</v>
      </c>
      <c r="D117" s="2">
        <v>342.92</v>
      </c>
      <c r="E117" s="7">
        <v>142.56</v>
      </c>
      <c r="F117" s="9">
        <f t="shared" si="14"/>
        <v>-1.1743981209629828E-3</v>
      </c>
      <c r="G117" s="9">
        <f t="shared" si="15"/>
        <v>-6.7994171928121849E-3</v>
      </c>
      <c r="H117" s="9">
        <f t="shared" si="16"/>
        <v>3.4993584509506181E-3</v>
      </c>
      <c r="I117" s="9">
        <f t="shared" si="17"/>
        <v>-7.7160493827166388E-4</v>
      </c>
      <c r="J117" s="2">
        <f t="shared" si="13"/>
        <v>946354.93</v>
      </c>
      <c r="K117" s="9">
        <f t="shared" si="18"/>
        <v>-1.5150129772136811E-3</v>
      </c>
    </row>
    <row r="118" spans="1:11" x14ac:dyDescent="0.25">
      <c r="A118" s="3">
        <v>44055</v>
      </c>
      <c r="B118" s="4">
        <v>271.86</v>
      </c>
      <c r="C118" s="5">
        <v>225.08</v>
      </c>
      <c r="D118" s="2">
        <v>339.48</v>
      </c>
      <c r="E118" s="4">
        <v>141.82</v>
      </c>
      <c r="F118" s="9">
        <f t="shared" si="14"/>
        <v>2.2805855955270182E-3</v>
      </c>
      <c r="G118" s="9">
        <f t="shared" si="15"/>
        <v>6.2644393104673846E-3</v>
      </c>
      <c r="H118" s="9">
        <f t="shared" si="16"/>
        <v>1.013314480970906E-2</v>
      </c>
      <c r="I118" s="9">
        <f t="shared" si="17"/>
        <v>5.217881822028092E-3</v>
      </c>
      <c r="J118" s="2">
        <f t="shared" si="13"/>
        <v>940833.08</v>
      </c>
      <c r="K118" s="9">
        <f t="shared" si="18"/>
        <v>5.869106983355854E-3</v>
      </c>
    </row>
    <row r="119" spans="1:11" x14ac:dyDescent="0.25">
      <c r="A119" s="6">
        <v>44054</v>
      </c>
      <c r="B119" s="7">
        <v>265.19</v>
      </c>
      <c r="C119" s="8">
        <v>223.34</v>
      </c>
      <c r="D119" s="2">
        <v>339.48</v>
      </c>
      <c r="E119" s="7">
        <v>138.08000000000001</v>
      </c>
      <c r="F119" s="9">
        <f t="shared" si="14"/>
        <v>2.5151777970511713E-2</v>
      </c>
      <c r="G119" s="9">
        <f t="shared" si="15"/>
        <v>7.7908122145609049E-3</v>
      </c>
      <c r="H119" s="9">
        <f t="shared" si="16"/>
        <v>0</v>
      </c>
      <c r="I119" s="9">
        <f t="shared" si="17"/>
        <v>2.7085747392815662E-2</v>
      </c>
      <c r="J119" s="2">
        <f t="shared" si="13"/>
        <v>926498.02</v>
      </c>
      <c r="K119" s="9">
        <f t="shared" si="18"/>
        <v>1.5472305056841718E-2</v>
      </c>
    </row>
    <row r="120" spans="1:11" x14ac:dyDescent="0.25">
      <c r="A120" s="3">
        <v>44053</v>
      </c>
      <c r="B120" s="4">
        <v>270.31</v>
      </c>
      <c r="C120" s="5">
        <v>226.04</v>
      </c>
      <c r="D120" s="2">
        <v>339.48</v>
      </c>
      <c r="E120" s="4">
        <v>140.91999999999999</v>
      </c>
      <c r="F120" s="9">
        <f t="shared" si="14"/>
        <v>-1.894121564130069E-2</v>
      </c>
      <c r="G120" s="9">
        <f t="shared" si="15"/>
        <v>-1.1944788533002959E-2</v>
      </c>
      <c r="H120" s="9">
        <f t="shared" si="16"/>
        <v>0</v>
      </c>
      <c r="I120" s="9">
        <f t="shared" si="17"/>
        <v>-2.0153278455861345E-2</v>
      </c>
      <c r="J120" s="2">
        <f t="shared" si="13"/>
        <v>938947.04</v>
      </c>
      <c r="K120" s="9">
        <f t="shared" si="18"/>
        <v>-1.3258490063507766E-2</v>
      </c>
    </row>
    <row r="121" spans="1:11" x14ac:dyDescent="0.25">
      <c r="A121" s="6">
        <v>44050</v>
      </c>
      <c r="B121" s="7">
        <v>271.47000000000003</v>
      </c>
      <c r="C121" s="8">
        <v>225.85</v>
      </c>
      <c r="D121" s="2">
        <v>338.28</v>
      </c>
      <c r="E121" s="7">
        <v>142.04</v>
      </c>
      <c r="F121" s="9">
        <f t="shared" si="14"/>
        <v>-4.2730320109036768E-3</v>
      </c>
      <c r="G121" s="9">
        <f t="shared" si="15"/>
        <v>8.4126632720837868E-4</v>
      </c>
      <c r="H121" s="9">
        <f t="shared" si="16"/>
        <v>3.5473572188720048E-3</v>
      </c>
      <c r="I121" s="9">
        <f t="shared" si="17"/>
        <v>-7.8851027879470736E-3</v>
      </c>
      <c r="J121" s="2">
        <f t="shared" si="13"/>
        <v>941034.01</v>
      </c>
      <c r="K121" s="9">
        <f t="shared" si="18"/>
        <v>-2.2177413120275657E-3</v>
      </c>
    </row>
    <row r="122" spans="1:11" x14ac:dyDescent="0.25">
      <c r="A122" s="3">
        <v>44049</v>
      </c>
      <c r="B122" s="4">
        <v>274.64</v>
      </c>
      <c r="C122" s="5">
        <v>223.96</v>
      </c>
      <c r="D122" s="2">
        <v>337.23</v>
      </c>
      <c r="E122" s="4">
        <v>143.22999999999999</v>
      </c>
      <c r="F122" s="9">
        <f t="shared" si="14"/>
        <v>-1.154238275560715E-2</v>
      </c>
      <c r="G122" s="9">
        <f t="shared" si="15"/>
        <v>8.4390069655295719E-3</v>
      </c>
      <c r="H122" s="9">
        <f t="shared" si="16"/>
        <v>3.1136019927051617E-3</v>
      </c>
      <c r="I122" s="9">
        <f t="shared" si="17"/>
        <v>-8.3083152970746532E-3</v>
      </c>
      <c r="J122" s="2">
        <f t="shared" si="13"/>
        <v>943133.84</v>
      </c>
      <c r="K122" s="9">
        <f t="shared" si="18"/>
        <v>-2.2264390385992039E-3</v>
      </c>
    </row>
    <row r="123" spans="1:11" x14ac:dyDescent="0.25">
      <c r="A123" s="6">
        <v>44048</v>
      </c>
      <c r="B123" s="7">
        <v>271.05</v>
      </c>
      <c r="C123" s="8">
        <v>223.88</v>
      </c>
      <c r="D123" s="2">
        <v>338.64</v>
      </c>
      <c r="E123" s="7">
        <v>142.72999999999999</v>
      </c>
      <c r="F123" s="9">
        <f t="shared" si="14"/>
        <v>1.3244788784356976E-2</v>
      </c>
      <c r="G123" s="9">
        <f t="shared" si="15"/>
        <v>3.5733428622486407E-4</v>
      </c>
      <c r="H123" s="9">
        <f t="shared" si="16"/>
        <v>-4.163713678242309E-3</v>
      </c>
      <c r="I123" s="9">
        <f t="shared" si="17"/>
        <v>3.5031177748194864E-3</v>
      </c>
      <c r="J123" s="2">
        <f t="shared" si="13"/>
        <v>940008.52</v>
      </c>
      <c r="K123" s="9">
        <f t="shared" si="18"/>
        <v>3.3247783754128957E-3</v>
      </c>
    </row>
    <row r="124" spans="1:11" x14ac:dyDescent="0.25">
      <c r="A124" s="3">
        <v>44047</v>
      </c>
      <c r="B124" s="4">
        <v>270.38</v>
      </c>
      <c r="C124" s="5">
        <v>220.04</v>
      </c>
      <c r="D124" s="2">
        <v>337.91</v>
      </c>
      <c r="E124" s="4">
        <v>142.52000000000001</v>
      </c>
      <c r="F124" s="9">
        <f t="shared" si="14"/>
        <v>2.4779939344625745E-3</v>
      </c>
      <c r="G124" s="9">
        <f t="shared" si="15"/>
        <v>1.7451372477731431E-2</v>
      </c>
      <c r="H124" s="9">
        <f t="shared" si="16"/>
        <v>2.1603385516852924E-3</v>
      </c>
      <c r="I124" s="9">
        <f t="shared" si="17"/>
        <v>1.4734774066795797E-3</v>
      </c>
      <c r="J124" s="2">
        <f t="shared" si="13"/>
        <v>934394.84</v>
      </c>
      <c r="K124" s="9">
        <f t="shared" si="18"/>
        <v>6.0078242726597786E-3</v>
      </c>
    </row>
    <row r="125" spans="1:11" x14ac:dyDescent="0.25">
      <c r="A125" s="6">
        <v>44046</v>
      </c>
      <c r="B125" s="7">
        <v>269.38</v>
      </c>
      <c r="C125" s="8">
        <v>219.09</v>
      </c>
      <c r="D125" s="2">
        <v>336.84</v>
      </c>
      <c r="E125" s="7">
        <v>141.94</v>
      </c>
      <c r="F125" s="9">
        <f t="shared" si="14"/>
        <v>3.7122280792931672E-3</v>
      </c>
      <c r="G125" s="9">
        <f t="shared" si="15"/>
        <v>4.336117577251386E-3</v>
      </c>
      <c r="H125" s="9">
        <f t="shared" si="16"/>
        <v>3.176582353639823E-3</v>
      </c>
      <c r="I125" s="9">
        <f t="shared" si="17"/>
        <v>4.0862336198395077E-3</v>
      </c>
      <c r="J125" s="2">
        <f t="shared" si="13"/>
        <v>930800.80999999994</v>
      </c>
      <c r="K125" s="9">
        <f t="shared" si="18"/>
        <v>3.8612235414792195E-3</v>
      </c>
    </row>
    <row r="126" spans="1:11" x14ac:dyDescent="0.25">
      <c r="A126" s="3">
        <v>44043</v>
      </c>
      <c r="B126" s="4">
        <v>265.79000000000002</v>
      </c>
      <c r="C126" s="5">
        <v>214.08</v>
      </c>
      <c r="D126" s="2">
        <v>336.83</v>
      </c>
      <c r="E126" s="4">
        <v>140.19</v>
      </c>
      <c r="F126" s="9">
        <f t="shared" si="14"/>
        <v>1.3506903946724824E-2</v>
      </c>
      <c r="G126" s="9">
        <f t="shared" si="15"/>
        <v>2.3402466367713037E-2</v>
      </c>
      <c r="H126" s="9">
        <f t="shared" si="16"/>
        <v>2.9688566932861704E-5</v>
      </c>
      <c r="I126" s="9">
        <f t="shared" si="17"/>
        <v>1.2483058706041827E-2</v>
      </c>
      <c r="J126" s="2">
        <f t="shared" si="13"/>
        <v>919079.20000000007</v>
      </c>
      <c r="K126" s="9">
        <f t="shared" si="18"/>
        <v>1.2753645170078709E-2</v>
      </c>
    </row>
    <row r="127" spans="1:11" x14ac:dyDescent="0.25">
      <c r="A127" s="6">
        <v>44042</v>
      </c>
      <c r="B127" s="7">
        <v>261.13</v>
      </c>
      <c r="C127" s="8">
        <v>215.86</v>
      </c>
      <c r="D127" s="2">
        <v>337.44</v>
      </c>
      <c r="E127" s="7">
        <v>139.53</v>
      </c>
      <c r="F127" s="9">
        <f t="shared" si="14"/>
        <v>1.7845517558304325E-2</v>
      </c>
      <c r="G127" s="9">
        <f t="shared" si="15"/>
        <v>-8.2460854257389027E-3</v>
      </c>
      <c r="H127" s="9">
        <f t="shared" si="16"/>
        <v>-1.8077287814129983E-3</v>
      </c>
      <c r="I127" s="9">
        <f t="shared" si="17"/>
        <v>4.7301655557945299E-3</v>
      </c>
      <c r="J127" s="2">
        <f t="shared" si="13"/>
        <v>916334.34000000008</v>
      </c>
      <c r="K127" s="9">
        <f t="shared" si="18"/>
        <v>2.9954787026753582E-3</v>
      </c>
    </row>
    <row r="128" spans="1:11" x14ac:dyDescent="0.25">
      <c r="A128" s="3">
        <v>44041</v>
      </c>
      <c r="B128" s="4">
        <v>259.77</v>
      </c>
      <c r="C128" s="5">
        <v>215.21</v>
      </c>
      <c r="D128" s="2">
        <v>332.8</v>
      </c>
      <c r="E128" s="4">
        <v>139.53</v>
      </c>
      <c r="F128" s="9">
        <f t="shared" si="14"/>
        <v>5.2354005466375142E-3</v>
      </c>
      <c r="G128" s="9">
        <f t="shared" si="15"/>
        <v>3.0203057478741524E-3</v>
      </c>
      <c r="H128" s="9">
        <f t="shared" si="16"/>
        <v>1.3942307692307754E-2</v>
      </c>
      <c r="I128" s="9">
        <f t="shared" si="17"/>
        <v>0</v>
      </c>
      <c r="J128" s="2">
        <f t="shared" si="13"/>
        <v>911671.49</v>
      </c>
      <c r="K128" s="9">
        <f t="shared" si="18"/>
        <v>5.1146164502742231E-3</v>
      </c>
    </row>
    <row r="129" spans="1:11" x14ac:dyDescent="0.25">
      <c r="A129" s="6">
        <v>44040</v>
      </c>
      <c r="B129" s="7">
        <v>256.81</v>
      </c>
      <c r="C129" s="8">
        <v>211.62</v>
      </c>
      <c r="D129" s="2">
        <v>335.57</v>
      </c>
      <c r="E129" s="7">
        <v>137.91999999999999</v>
      </c>
      <c r="F129" s="9">
        <f t="shared" si="14"/>
        <v>1.1526030917799135E-2</v>
      </c>
      <c r="G129" s="9">
        <f t="shared" si="15"/>
        <v>1.6964370097344306E-2</v>
      </c>
      <c r="H129" s="9">
        <f t="shared" si="16"/>
        <v>-8.2546115564561262E-3</v>
      </c>
      <c r="I129" s="9">
        <f t="shared" si="17"/>
        <v>1.1673433874709982E-2</v>
      </c>
      <c r="J129" s="2">
        <f t="shared" si="13"/>
        <v>903983.34</v>
      </c>
      <c r="K129" s="9">
        <f t="shared" si="18"/>
        <v>8.5047474436863446E-3</v>
      </c>
    </row>
    <row r="130" spans="1:11" x14ac:dyDescent="0.25">
      <c r="A130" s="3">
        <v>44039</v>
      </c>
      <c r="B130" s="4">
        <v>260.12</v>
      </c>
      <c r="C130" s="5">
        <v>215.17</v>
      </c>
      <c r="D130" s="2">
        <v>334.57</v>
      </c>
      <c r="E130" s="4">
        <v>139.21</v>
      </c>
      <c r="F130" s="9">
        <f t="shared" si="14"/>
        <v>-1.27248962017531E-2</v>
      </c>
      <c r="G130" s="9">
        <f t="shared" si="15"/>
        <v>-1.6498582516149995E-2</v>
      </c>
      <c r="H130" s="9">
        <f t="shared" si="16"/>
        <v>2.9889111396719237E-3</v>
      </c>
      <c r="I130" s="9">
        <f t="shared" si="17"/>
        <v>-9.2665756770348162E-3</v>
      </c>
      <c r="J130" s="2">
        <f t="shared" si="13"/>
        <v>912403.33000000007</v>
      </c>
      <c r="K130" s="9">
        <f t="shared" si="18"/>
        <v>-9.2283639517186655E-3</v>
      </c>
    </row>
    <row r="131" spans="1:11" x14ac:dyDescent="0.25">
      <c r="A131" s="6">
        <v>44036</v>
      </c>
      <c r="B131" s="7">
        <v>255.56</v>
      </c>
      <c r="C131" s="8">
        <v>211.29</v>
      </c>
      <c r="D131" s="2">
        <v>334.57</v>
      </c>
      <c r="E131" s="7">
        <v>137.03</v>
      </c>
      <c r="F131" s="9">
        <f t="shared" si="14"/>
        <v>1.7843167944905369E-2</v>
      </c>
      <c r="G131" s="9">
        <f t="shared" si="15"/>
        <v>1.8363386814330918E-2</v>
      </c>
      <c r="H131" s="9">
        <f t="shared" si="16"/>
        <v>0</v>
      </c>
      <c r="I131" s="9">
        <f t="shared" si="17"/>
        <v>1.5908925052908085E-2</v>
      </c>
      <c r="J131" s="2">
        <f t="shared" si="13"/>
        <v>900335.85000000009</v>
      </c>
      <c r="K131" s="9">
        <f t="shared" si="18"/>
        <v>1.3403309442804101E-2</v>
      </c>
    </row>
    <row r="132" spans="1:11" x14ac:dyDescent="0.25">
      <c r="A132" s="3">
        <v>44035</v>
      </c>
      <c r="B132" s="4">
        <v>258.01</v>
      </c>
      <c r="C132" s="5">
        <v>214.78</v>
      </c>
      <c r="D132" s="2">
        <v>334.57</v>
      </c>
      <c r="E132" s="4">
        <v>138.59</v>
      </c>
      <c r="F132" s="9">
        <f t="shared" si="14"/>
        <v>-9.4957559784504264E-3</v>
      </c>
      <c r="G132" s="9">
        <f t="shared" si="15"/>
        <v>-1.6249185212775852E-2</v>
      </c>
      <c r="H132" s="9">
        <f t="shared" si="16"/>
        <v>0</v>
      </c>
      <c r="I132" s="9">
        <f t="shared" si="17"/>
        <v>-1.1256223392741238E-2</v>
      </c>
      <c r="J132" s="2">
        <f t="shared" si="13"/>
        <v>909083.58</v>
      </c>
      <c r="K132" s="9">
        <f t="shared" si="18"/>
        <v>-9.6225805772444106E-3</v>
      </c>
    </row>
    <row r="133" spans="1:11" x14ac:dyDescent="0.25">
      <c r="A133" s="6">
        <v>44034</v>
      </c>
      <c r="B133" s="7">
        <v>264.93</v>
      </c>
      <c r="C133" s="8">
        <v>215.65</v>
      </c>
      <c r="D133" s="2">
        <v>334.33</v>
      </c>
      <c r="E133" s="7">
        <v>141.41999999999999</v>
      </c>
      <c r="F133" s="9">
        <f t="shared" si="14"/>
        <v>-2.6120107198127851E-2</v>
      </c>
      <c r="G133" s="9">
        <f t="shared" si="15"/>
        <v>-4.0343148620449742E-3</v>
      </c>
      <c r="H133" s="9">
        <f t="shared" si="16"/>
        <v>7.1785361768306188E-4</v>
      </c>
      <c r="I133" s="9">
        <f t="shared" si="17"/>
        <v>-2.0011313816998944E-2</v>
      </c>
      <c r="J133" s="2">
        <f t="shared" si="13"/>
        <v>920843.80999999994</v>
      </c>
      <c r="K133" s="9">
        <f t="shared" si="18"/>
        <v>-1.277114519562228E-2</v>
      </c>
    </row>
    <row r="134" spans="1:11" x14ac:dyDescent="0.25">
      <c r="A134" s="3">
        <v>44033</v>
      </c>
      <c r="B134" s="4">
        <v>264</v>
      </c>
      <c r="C134" s="5">
        <v>215.51</v>
      </c>
      <c r="D134" s="2">
        <v>332.11</v>
      </c>
      <c r="E134" s="4">
        <v>140.77000000000001</v>
      </c>
      <c r="F134" s="9">
        <f t="shared" si="14"/>
        <v>3.5227272727273995E-3</v>
      </c>
      <c r="G134" s="9">
        <f t="shared" si="15"/>
        <v>6.4962182729355611E-4</v>
      </c>
      <c r="H134" s="9">
        <f t="shared" si="16"/>
        <v>6.6845322332960144E-3</v>
      </c>
      <c r="I134" s="9">
        <f t="shared" si="17"/>
        <v>4.6174611067697491E-3</v>
      </c>
      <c r="J134" s="2">
        <f t="shared" si="13"/>
        <v>917371.27</v>
      </c>
      <c r="K134" s="9">
        <f t="shared" si="18"/>
        <v>3.7853158405538601E-3</v>
      </c>
    </row>
    <row r="135" spans="1:11" x14ac:dyDescent="0.25">
      <c r="A135" s="6">
        <v>44032</v>
      </c>
      <c r="B135" s="7">
        <v>266.77999999999997</v>
      </c>
      <c r="C135" s="8">
        <v>215.34</v>
      </c>
      <c r="D135" s="2">
        <v>330.06</v>
      </c>
      <c r="E135" s="7">
        <v>142.22</v>
      </c>
      <c r="F135" s="9">
        <f t="shared" si="14"/>
        <v>-1.0420571257215627E-2</v>
      </c>
      <c r="G135" s="9">
        <f t="shared" si="15"/>
        <v>7.8944924305734965E-4</v>
      </c>
      <c r="H135" s="9">
        <f t="shared" si="16"/>
        <v>6.2109919408592784E-3</v>
      </c>
      <c r="I135" s="9">
        <f t="shared" si="17"/>
        <v>-1.0195471804246847E-2</v>
      </c>
      <c r="J135" s="2">
        <f t="shared" ref="J135:J198" si="19">$K$1*B135+$L$1*C135+$M$1*D135+$N$1*E135</f>
        <v>920913.33999999985</v>
      </c>
      <c r="K135" s="9">
        <f t="shared" si="18"/>
        <v>-3.8462576728445219E-3</v>
      </c>
    </row>
    <row r="136" spans="1:11" x14ac:dyDescent="0.25">
      <c r="A136" s="3">
        <v>44029</v>
      </c>
      <c r="B136" s="4">
        <v>259.42</v>
      </c>
      <c r="C136" s="5">
        <v>214.19</v>
      </c>
      <c r="D136" s="2">
        <v>328.79</v>
      </c>
      <c r="E136" s="4">
        <v>138.9</v>
      </c>
      <c r="F136" s="9">
        <f t="shared" ref="F136:F199" si="20">B135/B136-1</f>
        <v>2.8370981420090757E-2</v>
      </c>
      <c r="G136" s="9">
        <f t="shared" ref="G136:G199" si="21">C135/C136-1</f>
        <v>5.3690648489659321E-3</v>
      </c>
      <c r="H136" s="9">
        <f t="shared" ref="H136:H199" si="22">D135/D136-1</f>
        <v>3.8626478907508588E-3</v>
      </c>
      <c r="I136" s="9">
        <f t="shared" ref="I136:I199" si="23">E135/E136-1</f>
        <v>2.3902087832973207E-2</v>
      </c>
      <c r="J136" s="2">
        <f t="shared" si="19"/>
        <v>906658.87</v>
      </c>
      <c r="K136" s="9">
        <f t="shared" ref="K136:K199" si="24">J135/J136-1</f>
        <v>1.5721977109207419E-2</v>
      </c>
    </row>
    <row r="137" spans="1:11" x14ac:dyDescent="0.25">
      <c r="A137" s="6">
        <v>44028</v>
      </c>
      <c r="B137" s="7">
        <v>259.12</v>
      </c>
      <c r="C137" s="8">
        <v>212.12</v>
      </c>
      <c r="D137" s="2">
        <v>326.52</v>
      </c>
      <c r="E137" s="7">
        <v>138.08000000000001</v>
      </c>
      <c r="F137" s="9">
        <f t="shared" si="20"/>
        <v>1.1577647422045256E-3</v>
      </c>
      <c r="G137" s="9">
        <f t="shared" si="21"/>
        <v>9.7586271921552559E-3</v>
      </c>
      <c r="H137" s="9">
        <f t="shared" si="22"/>
        <v>6.9521009432806924E-3</v>
      </c>
      <c r="I137" s="9">
        <f t="shared" si="23"/>
        <v>5.9385863267671368E-3</v>
      </c>
      <c r="J137" s="2">
        <f t="shared" si="19"/>
        <v>901239.15999999992</v>
      </c>
      <c r="K137" s="9">
        <f t="shared" si="24"/>
        <v>6.0136201804636968E-3</v>
      </c>
    </row>
    <row r="138" spans="1:11" x14ac:dyDescent="0.25">
      <c r="A138" s="3">
        <v>44027</v>
      </c>
      <c r="B138" s="4">
        <v>260.89999999999998</v>
      </c>
      <c r="C138" s="5">
        <v>214.12</v>
      </c>
      <c r="D138" s="2">
        <v>326.52</v>
      </c>
      <c r="E138" s="4">
        <v>138.76</v>
      </c>
      <c r="F138" s="9">
        <f t="shared" si="20"/>
        <v>-6.8225373706399806E-3</v>
      </c>
      <c r="G138" s="9">
        <f t="shared" si="21"/>
        <v>-9.3405566971791476E-3</v>
      </c>
      <c r="H138" s="9">
        <f t="shared" si="22"/>
        <v>0</v>
      </c>
      <c r="I138" s="9">
        <f t="shared" si="23"/>
        <v>-4.9005477082730842E-3</v>
      </c>
      <c r="J138" s="2">
        <f t="shared" si="19"/>
        <v>906168.91999999993</v>
      </c>
      <c r="K138" s="9">
        <f t="shared" si="24"/>
        <v>-5.4402218959352933E-3</v>
      </c>
    </row>
    <row r="139" spans="1:11" x14ac:dyDescent="0.25">
      <c r="A139" s="6">
        <v>44026</v>
      </c>
      <c r="B139" s="7">
        <v>260.37</v>
      </c>
      <c r="C139" s="8">
        <v>207.82</v>
      </c>
      <c r="D139" s="2">
        <v>323.95999999999998</v>
      </c>
      <c r="E139" s="7">
        <v>138.47</v>
      </c>
      <c r="F139" s="9">
        <f t="shared" si="20"/>
        <v>2.0355647732073212E-3</v>
      </c>
      <c r="G139" s="9">
        <f t="shared" si="21"/>
        <v>3.0314695409489056E-2</v>
      </c>
      <c r="H139" s="9">
        <f t="shared" si="22"/>
        <v>7.9022101494010677E-3</v>
      </c>
      <c r="I139" s="9">
        <f t="shared" si="23"/>
        <v>2.0943164584386054E-3</v>
      </c>
      <c r="J139" s="2">
        <f t="shared" si="19"/>
        <v>896702.54</v>
      </c>
      <c r="K139" s="9">
        <f t="shared" si="24"/>
        <v>1.0556878761601274E-2</v>
      </c>
    </row>
    <row r="140" spans="1:11" x14ac:dyDescent="0.25">
      <c r="A140" s="3">
        <v>44025</v>
      </c>
      <c r="B140" s="4">
        <v>258.54000000000002</v>
      </c>
      <c r="C140" s="5">
        <v>203.91</v>
      </c>
      <c r="D140" s="2">
        <v>325.12</v>
      </c>
      <c r="E140" s="4">
        <v>136.62</v>
      </c>
      <c r="F140" s="9">
        <f t="shared" si="20"/>
        <v>7.0782084010210244E-3</v>
      </c>
      <c r="G140" s="9">
        <f t="shared" si="21"/>
        <v>1.9175126281202548E-2</v>
      </c>
      <c r="H140" s="9">
        <f t="shared" si="22"/>
        <v>-3.5679133858268486E-3</v>
      </c>
      <c r="I140" s="9">
        <f t="shared" si="23"/>
        <v>1.3541209193383086E-2</v>
      </c>
      <c r="J140" s="2">
        <f t="shared" si="19"/>
        <v>888176.27</v>
      </c>
      <c r="K140" s="9">
        <f t="shared" si="24"/>
        <v>9.5997498334423614E-3</v>
      </c>
    </row>
    <row r="141" spans="1:11" x14ac:dyDescent="0.25">
      <c r="A141" s="6">
        <v>44022</v>
      </c>
      <c r="B141" s="7">
        <v>263.97000000000003</v>
      </c>
      <c r="C141" s="8">
        <v>208.05</v>
      </c>
      <c r="D141" s="2">
        <v>321.17</v>
      </c>
      <c r="E141" s="7">
        <v>139.5</v>
      </c>
      <c r="F141" s="9">
        <f t="shared" si="20"/>
        <v>-2.0570519377202001E-2</v>
      </c>
      <c r="G141" s="9">
        <f t="shared" si="21"/>
        <v>-1.9899062725306504E-2</v>
      </c>
      <c r="H141" s="9">
        <f t="shared" si="22"/>
        <v>1.2298782576205758E-2</v>
      </c>
      <c r="I141" s="9">
        <f t="shared" si="23"/>
        <v>-2.0645161290322567E-2</v>
      </c>
      <c r="J141" s="2">
        <f t="shared" si="19"/>
        <v>900139.57000000007</v>
      </c>
      <c r="K141" s="9">
        <f t="shared" si="24"/>
        <v>-1.3290494495203697E-2</v>
      </c>
    </row>
    <row r="142" spans="1:11" x14ac:dyDescent="0.25">
      <c r="A142" s="3">
        <v>44021</v>
      </c>
      <c r="B142" s="4">
        <v>262.18</v>
      </c>
      <c r="C142" s="5">
        <v>207.13</v>
      </c>
      <c r="D142" s="2">
        <v>323.22000000000003</v>
      </c>
      <c r="E142" s="4">
        <v>138.63</v>
      </c>
      <c r="F142" s="9">
        <f t="shared" si="20"/>
        <v>6.8273705088108816E-3</v>
      </c>
      <c r="G142" s="9">
        <f t="shared" si="21"/>
        <v>4.4416549992758458E-3</v>
      </c>
      <c r="H142" s="9">
        <f t="shared" si="22"/>
        <v>-6.3424293051173031E-3</v>
      </c>
      <c r="I142" s="9">
        <f t="shared" si="23"/>
        <v>6.2756979008873337E-3</v>
      </c>
      <c r="J142" s="2">
        <f t="shared" si="19"/>
        <v>897286.65</v>
      </c>
      <c r="K142" s="9">
        <f t="shared" si="24"/>
        <v>3.1794967639382499E-3</v>
      </c>
    </row>
    <row r="143" spans="1:11" x14ac:dyDescent="0.25">
      <c r="A143" s="6">
        <v>44020</v>
      </c>
      <c r="B143" s="7">
        <v>259.99</v>
      </c>
      <c r="C143" s="8">
        <v>209.22</v>
      </c>
      <c r="D143" s="2">
        <v>320.88</v>
      </c>
      <c r="E143" s="7">
        <v>137.69999999999999</v>
      </c>
      <c r="F143" s="9">
        <f t="shared" si="20"/>
        <v>8.4234009000345722E-3</v>
      </c>
      <c r="G143" s="9">
        <f t="shared" si="21"/>
        <v>-9.9894847528917419E-3</v>
      </c>
      <c r="H143" s="9">
        <f t="shared" si="22"/>
        <v>7.2924457741212478E-3</v>
      </c>
      <c r="I143" s="9">
        <f t="shared" si="23"/>
        <v>6.7538126361657014E-3</v>
      </c>
      <c r="J143" s="2">
        <f t="shared" si="19"/>
        <v>894636.78</v>
      </c>
      <c r="K143" s="9">
        <f t="shared" si="24"/>
        <v>2.9619506589031452E-3</v>
      </c>
    </row>
    <row r="144" spans="1:11" x14ac:dyDescent="0.25">
      <c r="A144" s="3">
        <v>44019</v>
      </c>
      <c r="B144" s="4">
        <v>256.61</v>
      </c>
      <c r="C144" s="5">
        <v>206.83</v>
      </c>
      <c r="D144" s="2">
        <v>320.88</v>
      </c>
      <c r="E144" s="4">
        <v>136.13</v>
      </c>
      <c r="F144" s="9">
        <f t="shared" si="20"/>
        <v>1.3171739215151357E-2</v>
      </c>
      <c r="G144" s="9">
        <f t="shared" si="21"/>
        <v>1.1555383648406803E-2</v>
      </c>
      <c r="H144" s="9">
        <f t="shared" si="22"/>
        <v>0</v>
      </c>
      <c r="I144" s="9">
        <f t="shared" si="23"/>
        <v>1.1533093366634883E-2</v>
      </c>
      <c r="J144" s="2">
        <f t="shared" si="19"/>
        <v>886311.67</v>
      </c>
      <c r="K144" s="9">
        <f t="shared" si="24"/>
        <v>9.3929824933931538E-3</v>
      </c>
    </row>
    <row r="145" spans="1:11" x14ac:dyDescent="0.25">
      <c r="A145" s="6">
        <v>44018</v>
      </c>
      <c r="B145" s="7">
        <v>258.39</v>
      </c>
      <c r="C145" s="8">
        <v>208.96</v>
      </c>
      <c r="D145" s="2">
        <v>320.88</v>
      </c>
      <c r="E145" s="7">
        <v>136.6</v>
      </c>
      <c r="F145" s="9">
        <f t="shared" si="20"/>
        <v>-6.8888114865125472E-3</v>
      </c>
      <c r="G145" s="9">
        <f t="shared" si="21"/>
        <v>-1.0193338437978539E-2</v>
      </c>
      <c r="H145" s="9">
        <f t="shared" si="22"/>
        <v>0</v>
      </c>
      <c r="I145" s="9">
        <f t="shared" si="23"/>
        <v>-3.4407027818448288E-3</v>
      </c>
      <c r="J145" s="2">
        <f t="shared" si="19"/>
        <v>890997.32000000007</v>
      </c>
      <c r="K145" s="9">
        <f t="shared" si="24"/>
        <v>-5.2588822601621343E-3</v>
      </c>
    </row>
    <row r="146" spans="1:11" x14ac:dyDescent="0.25">
      <c r="A146" s="3">
        <v>44014</v>
      </c>
      <c r="B146" s="4">
        <v>252.19</v>
      </c>
      <c r="C146" s="5">
        <v>207.86</v>
      </c>
      <c r="D146" s="2">
        <v>322.95999999999998</v>
      </c>
      <c r="E146" s="4">
        <v>133.80000000000001</v>
      </c>
      <c r="F146" s="9">
        <f t="shared" si="20"/>
        <v>2.4584638566160333E-2</v>
      </c>
      <c r="G146" s="9">
        <f t="shared" si="21"/>
        <v>5.2920234773405905E-3</v>
      </c>
      <c r="H146" s="9">
        <f t="shared" si="22"/>
        <v>-6.4404260589546736E-3</v>
      </c>
      <c r="I146" s="9">
        <f t="shared" si="23"/>
        <v>2.0926756352765086E-2</v>
      </c>
      <c r="J146" s="2">
        <f t="shared" si="19"/>
        <v>880754.06</v>
      </c>
      <c r="K146" s="9">
        <f t="shared" si="24"/>
        <v>1.1630102505573392E-2</v>
      </c>
    </row>
    <row r="147" spans="1:11" x14ac:dyDescent="0.25">
      <c r="A147" s="6">
        <v>44013</v>
      </c>
      <c r="B147" s="7">
        <v>250.49</v>
      </c>
      <c r="C147" s="8">
        <v>206.88</v>
      </c>
      <c r="D147" s="2">
        <v>326.86</v>
      </c>
      <c r="E147" s="7">
        <v>132.78</v>
      </c>
      <c r="F147" s="9">
        <f t="shared" si="20"/>
        <v>6.7866980717792291E-3</v>
      </c>
      <c r="G147" s="9">
        <f t="shared" si="21"/>
        <v>4.7370456303170716E-3</v>
      </c>
      <c r="H147" s="9">
        <f t="shared" si="22"/>
        <v>-1.1931713883620021E-2</v>
      </c>
      <c r="I147" s="9">
        <f t="shared" si="23"/>
        <v>7.6818798011748513E-3</v>
      </c>
      <c r="J147" s="2">
        <f t="shared" si="19"/>
        <v>878757.8</v>
      </c>
      <c r="K147" s="9">
        <f t="shared" si="24"/>
        <v>2.2716839611551798E-3</v>
      </c>
    </row>
    <row r="148" spans="1:11" x14ac:dyDescent="0.25">
      <c r="A148" s="3">
        <v>44012</v>
      </c>
      <c r="B148" s="4">
        <v>247.6</v>
      </c>
      <c r="C148" s="5">
        <v>206.87</v>
      </c>
      <c r="D148" s="2">
        <v>325.01</v>
      </c>
      <c r="E148" s="4">
        <v>131</v>
      </c>
      <c r="F148" s="9">
        <f t="shared" si="20"/>
        <v>1.1672051696284491E-2</v>
      </c>
      <c r="G148" s="9">
        <f t="shared" si="21"/>
        <v>4.8339536907082703E-5</v>
      </c>
      <c r="H148" s="9">
        <f t="shared" si="22"/>
        <v>5.6921325497678588E-3</v>
      </c>
      <c r="I148" s="9">
        <f t="shared" si="23"/>
        <v>1.3587786259541934E-2</v>
      </c>
      <c r="J148" s="2">
        <f t="shared" si="19"/>
        <v>871946.75</v>
      </c>
      <c r="K148" s="9">
        <f t="shared" si="24"/>
        <v>7.8113141656872553E-3</v>
      </c>
    </row>
    <row r="149" spans="1:11" x14ac:dyDescent="0.25">
      <c r="A149" s="6">
        <v>44011</v>
      </c>
      <c r="B149" s="7">
        <v>242.84</v>
      </c>
      <c r="C149" s="8">
        <v>203.71</v>
      </c>
      <c r="D149" s="2">
        <v>324.32</v>
      </c>
      <c r="E149" s="7">
        <v>128.34</v>
      </c>
      <c r="F149" s="9">
        <f t="shared" si="20"/>
        <v>1.9601383627079416E-2</v>
      </c>
      <c r="G149" s="9">
        <f t="shared" si="21"/>
        <v>1.5512247803249668E-2</v>
      </c>
      <c r="H149" s="9">
        <f t="shared" si="22"/>
        <v>2.1275283670449952E-3</v>
      </c>
      <c r="I149" s="9">
        <f t="shared" si="23"/>
        <v>2.0726196041763956E-2</v>
      </c>
      <c r="J149" s="2">
        <f t="shared" si="19"/>
        <v>859201.75</v>
      </c>
      <c r="K149" s="9">
        <f t="shared" si="24"/>
        <v>1.4833535895381944E-2</v>
      </c>
    </row>
    <row r="150" spans="1:11" x14ac:dyDescent="0.25">
      <c r="A150" s="3">
        <v>44008</v>
      </c>
      <c r="B150" s="4">
        <v>240.22</v>
      </c>
      <c r="C150" s="5">
        <v>199.18</v>
      </c>
      <c r="D150" s="2">
        <v>321.72000000000003</v>
      </c>
      <c r="E150" s="4">
        <v>127.45</v>
      </c>
      <c r="F150" s="9">
        <f t="shared" si="20"/>
        <v>1.0906668886853765E-2</v>
      </c>
      <c r="G150" s="9">
        <f t="shared" si="21"/>
        <v>2.2743247313987247E-2</v>
      </c>
      <c r="H150" s="9">
        <f t="shared" si="22"/>
        <v>8.0815616063656392E-3</v>
      </c>
      <c r="I150" s="9">
        <f t="shared" si="23"/>
        <v>6.9831306394665393E-3</v>
      </c>
      <c r="J150" s="2">
        <f t="shared" si="19"/>
        <v>848822.9</v>
      </c>
      <c r="K150" s="9">
        <f t="shared" si="24"/>
        <v>1.2227344479042612E-2</v>
      </c>
    </row>
    <row r="151" spans="1:11" x14ac:dyDescent="0.25">
      <c r="A151" s="6">
        <v>44007</v>
      </c>
      <c r="B151" s="7">
        <v>246.03</v>
      </c>
      <c r="C151" s="8">
        <v>204.38</v>
      </c>
      <c r="D151" s="2">
        <v>320.79000000000002</v>
      </c>
      <c r="E151" s="7">
        <v>130</v>
      </c>
      <c r="F151" s="9">
        <f t="shared" si="20"/>
        <v>-2.3615006300044761E-2</v>
      </c>
      <c r="G151" s="9">
        <f t="shared" si="21"/>
        <v>-2.5442802622565708E-2</v>
      </c>
      <c r="H151" s="9">
        <f t="shared" si="22"/>
        <v>2.8990928644907488E-3</v>
      </c>
      <c r="I151" s="9">
        <f t="shared" si="23"/>
        <v>-1.961538461538459E-2</v>
      </c>
      <c r="J151" s="2">
        <f t="shared" si="19"/>
        <v>863495.54</v>
      </c>
      <c r="K151" s="9">
        <f t="shared" si="24"/>
        <v>-1.6992143352587585E-2</v>
      </c>
    </row>
    <row r="152" spans="1:11" x14ac:dyDescent="0.25">
      <c r="A152" s="3">
        <v>44006</v>
      </c>
      <c r="B152" s="4">
        <v>243.71</v>
      </c>
      <c r="C152" s="5">
        <v>201.49</v>
      </c>
      <c r="D152" s="2">
        <v>321.85000000000002</v>
      </c>
      <c r="E152" s="4">
        <v>128.46</v>
      </c>
      <c r="F152" s="9">
        <f t="shared" si="20"/>
        <v>9.5195108940953066E-3</v>
      </c>
      <c r="G152" s="9">
        <f t="shared" si="21"/>
        <v>1.4343143580326512E-2</v>
      </c>
      <c r="H152" s="9">
        <f t="shared" si="22"/>
        <v>-3.2934596861892151E-3</v>
      </c>
      <c r="I152" s="9">
        <f t="shared" si="23"/>
        <v>1.1988167522964277E-2</v>
      </c>
      <c r="J152" s="2">
        <f t="shared" si="19"/>
        <v>856197.41</v>
      </c>
      <c r="K152" s="9">
        <f t="shared" si="24"/>
        <v>8.5238870320805127E-3</v>
      </c>
    </row>
    <row r="153" spans="1:11" x14ac:dyDescent="0.25">
      <c r="A153" s="6">
        <v>44005</v>
      </c>
      <c r="B153" s="7">
        <v>248.84</v>
      </c>
      <c r="C153" s="8">
        <v>207.97</v>
      </c>
      <c r="D153" s="2">
        <v>318.92</v>
      </c>
      <c r="E153" s="7">
        <v>130.96</v>
      </c>
      <c r="F153" s="9">
        <f t="shared" si="20"/>
        <v>-2.0615656646841285E-2</v>
      </c>
      <c r="G153" s="9">
        <f t="shared" si="21"/>
        <v>-3.1158340145213237E-2</v>
      </c>
      <c r="H153" s="9">
        <f t="shared" si="22"/>
        <v>9.1872569923492353E-3</v>
      </c>
      <c r="I153" s="9">
        <f t="shared" si="23"/>
        <v>-1.9089798411728753E-2</v>
      </c>
      <c r="J153" s="2">
        <f t="shared" si="19"/>
        <v>870408.09</v>
      </c>
      <c r="K153" s="9">
        <f t="shared" si="24"/>
        <v>-1.6326456708369852E-2</v>
      </c>
    </row>
    <row r="154" spans="1:11" x14ac:dyDescent="0.25">
      <c r="A154" s="3">
        <v>44004</v>
      </c>
      <c r="B154" s="4">
        <v>246.74</v>
      </c>
      <c r="C154" s="5">
        <v>206.35</v>
      </c>
      <c r="D154" s="2">
        <v>314.83999999999997</v>
      </c>
      <c r="E154" s="4">
        <v>130.74</v>
      </c>
      <c r="F154" s="9">
        <f t="shared" si="20"/>
        <v>8.5109832212044711E-3</v>
      </c>
      <c r="G154" s="9">
        <f t="shared" si="21"/>
        <v>7.8507390356190587E-3</v>
      </c>
      <c r="H154" s="9">
        <f t="shared" si="22"/>
        <v>1.2958963282937441E-2</v>
      </c>
      <c r="I154" s="9">
        <f t="shared" si="23"/>
        <v>1.6827290806180617E-3</v>
      </c>
      <c r="J154" s="2">
        <f t="shared" si="19"/>
        <v>863999.35000000009</v>
      </c>
      <c r="K154" s="9">
        <f t="shared" si="24"/>
        <v>7.4175287284647951E-3</v>
      </c>
    </row>
    <row r="155" spans="1:11" x14ac:dyDescent="0.25">
      <c r="A155" s="6">
        <v>44001</v>
      </c>
      <c r="B155" s="7">
        <v>244.24</v>
      </c>
      <c r="C155" s="8">
        <v>203.62</v>
      </c>
      <c r="D155" s="2">
        <v>317.58999999999997</v>
      </c>
      <c r="E155" s="7">
        <v>129.6</v>
      </c>
      <c r="F155" s="9">
        <f t="shared" si="20"/>
        <v>1.023583360628888E-2</v>
      </c>
      <c r="G155" s="9">
        <f t="shared" si="21"/>
        <v>1.3407327374521216E-2</v>
      </c>
      <c r="H155" s="9">
        <f t="shared" si="22"/>
        <v>-8.6589628136906072E-3</v>
      </c>
      <c r="I155" s="9">
        <f t="shared" si="23"/>
        <v>8.7962962962964131E-3</v>
      </c>
      <c r="J155" s="2">
        <f t="shared" si="19"/>
        <v>858493.46</v>
      </c>
      <c r="K155" s="9">
        <f t="shared" si="24"/>
        <v>6.4134326661033914E-3</v>
      </c>
    </row>
    <row r="156" spans="1:11" x14ac:dyDescent="0.25">
      <c r="A156" s="3">
        <v>44000</v>
      </c>
      <c r="B156" s="4">
        <v>244.28</v>
      </c>
      <c r="C156" s="5">
        <v>203.91</v>
      </c>
      <c r="D156" s="2">
        <v>317.58999999999997</v>
      </c>
      <c r="E156" s="4">
        <v>128.66</v>
      </c>
      <c r="F156" s="9">
        <f t="shared" si="20"/>
        <v>-1.6374652038642079E-4</v>
      </c>
      <c r="G156" s="9">
        <f t="shared" si="21"/>
        <v>-1.4221960668922007E-3</v>
      </c>
      <c r="H156" s="9">
        <f t="shared" si="22"/>
        <v>0</v>
      </c>
      <c r="I156" s="9">
        <f t="shared" si="23"/>
        <v>7.3060780351312804E-3</v>
      </c>
      <c r="J156" s="2">
        <f t="shared" si="19"/>
        <v>857112.51</v>
      </c>
      <c r="K156" s="9">
        <f t="shared" si="24"/>
        <v>1.6111653766435197E-3</v>
      </c>
    </row>
    <row r="157" spans="1:11" x14ac:dyDescent="0.25">
      <c r="A157" s="6">
        <v>43999</v>
      </c>
      <c r="B157" s="7">
        <v>243.62</v>
      </c>
      <c r="C157" s="8">
        <v>203.69</v>
      </c>
      <c r="D157" s="2">
        <v>317.58999999999997</v>
      </c>
      <c r="E157" s="7">
        <v>128.63999999999999</v>
      </c>
      <c r="F157" s="9">
        <f t="shared" si="20"/>
        <v>2.7091371808554143E-3</v>
      </c>
      <c r="G157" s="9">
        <f t="shared" si="21"/>
        <v>1.0800726594335508E-3</v>
      </c>
      <c r="H157" s="9">
        <f t="shared" si="22"/>
        <v>0</v>
      </c>
      <c r="I157" s="9">
        <f t="shared" si="23"/>
        <v>1.5547263681603418E-4</v>
      </c>
      <c r="J157" s="2">
        <f t="shared" si="19"/>
        <v>856286.92999999993</v>
      </c>
      <c r="K157" s="9">
        <f t="shared" si="24"/>
        <v>9.6413943863438156E-4</v>
      </c>
    </row>
    <row r="158" spans="1:11" x14ac:dyDescent="0.25">
      <c r="A158" s="3">
        <v>43998</v>
      </c>
      <c r="B158" s="4">
        <v>242.85</v>
      </c>
      <c r="C158" s="5">
        <v>206</v>
      </c>
      <c r="D158" s="2">
        <v>314.38</v>
      </c>
      <c r="E158" s="4">
        <v>128.27000000000001</v>
      </c>
      <c r="F158" s="9">
        <f t="shared" si="20"/>
        <v>3.1706814906320435E-3</v>
      </c>
      <c r="G158" s="9">
        <f t="shared" si="21"/>
        <v>-1.1213592233009773E-2</v>
      </c>
      <c r="H158" s="9">
        <f t="shared" si="22"/>
        <v>1.021057319167884E-2</v>
      </c>
      <c r="I158" s="9">
        <f t="shared" si="23"/>
        <v>2.8845404225459337E-3</v>
      </c>
      <c r="J158" s="2">
        <f t="shared" si="19"/>
        <v>855558.72</v>
      </c>
      <c r="K158" s="9">
        <f t="shared" si="24"/>
        <v>8.511513972997431E-4</v>
      </c>
    </row>
    <row r="159" spans="1:11" x14ac:dyDescent="0.25">
      <c r="A159" s="6">
        <v>43997</v>
      </c>
      <c r="B159" s="7">
        <v>238.75</v>
      </c>
      <c r="C159" s="8">
        <v>201.64</v>
      </c>
      <c r="D159" s="2">
        <v>316.18</v>
      </c>
      <c r="E159" s="7">
        <v>125.95</v>
      </c>
      <c r="F159" s="9">
        <f t="shared" si="20"/>
        <v>1.7172774869109952E-2</v>
      </c>
      <c r="G159" s="9">
        <f t="shared" si="21"/>
        <v>2.1622693909938651E-2</v>
      </c>
      <c r="H159" s="9">
        <f t="shared" si="22"/>
        <v>-5.6929597064963033E-3</v>
      </c>
      <c r="I159" s="9">
        <f t="shared" si="23"/>
        <v>1.8420007939658589E-2</v>
      </c>
      <c r="J159" s="2">
        <f t="shared" si="19"/>
        <v>844179.88000000012</v>
      </c>
      <c r="K159" s="9">
        <f t="shared" si="24"/>
        <v>1.3479165127697534E-2</v>
      </c>
    </row>
    <row r="160" spans="1:11" x14ac:dyDescent="0.25">
      <c r="A160" s="3">
        <v>43994</v>
      </c>
      <c r="B160" s="4">
        <v>235.88</v>
      </c>
      <c r="C160" s="5">
        <v>196.51</v>
      </c>
      <c r="D160" s="2">
        <v>313.77999999999997</v>
      </c>
      <c r="E160" s="4">
        <v>124.43</v>
      </c>
      <c r="F160" s="9">
        <f t="shared" si="20"/>
        <v>1.2167203662879489E-2</v>
      </c>
      <c r="G160" s="9">
        <f t="shared" si="21"/>
        <v>2.6105541702712287E-2</v>
      </c>
      <c r="H160" s="9">
        <f t="shared" si="22"/>
        <v>7.6486710434062744E-3</v>
      </c>
      <c r="I160" s="9">
        <f t="shared" si="23"/>
        <v>1.2215703608454476E-2</v>
      </c>
      <c r="J160" s="2">
        <f t="shared" si="19"/>
        <v>831893.30999999994</v>
      </c>
      <c r="K160" s="9">
        <f t="shared" si="24"/>
        <v>1.4769405947020031E-2</v>
      </c>
    </row>
    <row r="161" spans="1:11" x14ac:dyDescent="0.25">
      <c r="A161" s="6">
        <v>43993</v>
      </c>
      <c r="B161" s="7">
        <v>234.02</v>
      </c>
      <c r="C161" s="8">
        <v>192.85</v>
      </c>
      <c r="D161" s="2">
        <v>317.05</v>
      </c>
      <c r="E161" s="7">
        <v>123.93</v>
      </c>
      <c r="F161" s="9">
        <f t="shared" si="20"/>
        <v>7.9480386291770344E-3</v>
      </c>
      <c r="G161" s="9">
        <f t="shared" si="21"/>
        <v>1.8978480684469723E-2</v>
      </c>
      <c r="H161" s="9">
        <f t="shared" si="22"/>
        <v>-1.0313830626084375E-2</v>
      </c>
      <c r="I161" s="9">
        <f t="shared" si="23"/>
        <v>4.0345356249495978E-3</v>
      </c>
      <c r="J161" s="2">
        <f t="shared" si="19"/>
        <v>827389.7300000001</v>
      </c>
      <c r="K161" s="9">
        <f t="shared" si="24"/>
        <v>5.443118081728926E-3</v>
      </c>
    </row>
    <row r="162" spans="1:11" x14ac:dyDescent="0.25">
      <c r="A162" s="3">
        <v>43992</v>
      </c>
      <c r="B162" s="4">
        <v>246.22</v>
      </c>
      <c r="C162" s="5">
        <v>207.31</v>
      </c>
      <c r="D162" s="2">
        <v>312.23</v>
      </c>
      <c r="E162" s="4">
        <v>129.97</v>
      </c>
      <c r="F162" s="9">
        <f t="shared" si="20"/>
        <v>-4.9549183656892204E-2</v>
      </c>
      <c r="G162" s="9">
        <f t="shared" si="21"/>
        <v>-6.975061502098312E-2</v>
      </c>
      <c r="H162" s="9">
        <f t="shared" si="22"/>
        <v>1.543733785991086E-2</v>
      </c>
      <c r="I162" s="9">
        <f t="shared" si="23"/>
        <v>-4.6472262829883704E-2</v>
      </c>
      <c r="J162" s="2">
        <f t="shared" si="19"/>
        <v>861618.99</v>
      </c>
      <c r="K162" s="9">
        <f t="shared" si="24"/>
        <v>-3.9726677797572552E-2</v>
      </c>
    </row>
    <row r="163" spans="1:11" x14ac:dyDescent="0.25">
      <c r="A163" s="6">
        <v>43991</v>
      </c>
      <c r="B163" s="7">
        <v>243.3</v>
      </c>
      <c r="C163" s="8">
        <v>210.7</v>
      </c>
      <c r="D163" s="2">
        <v>312.23</v>
      </c>
      <c r="E163" s="7">
        <v>128.08000000000001</v>
      </c>
      <c r="F163" s="9">
        <f t="shared" si="20"/>
        <v>1.2001644060830152E-2</v>
      </c>
      <c r="G163" s="9">
        <f t="shared" si="21"/>
        <v>-1.6089226388229627E-2</v>
      </c>
      <c r="H163" s="9">
        <f t="shared" si="22"/>
        <v>0</v>
      </c>
      <c r="I163" s="9">
        <f t="shared" si="23"/>
        <v>1.4756402248594425E-2</v>
      </c>
      <c r="J163" s="2">
        <f t="shared" si="19"/>
        <v>859448.46</v>
      </c>
      <c r="K163" s="9">
        <f t="shared" si="24"/>
        <v>2.5254917554917711E-3</v>
      </c>
    </row>
    <row r="164" spans="1:11" x14ac:dyDescent="0.25">
      <c r="A164" s="3">
        <v>43990</v>
      </c>
      <c r="B164" s="4">
        <v>241.55</v>
      </c>
      <c r="C164" s="5">
        <v>213.67</v>
      </c>
      <c r="D164" s="2">
        <v>312.23</v>
      </c>
      <c r="E164" s="4">
        <v>127.59</v>
      </c>
      <c r="F164" s="9">
        <f t="shared" si="20"/>
        <v>7.2448768370938499E-3</v>
      </c>
      <c r="G164" s="9">
        <f t="shared" si="21"/>
        <v>-1.3899939158515506E-2</v>
      </c>
      <c r="H164" s="9">
        <f t="shared" si="22"/>
        <v>0</v>
      </c>
      <c r="I164" s="9">
        <f t="shared" si="23"/>
        <v>3.8404263657028093E-3</v>
      </c>
      <c r="J164" s="2">
        <f t="shared" si="19"/>
        <v>860365.87</v>
      </c>
      <c r="K164" s="9">
        <f t="shared" si="24"/>
        <v>-1.0663021767705061E-3</v>
      </c>
    </row>
    <row r="165" spans="1:11" x14ac:dyDescent="0.25">
      <c r="A165" s="6">
        <v>43987</v>
      </c>
      <c r="B165" s="7">
        <v>239.69</v>
      </c>
      <c r="C165" s="8">
        <v>210.81</v>
      </c>
      <c r="D165" s="2">
        <v>310.52</v>
      </c>
      <c r="E165" s="7">
        <v>126.58</v>
      </c>
      <c r="F165" s="9">
        <f t="shared" si="20"/>
        <v>7.7600233635113369E-3</v>
      </c>
      <c r="G165" s="9">
        <f t="shared" si="21"/>
        <v>1.3566718846354409E-2</v>
      </c>
      <c r="H165" s="9">
        <f t="shared" si="22"/>
        <v>5.506891665593372E-3</v>
      </c>
      <c r="I165" s="9">
        <f t="shared" si="23"/>
        <v>7.9791436245852942E-3</v>
      </c>
      <c r="J165" s="2">
        <f t="shared" si="19"/>
        <v>852774.81</v>
      </c>
      <c r="K165" s="9">
        <f t="shared" si="24"/>
        <v>8.9015997083683462E-3</v>
      </c>
    </row>
    <row r="166" spans="1:11" x14ac:dyDescent="0.25">
      <c r="A166" s="3">
        <v>43986</v>
      </c>
      <c r="B166" s="4">
        <v>235.03</v>
      </c>
      <c r="C166" s="5">
        <v>204.72</v>
      </c>
      <c r="D166" s="2">
        <v>308.36</v>
      </c>
      <c r="E166" s="4">
        <v>125.14</v>
      </c>
      <c r="F166" s="9">
        <f t="shared" si="20"/>
        <v>1.9827256094966605E-2</v>
      </c>
      <c r="G166" s="9">
        <f t="shared" si="21"/>
        <v>2.9747948417350623E-2</v>
      </c>
      <c r="H166" s="9">
        <f t="shared" si="22"/>
        <v>7.0047995849007449E-3</v>
      </c>
      <c r="I166" s="9">
        <f t="shared" si="23"/>
        <v>1.1507112034521372E-2</v>
      </c>
      <c r="J166" s="2">
        <f t="shared" si="19"/>
        <v>838242.6</v>
      </c>
      <c r="K166" s="9">
        <f t="shared" si="24"/>
        <v>1.7336520477484685E-2</v>
      </c>
    </row>
    <row r="167" spans="1:11" x14ac:dyDescent="0.25">
      <c r="A167" s="6">
        <v>43985</v>
      </c>
      <c r="B167" s="7">
        <v>236.69</v>
      </c>
      <c r="C167" s="8">
        <v>206.32</v>
      </c>
      <c r="D167" s="2">
        <v>304.45999999999998</v>
      </c>
      <c r="E167" s="7">
        <v>126.57</v>
      </c>
      <c r="F167" s="9">
        <f t="shared" si="20"/>
        <v>-7.013393045755989E-3</v>
      </c>
      <c r="G167" s="9">
        <f t="shared" si="21"/>
        <v>-7.7549437766576412E-3</v>
      </c>
      <c r="H167" s="9">
        <f t="shared" si="22"/>
        <v>1.2809564474808077E-2</v>
      </c>
      <c r="I167" s="9">
        <f t="shared" si="23"/>
        <v>-1.129809591530373E-2</v>
      </c>
      <c r="J167" s="2">
        <f t="shared" si="19"/>
        <v>841644.4</v>
      </c>
      <c r="K167" s="9">
        <f t="shared" si="24"/>
        <v>-4.0418495031868673E-3</v>
      </c>
    </row>
    <row r="168" spans="1:11" x14ac:dyDescent="0.25">
      <c r="A168" s="3">
        <v>43984</v>
      </c>
      <c r="B168" s="4">
        <v>235.63</v>
      </c>
      <c r="C168" s="5">
        <v>203.3</v>
      </c>
      <c r="D168" s="2">
        <v>300.05</v>
      </c>
      <c r="E168" s="4">
        <v>126.73</v>
      </c>
      <c r="F168" s="9">
        <f t="shared" si="20"/>
        <v>4.4985782795059492E-3</v>
      </c>
      <c r="G168" s="9">
        <f t="shared" si="21"/>
        <v>1.4854894244958006E-2</v>
      </c>
      <c r="H168" s="9">
        <f t="shared" si="22"/>
        <v>1.4697550408265148E-2</v>
      </c>
      <c r="I168" s="9">
        <f t="shared" si="23"/>
        <v>-1.2625266314212347E-3</v>
      </c>
      <c r="J168" s="2">
        <f t="shared" si="19"/>
        <v>835055.46</v>
      </c>
      <c r="K168" s="9">
        <f t="shared" si="24"/>
        <v>7.8904220325677343E-3</v>
      </c>
    </row>
    <row r="169" spans="1:11" x14ac:dyDescent="0.25">
      <c r="A169" s="6">
        <v>43983</v>
      </c>
      <c r="B169" s="7">
        <v>234.06</v>
      </c>
      <c r="C169" s="8">
        <v>201.86</v>
      </c>
      <c r="D169" s="2">
        <v>307.35000000000002</v>
      </c>
      <c r="E169" s="7">
        <v>126.6</v>
      </c>
      <c r="F169" s="9">
        <f t="shared" si="20"/>
        <v>6.7076817909936803E-3</v>
      </c>
      <c r="G169" s="9">
        <f t="shared" si="21"/>
        <v>7.1336569899931312E-3</v>
      </c>
      <c r="H169" s="9">
        <f t="shared" si="22"/>
        <v>-2.3751423458597709E-2</v>
      </c>
      <c r="I169" s="9">
        <f t="shared" si="23"/>
        <v>1.0268562401265502E-3</v>
      </c>
      <c r="J169" s="2">
        <f t="shared" si="19"/>
        <v>836368.74000000011</v>
      </c>
      <c r="K169" s="9">
        <f t="shared" si="24"/>
        <v>-1.5702165052224881E-3</v>
      </c>
    </row>
    <row r="170" spans="1:11" x14ac:dyDescent="0.25">
      <c r="A170" s="3">
        <v>43980</v>
      </c>
      <c r="B170" s="4">
        <v>233.36</v>
      </c>
      <c r="C170" s="5">
        <v>199.39</v>
      </c>
      <c r="D170" s="2">
        <v>304.08999999999997</v>
      </c>
      <c r="E170" s="4">
        <v>125.92</v>
      </c>
      <c r="F170" s="9">
        <f t="shared" si="20"/>
        <v>2.9996571820363194E-3</v>
      </c>
      <c r="G170" s="9">
        <f t="shared" si="21"/>
        <v>1.2387782737349085E-2</v>
      </c>
      <c r="H170" s="9">
        <f t="shared" si="22"/>
        <v>1.0720510375217929E-2</v>
      </c>
      <c r="I170" s="9">
        <f t="shared" si="23"/>
        <v>5.4002541296060969E-3</v>
      </c>
      <c r="J170" s="2">
        <f t="shared" si="19"/>
        <v>829833.66999999993</v>
      </c>
      <c r="K170" s="9">
        <f t="shared" si="24"/>
        <v>7.8751564756347481E-3</v>
      </c>
    </row>
    <row r="171" spans="1:11" x14ac:dyDescent="0.25">
      <c r="A171" s="6">
        <v>43979</v>
      </c>
      <c r="B171" s="7">
        <v>229.99</v>
      </c>
      <c r="C171" s="8">
        <v>199.81</v>
      </c>
      <c r="D171" s="2">
        <v>312.05</v>
      </c>
      <c r="E171" s="7">
        <v>123.98</v>
      </c>
      <c r="F171" s="9">
        <f t="shared" si="20"/>
        <v>1.4652810991782284E-2</v>
      </c>
      <c r="G171" s="9">
        <f t="shared" si="21"/>
        <v>-2.1019968970522607E-3</v>
      </c>
      <c r="H171" s="9">
        <f t="shared" si="22"/>
        <v>-2.5508732574907933E-2</v>
      </c>
      <c r="I171" s="9">
        <f t="shared" si="23"/>
        <v>1.564768511050163E-2</v>
      </c>
      <c r="J171" s="2">
        <f t="shared" si="19"/>
        <v>828768.05</v>
      </c>
      <c r="K171" s="9">
        <f t="shared" si="24"/>
        <v>1.2857879837426811E-3</v>
      </c>
    </row>
    <row r="172" spans="1:11" x14ac:dyDescent="0.25">
      <c r="A172" s="3">
        <v>43978</v>
      </c>
      <c r="B172" s="4">
        <v>230.29</v>
      </c>
      <c r="C172" s="5">
        <v>204.13</v>
      </c>
      <c r="D172" s="2">
        <v>310.62</v>
      </c>
      <c r="E172" s="4">
        <v>123.68</v>
      </c>
      <c r="F172" s="9">
        <f t="shared" si="20"/>
        <v>-1.3027052846410481E-3</v>
      </c>
      <c r="G172" s="9">
        <f t="shared" si="21"/>
        <v>-2.1162984372703586E-2</v>
      </c>
      <c r="H172" s="9">
        <f t="shared" si="22"/>
        <v>4.6036958341382217E-3</v>
      </c>
      <c r="I172" s="9">
        <f t="shared" si="23"/>
        <v>2.4256144890038023E-3</v>
      </c>
      <c r="J172" s="2">
        <f t="shared" si="19"/>
        <v>832350.13</v>
      </c>
      <c r="K172" s="9">
        <f t="shared" si="24"/>
        <v>-4.3035735454260982E-3</v>
      </c>
    </row>
    <row r="173" spans="1:11" x14ac:dyDescent="0.25">
      <c r="A173" s="6">
        <v>43977</v>
      </c>
      <c r="B173" s="7">
        <v>229.04</v>
      </c>
      <c r="C173" s="8">
        <v>199.46</v>
      </c>
      <c r="D173" s="2">
        <v>308.64</v>
      </c>
      <c r="E173" s="7">
        <v>122.79</v>
      </c>
      <c r="F173" s="9">
        <f t="shared" si="20"/>
        <v>5.4575619979042589E-3</v>
      </c>
      <c r="G173" s="9">
        <f t="shared" si="21"/>
        <v>2.3413215682342337E-2</v>
      </c>
      <c r="H173" s="9">
        <f t="shared" si="22"/>
        <v>6.4152410575428753E-3</v>
      </c>
      <c r="I173" s="9">
        <f t="shared" si="23"/>
        <v>7.2481472432608385E-3</v>
      </c>
      <c r="J173" s="2">
        <f t="shared" si="19"/>
        <v>823328.46</v>
      </c>
      <c r="K173" s="9">
        <f t="shared" si="24"/>
        <v>1.095755878522664E-2</v>
      </c>
    </row>
    <row r="174" spans="1:11" x14ac:dyDescent="0.25">
      <c r="A174" s="3">
        <v>43973</v>
      </c>
      <c r="B174" s="4">
        <v>229.66</v>
      </c>
      <c r="C174" s="5">
        <v>195.87</v>
      </c>
      <c r="D174" s="2">
        <v>311.77999999999997</v>
      </c>
      <c r="E174" s="4">
        <v>123.72</v>
      </c>
      <c r="F174" s="9">
        <f t="shared" si="20"/>
        <v>-2.6996429504485553E-3</v>
      </c>
      <c r="G174" s="9">
        <f t="shared" si="21"/>
        <v>1.8328483177617816E-2</v>
      </c>
      <c r="H174" s="9">
        <f t="shared" si="22"/>
        <v>-1.0071204054140748E-2</v>
      </c>
      <c r="I174" s="9">
        <f t="shared" si="23"/>
        <v>-7.5169738118331386E-3</v>
      </c>
      <c r="J174" s="2">
        <f t="shared" si="19"/>
        <v>823513.27</v>
      </c>
      <c r="K174" s="9">
        <f t="shared" si="24"/>
        <v>-2.2441654158167346E-4</v>
      </c>
    </row>
    <row r="175" spans="1:11" x14ac:dyDescent="0.25">
      <c r="A175" s="6">
        <v>43972</v>
      </c>
      <c r="B175" s="7">
        <v>228.87</v>
      </c>
      <c r="C175" s="8">
        <v>194.39</v>
      </c>
      <c r="D175" s="2">
        <v>311.66000000000003</v>
      </c>
      <c r="E175" s="7">
        <v>123.14</v>
      </c>
      <c r="F175" s="9">
        <f t="shared" si="20"/>
        <v>3.4517411631056483E-3</v>
      </c>
      <c r="G175" s="9">
        <f t="shared" si="21"/>
        <v>7.6135603683318287E-3</v>
      </c>
      <c r="H175" s="9">
        <f t="shared" si="22"/>
        <v>3.8503497400999009E-4</v>
      </c>
      <c r="I175" s="9">
        <f t="shared" si="23"/>
        <v>4.7100860808835243E-3</v>
      </c>
      <c r="J175" s="2">
        <f t="shared" si="19"/>
        <v>820087.19000000006</v>
      </c>
      <c r="K175" s="9">
        <f t="shared" si="24"/>
        <v>4.1777021294528982E-3</v>
      </c>
    </row>
    <row r="176" spans="1:11" x14ac:dyDescent="0.25">
      <c r="A176" s="3">
        <v>43971</v>
      </c>
      <c r="B176" s="4">
        <v>231.39</v>
      </c>
      <c r="C176" s="5">
        <v>194.23</v>
      </c>
      <c r="D176" s="2">
        <v>312.95999999999998</v>
      </c>
      <c r="E176" s="4">
        <v>124.29</v>
      </c>
      <c r="F176" s="9">
        <f t="shared" si="20"/>
        <v>-1.0890704006223162E-2</v>
      </c>
      <c r="G176" s="9">
        <f t="shared" si="21"/>
        <v>8.2376563867581076E-4</v>
      </c>
      <c r="H176" s="9">
        <f t="shared" si="22"/>
        <v>-4.1538854805724945E-3</v>
      </c>
      <c r="I176" s="9">
        <f t="shared" si="23"/>
        <v>-9.2525545096147077E-3</v>
      </c>
      <c r="J176" s="2">
        <f t="shared" si="19"/>
        <v>824908.59</v>
      </c>
      <c r="K176" s="9">
        <f t="shared" si="24"/>
        <v>-5.8447688125055075E-3</v>
      </c>
    </row>
    <row r="177" spans="1:11" x14ac:dyDescent="0.25">
      <c r="A177" s="6">
        <v>43970</v>
      </c>
      <c r="B177" s="7">
        <v>226.86</v>
      </c>
      <c r="C177" s="8">
        <v>189.13</v>
      </c>
      <c r="D177" s="2">
        <v>307.05</v>
      </c>
      <c r="E177" s="7">
        <v>123.08</v>
      </c>
      <c r="F177" s="9">
        <f t="shared" si="20"/>
        <v>1.9968262364453704E-2</v>
      </c>
      <c r="G177" s="9">
        <f t="shared" si="21"/>
        <v>2.6965579231216674E-2</v>
      </c>
      <c r="H177" s="9">
        <f t="shared" si="22"/>
        <v>1.92476795310208E-2</v>
      </c>
      <c r="I177" s="9">
        <f t="shared" si="23"/>
        <v>9.8310042248943574E-3</v>
      </c>
      <c r="J177" s="2">
        <f t="shared" si="19"/>
        <v>809718.13</v>
      </c>
      <c r="K177" s="9">
        <f t="shared" si="24"/>
        <v>1.8760182632936662E-2</v>
      </c>
    </row>
    <row r="178" spans="1:11" x14ac:dyDescent="0.25">
      <c r="A178" s="3">
        <v>43969</v>
      </c>
      <c r="B178" s="4">
        <v>227.43</v>
      </c>
      <c r="C178" s="5">
        <v>192.32</v>
      </c>
      <c r="D178" s="2">
        <v>304.20999999999998</v>
      </c>
      <c r="E178" s="4">
        <v>123.65</v>
      </c>
      <c r="F178" s="9">
        <f t="shared" si="20"/>
        <v>-2.5062656641603454E-3</v>
      </c>
      <c r="G178" s="9">
        <f t="shared" si="21"/>
        <v>-1.6586938435940057E-2</v>
      </c>
      <c r="H178" s="9">
        <f t="shared" si="22"/>
        <v>9.3356562900628326E-3</v>
      </c>
      <c r="I178" s="9">
        <f t="shared" si="23"/>
        <v>-4.6097856854023789E-3</v>
      </c>
      <c r="J178" s="2">
        <f t="shared" si="19"/>
        <v>813026.64</v>
      </c>
      <c r="K178" s="9">
        <f t="shared" si="24"/>
        <v>-4.069374651733404E-3</v>
      </c>
    </row>
    <row r="179" spans="1:11" x14ac:dyDescent="0.25">
      <c r="A179" s="6">
        <v>43966</v>
      </c>
      <c r="B179" s="7">
        <v>223.27</v>
      </c>
      <c r="C179" s="8">
        <v>183.36</v>
      </c>
      <c r="D179" s="2">
        <v>300.61</v>
      </c>
      <c r="E179" s="7">
        <v>122.46</v>
      </c>
      <c r="F179" s="9">
        <f t="shared" si="20"/>
        <v>1.863214941550595E-2</v>
      </c>
      <c r="G179" s="9">
        <f t="shared" si="21"/>
        <v>4.8865619546247796E-2</v>
      </c>
      <c r="H179" s="9">
        <f t="shared" si="22"/>
        <v>1.1975649512657505E-2</v>
      </c>
      <c r="I179" s="9">
        <f t="shared" si="23"/>
        <v>9.7174587620447728E-3</v>
      </c>
      <c r="J179" s="2">
        <f t="shared" si="19"/>
        <v>795334.04</v>
      </c>
      <c r="K179" s="9">
        <f t="shared" si="24"/>
        <v>2.2245495741638255E-2</v>
      </c>
    </row>
    <row r="180" spans="1:11" x14ac:dyDescent="0.25">
      <c r="A180" s="3">
        <v>43965</v>
      </c>
      <c r="B180" s="4">
        <v>221.83</v>
      </c>
      <c r="C180" s="5">
        <v>179.66</v>
      </c>
      <c r="D180" s="2">
        <v>319</v>
      </c>
      <c r="E180" s="4">
        <v>121.01</v>
      </c>
      <c r="F180" s="9">
        <f t="shared" si="20"/>
        <v>6.4914574223504662E-3</v>
      </c>
      <c r="G180" s="9">
        <f t="shared" si="21"/>
        <v>2.0594456195035082E-2</v>
      </c>
      <c r="H180" s="9">
        <f t="shared" si="22"/>
        <v>-5.7648902821316517E-2</v>
      </c>
      <c r="I180" s="9">
        <f t="shared" si="23"/>
        <v>1.1982480786711713E-2</v>
      </c>
      <c r="J180" s="2">
        <f t="shared" si="19"/>
        <v>798575.34000000008</v>
      </c>
      <c r="K180" s="9">
        <f t="shared" si="24"/>
        <v>-4.0588531070845368E-3</v>
      </c>
    </row>
    <row r="181" spans="1:11" x14ac:dyDescent="0.25">
      <c r="A181" s="6">
        <v>43964</v>
      </c>
      <c r="B181" s="7">
        <v>219.34</v>
      </c>
      <c r="C181" s="8">
        <v>179.13</v>
      </c>
      <c r="D181" s="2">
        <v>320.79000000000002</v>
      </c>
      <c r="E181" s="7">
        <v>119.99</v>
      </c>
      <c r="F181" s="9">
        <f t="shared" si="20"/>
        <v>1.1352238533783199E-2</v>
      </c>
      <c r="G181" s="9">
        <f t="shared" si="21"/>
        <v>2.9587450454977571E-3</v>
      </c>
      <c r="H181" s="9">
        <f t="shared" si="22"/>
        <v>-5.5799744381059835E-3</v>
      </c>
      <c r="I181" s="9">
        <f t="shared" si="23"/>
        <v>8.500708392366052E-3</v>
      </c>
      <c r="J181" s="2">
        <f t="shared" si="19"/>
        <v>795137.53</v>
      </c>
      <c r="K181" s="9">
        <f t="shared" si="24"/>
        <v>4.323541362712513E-3</v>
      </c>
    </row>
    <row r="182" spans="1:11" x14ac:dyDescent="0.25">
      <c r="A182" s="3">
        <v>43963</v>
      </c>
      <c r="B182" s="4">
        <v>222.12</v>
      </c>
      <c r="C182" s="5">
        <v>184.29</v>
      </c>
      <c r="D182" s="2">
        <v>323.2</v>
      </c>
      <c r="E182" s="4">
        <v>121.17</v>
      </c>
      <c r="F182" s="9">
        <f t="shared" si="20"/>
        <v>-1.2515757248334203E-2</v>
      </c>
      <c r="G182" s="9">
        <f t="shared" si="21"/>
        <v>-2.7999348852352224E-2</v>
      </c>
      <c r="H182" s="9">
        <f t="shared" si="22"/>
        <v>-7.4566831683167134E-3</v>
      </c>
      <c r="I182" s="9">
        <f t="shared" si="23"/>
        <v>-9.7383840884708306E-3</v>
      </c>
      <c r="J182" s="2">
        <f t="shared" si="19"/>
        <v>806761.73</v>
      </c>
      <c r="K182" s="9">
        <f t="shared" si="24"/>
        <v>-1.4408467293062999E-2</v>
      </c>
    </row>
    <row r="183" spans="1:11" x14ac:dyDescent="0.25">
      <c r="A183" s="6">
        <v>43962</v>
      </c>
      <c r="B183" s="7">
        <v>226.87</v>
      </c>
      <c r="C183" s="8">
        <v>190.23</v>
      </c>
      <c r="D183" s="2">
        <v>319.33999999999997</v>
      </c>
      <c r="E183" s="7">
        <v>123.34</v>
      </c>
      <c r="F183" s="9">
        <f t="shared" si="20"/>
        <v>-2.0937100542160691E-2</v>
      </c>
      <c r="G183" s="9">
        <f t="shared" si="21"/>
        <v>-3.1225358776218237E-2</v>
      </c>
      <c r="H183" s="9">
        <f t="shared" si="22"/>
        <v>1.2087430325045556E-2</v>
      </c>
      <c r="I183" s="9">
        <f t="shared" si="23"/>
        <v>-1.759364358683313E-2</v>
      </c>
      <c r="J183" s="2">
        <f t="shared" si="19"/>
        <v>818889.2699999999</v>
      </c>
      <c r="K183" s="9">
        <f t="shared" si="24"/>
        <v>-1.4809743446754342E-2</v>
      </c>
    </row>
    <row r="184" spans="1:11" x14ac:dyDescent="0.25">
      <c r="A184" s="3">
        <v>43959</v>
      </c>
      <c r="B184" s="4">
        <v>224.86</v>
      </c>
      <c r="C184" s="5">
        <v>188.79</v>
      </c>
      <c r="D184" s="2">
        <v>319.33999999999997</v>
      </c>
      <c r="E184" s="4">
        <v>121.65</v>
      </c>
      <c r="F184" s="9">
        <f t="shared" si="20"/>
        <v>8.938895312639028E-3</v>
      </c>
      <c r="G184" s="9">
        <f t="shared" si="21"/>
        <v>7.6275226442077404E-3</v>
      </c>
      <c r="H184" s="9">
        <f t="shared" si="22"/>
        <v>0</v>
      </c>
      <c r="I184" s="9">
        <f t="shared" si="23"/>
        <v>1.3892314015618634E-2</v>
      </c>
      <c r="J184" s="2">
        <f t="shared" si="19"/>
        <v>812523.19</v>
      </c>
      <c r="K184" s="9">
        <f t="shared" si="24"/>
        <v>7.8349517630382781E-3</v>
      </c>
    </row>
    <row r="185" spans="1:11" x14ac:dyDescent="0.25">
      <c r="A185" s="6">
        <v>43958</v>
      </c>
      <c r="B185" s="7">
        <v>221.82</v>
      </c>
      <c r="C185" s="8">
        <v>182.9</v>
      </c>
      <c r="D185" s="2">
        <v>311.36</v>
      </c>
      <c r="E185" s="7">
        <v>120.28</v>
      </c>
      <c r="F185" s="9">
        <f t="shared" si="20"/>
        <v>1.3704805698314004E-2</v>
      </c>
      <c r="G185" s="9">
        <f t="shared" si="21"/>
        <v>3.22033898305083E-2</v>
      </c>
      <c r="H185" s="9">
        <f t="shared" si="22"/>
        <v>2.5629496402877594E-2</v>
      </c>
      <c r="I185" s="9">
        <f t="shared" si="23"/>
        <v>1.1390089790488833E-2</v>
      </c>
      <c r="J185" s="2">
        <f t="shared" si="19"/>
        <v>796143.06</v>
      </c>
      <c r="K185" s="9">
        <f t="shared" si="24"/>
        <v>2.0574355066286465E-2</v>
      </c>
    </row>
    <row r="186" spans="1:11" x14ac:dyDescent="0.25">
      <c r="A186" s="3">
        <v>43957</v>
      </c>
      <c r="B186" s="4">
        <v>219</v>
      </c>
      <c r="C186" s="5">
        <v>180.55</v>
      </c>
      <c r="D186" s="2">
        <v>312.18</v>
      </c>
      <c r="E186" s="4">
        <v>119.42</v>
      </c>
      <c r="F186" s="9">
        <f t="shared" si="20"/>
        <v>1.2876712328767193E-2</v>
      </c>
      <c r="G186" s="9">
        <f t="shared" si="21"/>
        <v>1.3015785101079924E-2</v>
      </c>
      <c r="H186" s="9">
        <f t="shared" si="22"/>
        <v>-2.6266897302837933E-3</v>
      </c>
      <c r="I186" s="9">
        <f t="shared" si="23"/>
        <v>7.2014737899848136E-3</v>
      </c>
      <c r="J186" s="2">
        <f t="shared" si="19"/>
        <v>790133.47</v>
      </c>
      <c r="K186" s="9">
        <f t="shared" si="24"/>
        <v>7.6057909557989412E-3</v>
      </c>
    </row>
    <row r="187" spans="1:11" x14ac:dyDescent="0.25">
      <c r="A187" s="6">
        <v>43956</v>
      </c>
      <c r="B187" s="7">
        <v>217.66</v>
      </c>
      <c r="C187" s="8">
        <v>180.16</v>
      </c>
      <c r="D187" s="2">
        <v>308.08</v>
      </c>
      <c r="E187" s="7">
        <v>119.45</v>
      </c>
      <c r="F187" s="9">
        <f t="shared" si="20"/>
        <v>6.1563907010935282E-3</v>
      </c>
      <c r="G187" s="9">
        <f t="shared" si="21"/>
        <v>2.1647424511546109E-3</v>
      </c>
      <c r="H187" s="9">
        <f t="shared" si="22"/>
        <v>1.3308231628148537E-2</v>
      </c>
      <c r="I187" s="9">
        <f t="shared" si="23"/>
        <v>-2.511511092507801E-4</v>
      </c>
      <c r="J187" s="2">
        <f t="shared" si="19"/>
        <v>786157.08000000007</v>
      </c>
      <c r="K187" s="9">
        <f t="shared" si="24"/>
        <v>5.058009526543783E-3</v>
      </c>
    </row>
    <row r="188" spans="1:11" x14ac:dyDescent="0.25">
      <c r="A188" s="3">
        <v>43955</v>
      </c>
      <c r="B188" s="4">
        <v>215.22</v>
      </c>
      <c r="C188" s="5">
        <v>177.24</v>
      </c>
      <c r="D188" s="2">
        <v>305.55</v>
      </c>
      <c r="E188" s="4">
        <v>117.59</v>
      </c>
      <c r="F188" s="9">
        <f t="shared" si="20"/>
        <v>1.1337236316327548E-2</v>
      </c>
      <c r="G188" s="9">
        <f t="shared" si="21"/>
        <v>1.647483638004954E-2</v>
      </c>
      <c r="H188" s="9">
        <f t="shared" si="22"/>
        <v>8.2801505481917559E-3</v>
      </c>
      <c r="I188" s="9">
        <f t="shared" si="23"/>
        <v>1.58176715707119E-2</v>
      </c>
      <c r="J188" s="2">
        <f t="shared" si="19"/>
        <v>775953.76</v>
      </c>
      <c r="K188" s="9">
        <f t="shared" si="24"/>
        <v>1.3149391788500386E-2</v>
      </c>
    </row>
    <row r="189" spans="1:11" x14ac:dyDescent="0.25">
      <c r="A189" s="6">
        <v>43952</v>
      </c>
      <c r="B189" s="7">
        <v>212.74</v>
      </c>
      <c r="C189" s="8">
        <v>175.58</v>
      </c>
      <c r="D189" s="2">
        <v>304.32</v>
      </c>
      <c r="E189" s="7">
        <v>116.03</v>
      </c>
      <c r="F189" s="9">
        <f t="shared" si="20"/>
        <v>1.1657422205509027E-2</v>
      </c>
      <c r="G189" s="9">
        <f t="shared" si="21"/>
        <v>9.4543797699053744E-3</v>
      </c>
      <c r="H189" s="9">
        <f t="shared" si="22"/>
        <v>4.0417981072555786E-3</v>
      </c>
      <c r="I189" s="9">
        <f t="shared" si="23"/>
        <v>1.3444798758941667E-2</v>
      </c>
      <c r="J189" s="2">
        <f t="shared" si="19"/>
        <v>768448.18000000017</v>
      </c>
      <c r="K189" s="9">
        <f t="shared" si="24"/>
        <v>9.7671908078431624E-3</v>
      </c>
    </row>
    <row r="190" spans="1:11" x14ac:dyDescent="0.25">
      <c r="A190" s="3">
        <v>43951</v>
      </c>
      <c r="B190" s="4">
        <v>218.91</v>
      </c>
      <c r="C190" s="5">
        <v>182.34</v>
      </c>
      <c r="D190" s="2">
        <v>302.97000000000003</v>
      </c>
      <c r="E190" s="4">
        <v>118.94</v>
      </c>
      <c r="F190" s="9">
        <f t="shared" si="20"/>
        <v>-2.8185098899090932E-2</v>
      </c>
      <c r="G190" s="9">
        <f t="shared" si="21"/>
        <v>-3.7073598771525718E-2</v>
      </c>
      <c r="H190" s="9">
        <f t="shared" si="22"/>
        <v>4.4558867214574693E-3</v>
      </c>
      <c r="I190" s="9">
        <f t="shared" si="23"/>
        <v>-2.4466117370102514E-2</v>
      </c>
      <c r="J190" s="2">
        <f t="shared" si="19"/>
        <v>785544.94000000006</v>
      </c>
      <c r="K190" s="9">
        <f t="shared" si="24"/>
        <v>-2.1764203585857067E-2</v>
      </c>
    </row>
    <row r="191" spans="1:11" x14ac:dyDescent="0.25">
      <c r="A191" s="6">
        <v>43950</v>
      </c>
      <c r="B191" s="7">
        <v>219</v>
      </c>
      <c r="C191" s="8">
        <v>189.41</v>
      </c>
      <c r="D191" s="2">
        <v>303.52999999999997</v>
      </c>
      <c r="E191" s="7">
        <v>120.07</v>
      </c>
      <c r="F191" s="9">
        <f t="shared" si="20"/>
        <v>-4.109589041095818E-4</v>
      </c>
      <c r="G191" s="9">
        <f t="shared" si="21"/>
        <v>-3.7326434718335855E-2</v>
      </c>
      <c r="H191" s="9">
        <f t="shared" si="22"/>
        <v>-1.8449576648105204E-3</v>
      </c>
      <c r="I191" s="9">
        <f t="shared" si="23"/>
        <v>-9.4111768135254348E-3</v>
      </c>
      <c r="J191" s="2">
        <f t="shared" si="19"/>
        <v>795827.73</v>
      </c>
      <c r="K191" s="9">
        <f t="shared" si="24"/>
        <v>-1.2920874219851441E-2</v>
      </c>
    </row>
    <row r="192" spans="1:11" x14ac:dyDescent="0.25">
      <c r="A192" s="3">
        <v>43949</v>
      </c>
      <c r="B192" s="4">
        <v>211.5</v>
      </c>
      <c r="C192" s="5">
        <v>181.47</v>
      </c>
      <c r="D192" s="2">
        <v>299.08</v>
      </c>
      <c r="E192" s="4">
        <v>117.22</v>
      </c>
      <c r="F192" s="9">
        <f t="shared" si="20"/>
        <v>3.5460992907801359E-2</v>
      </c>
      <c r="G192" s="9">
        <f t="shared" si="21"/>
        <v>4.3753788504987012E-2</v>
      </c>
      <c r="H192" s="9">
        <f t="shared" si="22"/>
        <v>1.4878962150595143E-2</v>
      </c>
      <c r="I192" s="9">
        <f t="shared" si="23"/>
        <v>2.4313257123357745E-2</v>
      </c>
      <c r="J192" s="2">
        <f t="shared" si="19"/>
        <v>772914.79</v>
      </c>
      <c r="K192" s="9">
        <f t="shared" si="24"/>
        <v>2.9644846102634403E-2</v>
      </c>
    </row>
    <row r="193" spans="1:11" x14ac:dyDescent="0.25">
      <c r="A193" s="6">
        <v>43948</v>
      </c>
      <c r="B193" s="7">
        <v>215.56</v>
      </c>
      <c r="C193" s="8">
        <v>180.17</v>
      </c>
      <c r="D193" s="2">
        <v>295.44</v>
      </c>
      <c r="E193" s="7">
        <v>118.7</v>
      </c>
      <c r="F193" s="9">
        <f t="shared" si="20"/>
        <v>-1.8834663202820567E-2</v>
      </c>
      <c r="G193" s="9">
        <f t="shared" si="21"/>
        <v>7.2154076705335246E-3</v>
      </c>
      <c r="H193" s="9">
        <f t="shared" si="22"/>
        <v>1.2320606552937985E-2</v>
      </c>
      <c r="I193" s="9">
        <f t="shared" si="23"/>
        <v>-1.2468407750631849E-2</v>
      </c>
      <c r="J193" s="2">
        <f t="shared" si="19"/>
        <v>775361.17</v>
      </c>
      <c r="K193" s="9">
        <f t="shared" si="24"/>
        <v>-3.1551489739936045E-3</v>
      </c>
    </row>
    <row r="194" spans="1:11" x14ac:dyDescent="0.25">
      <c r="A194" s="3">
        <v>43945</v>
      </c>
      <c r="B194" s="4">
        <v>213.84</v>
      </c>
      <c r="C194" s="5">
        <v>174.31</v>
      </c>
      <c r="D194" s="2">
        <v>294.88</v>
      </c>
      <c r="E194" s="4">
        <v>117.21</v>
      </c>
      <c r="F194" s="9">
        <f t="shared" si="20"/>
        <v>8.0433969322857291E-3</v>
      </c>
      <c r="G194" s="9">
        <f t="shared" si="21"/>
        <v>3.361826630715381E-2</v>
      </c>
      <c r="H194" s="9">
        <f t="shared" si="22"/>
        <v>1.8990775908844792E-3</v>
      </c>
      <c r="I194" s="9">
        <f t="shared" si="23"/>
        <v>1.2712225919290221E-2</v>
      </c>
      <c r="J194" s="2">
        <f t="shared" si="19"/>
        <v>764397.11</v>
      </c>
      <c r="K194" s="9">
        <f t="shared" si="24"/>
        <v>1.4343408493525223E-2</v>
      </c>
    </row>
    <row r="195" spans="1:11" x14ac:dyDescent="0.25">
      <c r="A195" s="6">
        <v>43944</v>
      </c>
      <c r="B195" s="7">
        <v>210.52</v>
      </c>
      <c r="C195" s="8">
        <v>170.93</v>
      </c>
      <c r="D195" s="2">
        <v>296.93</v>
      </c>
      <c r="E195" s="7">
        <v>115.53</v>
      </c>
      <c r="F195" s="9">
        <f t="shared" si="20"/>
        <v>1.577047311419344E-2</v>
      </c>
      <c r="G195" s="9">
        <f t="shared" si="21"/>
        <v>1.9774176563505552E-2</v>
      </c>
      <c r="H195" s="9">
        <f t="shared" si="22"/>
        <v>-6.903984103997618E-3</v>
      </c>
      <c r="I195" s="9">
        <f t="shared" si="23"/>
        <v>1.4541677486367144E-2</v>
      </c>
      <c r="J195" s="2">
        <f t="shared" si="19"/>
        <v>756075.25</v>
      </c>
      <c r="K195" s="9">
        <f t="shared" si="24"/>
        <v>1.100665575284987E-2</v>
      </c>
    </row>
    <row r="196" spans="1:11" x14ac:dyDescent="0.25">
      <c r="A196" s="3">
        <v>43943</v>
      </c>
      <c r="B196" s="4">
        <v>210.97</v>
      </c>
      <c r="C196" s="5">
        <v>169.07</v>
      </c>
      <c r="D196" s="2">
        <v>291.97000000000003</v>
      </c>
      <c r="E196" s="4">
        <v>115.84</v>
      </c>
      <c r="F196" s="9">
        <f t="shared" si="20"/>
        <v>-2.1330046926102408E-3</v>
      </c>
      <c r="G196" s="9">
        <f t="shared" si="21"/>
        <v>1.1001360383273262E-2</v>
      </c>
      <c r="H196" s="9">
        <f t="shared" si="22"/>
        <v>1.6988046717128391E-2</v>
      </c>
      <c r="I196" s="9">
        <f t="shared" si="23"/>
        <v>-2.6761049723756924E-3</v>
      </c>
      <c r="J196" s="2">
        <f t="shared" si="19"/>
        <v>751955.95</v>
      </c>
      <c r="K196" s="9">
        <f t="shared" si="24"/>
        <v>5.4781134453421032E-3</v>
      </c>
    </row>
    <row r="197" spans="1:11" x14ac:dyDescent="0.25">
      <c r="A197" s="6">
        <v>43942</v>
      </c>
      <c r="B197" s="7">
        <v>204.89</v>
      </c>
      <c r="C197" s="8">
        <v>166.14</v>
      </c>
      <c r="D197" s="2">
        <v>295</v>
      </c>
      <c r="E197" s="7">
        <v>112.83</v>
      </c>
      <c r="F197" s="9">
        <f t="shared" si="20"/>
        <v>2.9674459466054959E-2</v>
      </c>
      <c r="G197" s="9">
        <f t="shared" si="21"/>
        <v>1.7635728903334646E-2</v>
      </c>
      <c r="H197" s="9">
        <f t="shared" si="22"/>
        <v>-1.0271186440677926E-2</v>
      </c>
      <c r="I197" s="9">
        <f t="shared" si="23"/>
        <v>2.667730213595676E-2</v>
      </c>
      <c r="J197" s="2">
        <f t="shared" si="19"/>
        <v>739987.58</v>
      </c>
      <c r="K197" s="9">
        <f t="shared" si="24"/>
        <v>1.6173744429602399E-2</v>
      </c>
    </row>
    <row r="198" spans="1:11" x14ac:dyDescent="0.25">
      <c r="A198" s="3">
        <v>43941</v>
      </c>
      <c r="B198" s="4">
        <v>212.74</v>
      </c>
      <c r="C198" s="5">
        <v>170.77</v>
      </c>
      <c r="D198" s="2">
        <v>286.27999999999997</v>
      </c>
      <c r="E198" s="4">
        <v>117.22</v>
      </c>
      <c r="F198" s="9">
        <f t="shared" si="20"/>
        <v>-3.6899501739212304E-2</v>
      </c>
      <c r="G198" s="9">
        <f t="shared" si="21"/>
        <v>-2.7112490484277219E-2</v>
      </c>
      <c r="H198" s="9">
        <f t="shared" si="22"/>
        <v>3.0459689814168023E-2</v>
      </c>
      <c r="I198" s="9">
        <f t="shared" si="23"/>
        <v>-3.7450946937382712E-2</v>
      </c>
      <c r="J198" s="2">
        <f t="shared" si="19"/>
        <v>754378.40999999992</v>
      </c>
      <c r="K198" s="9">
        <f t="shared" si="24"/>
        <v>-1.9076407555194907E-2</v>
      </c>
    </row>
    <row r="199" spans="1:11" x14ac:dyDescent="0.25">
      <c r="A199" s="6">
        <v>43938</v>
      </c>
      <c r="B199" s="7">
        <v>215.29</v>
      </c>
      <c r="C199" s="8">
        <v>171.91</v>
      </c>
      <c r="D199" s="2">
        <v>284.97000000000003</v>
      </c>
      <c r="E199" s="7">
        <v>118.49</v>
      </c>
      <c r="F199" s="9">
        <f t="shared" si="20"/>
        <v>-1.1844488829021227E-2</v>
      </c>
      <c r="G199" s="9">
        <f t="shared" si="21"/>
        <v>-6.6313768832527709E-3</v>
      </c>
      <c r="H199" s="9">
        <f t="shared" si="22"/>
        <v>4.5969751201879738E-3</v>
      </c>
      <c r="I199" s="9">
        <f t="shared" si="23"/>
        <v>-1.0718204067853843E-2</v>
      </c>
      <c r="J199" s="2">
        <f t="shared" ref="J199:J262" si="25">$K$1*B199+$L$1*C199+$M$1*D199+$N$1*E199</f>
        <v>759290.35000000009</v>
      </c>
      <c r="K199" s="9">
        <f t="shared" si="24"/>
        <v>-6.4691194876902447E-3</v>
      </c>
    </row>
    <row r="200" spans="1:11" x14ac:dyDescent="0.25">
      <c r="A200" s="3">
        <v>43937</v>
      </c>
      <c r="B200" s="4">
        <v>213.25</v>
      </c>
      <c r="C200" s="5">
        <v>165.12</v>
      </c>
      <c r="D200" s="2">
        <v>281.60000000000002</v>
      </c>
      <c r="E200" s="4">
        <v>116.58</v>
      </c>
      <c r="F200" s="9">
        <f t="shared" ref="F200:F263" si="26">B199/B200-1</f>
        <v>9.5662368112543472E-3</v>
      </c>
      <c r="G200" s="9">
        <f t="shared" ref="G200:G263" si="27">C199/C200-1</f>
        <v>4.1121608527131759E-2</v>
      </c>
      <c r="H200" s="9">
        <f t="shared" ref="H200:H263" si="28">D199/D200-1</f>
        <v>1.1967329545454541E-2</v>
      </c>
      <c r="I200" s="9">
        <f t="shared" ref="I200:I263" si="29">E199/E200-1</f>
        <v>1.6383599245153535E-2</v>
      </c>
      <c r="J200" s="2">
        <f t="shared" si="25"/>
        <v>744554.44000000006</v>
      </c>
      <c r="K200" s="9">
        <f t="shared" ref="K200:K263" si="30">J199/J200-1</f>
        <v>1.9791581660570046E-2</v>
      </c>
    </row>
    <row r="201" spans="1:11" x14ac:dyDescent="0.25">
      <c r="A201" s="6">
        <v>43936</v>
      </c>
      <c r="B201" s="7">
        <v>209.43</v>
      </c>
      <c r="C201" s="8">
        <v>165.06</v>
      </c>
      <c r="D201" s="2">
        <v>286.67</v>
      </c>
      <c r="E201" s="7">
        <v>114.73</v>
      </c>
      <c r="F201" s="9">
        <f t="shared" si="26"/>
        <v>1.8239984720431535E-2</v>
      </c>
      <c r="G201" s="9">
        <f t="shared" si="27"/>
        <v>3.6350418029806875E-4</v>
      </c>
      <c r="H201" s="9">
        <f t="shared" si="28"/>
        <v>-1.7685840862315505E-2</v>
      </c>
      <c r="I201" s="9">
        <f t="shared" si="29"/>
        <v>1.6124814782532804E-2</v>
      </c>
      <c r="J201" s="2">
        <f t="shared" si="25"/>
        <v>740996.58</v>
      </c>
      <c r="K201" s="9">
        <f t="shared" si="30"/>
        <v>4.8014526598760821E-3</v>
      </c>
    </row>
    <row r="202" spans="1:11" x14ac:dyDescent="0.25">
      <c r="A202" s="3">
        <v>43935</v>
      </c>
      <c r="B202" s="4">
        <v>211.86</v>
      </c>
      <c r="C202" s="5">
        <v>171.38</v>
      </c>
      <c r="D202" s="2">
        <v>292.5</v>
      </c>
      <c r="E202" s="4">
        <v>116.22</v>
      </c>
      <c r="F202" s="9">
        <f t="shared" si="26"/>
        <v>-1.1469838572642388E-2</v>
      </c>
      <c r="G202" s="9">
        <f t="shared" si="27"/>
        <v>-3.6877115182635034E-2</v>
      </c>
      <c r="H202" s="9">
        <f t="shared" si="28"/>
        <v>-1.9931623931623843E-2</v>
      </c>
      <c r="I202" s="9">
        <f t="shared" si="29"/>
        <v>-1.2820512820512775E-2</v>
      </c>
      <c r="J202" s="2">
        <f t="shared" si="25"/>
        <v>756259.1399999999</v>
      </c>
      <c r="K202" s="9">
        <f t="shared" si="30"/>
        <v>-2.0181653606196392E-2</v>
      </c>
    </row>
    <row r="203" spans="1:11" x14ac:dyDescent="0.25">
      <c r="A203" s="6">
        <v>43934</v>
      </c>
      <c r="B203" s="7">
        <v>203.03</v>
      </c>
      <c r="C203" s="8">
        <v>166.54</v>
      </c>
      <c r="D203" s="2">
        <v>292.44</v>
      </c>
      <c r="E203" s="7">
        <v>111.86</v>
      </c>
      <c r="F203" s="9">
        <f t="shared" si="26"/>
        <v>4.3491109688223561E-2</v>
      </c>
      <c r="G203" s="9">
        <f t="shared" si="27"/>
        <v>2.9062087186261687E-2</v>
      </c>
      <c r="H203" s="9">
        <f t="shared" si="28"/>
        <v>2.0517029134192732E-4</v>
      </c>
      <c r="I203" s="9">
        <f t="shared" si="29"/>
        <v>3.8977293044877515E-2</v>
      </c>
      <c r="J203" s="2">
        <f t="shared" si="25"/>
        <v>735542.74</v>
      </c>
      <c r="K203" s="9">
        <f t="shared" si="30"/>
        <v>2.8164780744080131E-2</v>
      </c>
    </row>
    <row r="204" spans="1:11" x14ac:dyDescent="0.25">
      <c r="A204" s="3">
        <v>43930</v>
      </c>
      <c r="B204" s="4">
        <v>200.86</v>
      </c>
      <c r="C204" s="5">
        <v>170.05</v>
      </c>
      <c r="D204" s="2">
        <v>287.68</v>
      </c>
      <c r="E204" s="4">
        <v>111.4</v>
      </c>
      <c r="F204" s="9">
        <f t="shared" si="26"/>
        <v>1.0803544757542527E-2</v>
      </c>
      <c r="G204" s="9">
        <f t="shared" si="27"/>
        <v>-2.0640987944722244E-2</v>
      </c>
      <c r="H204" s="9">
        <f t="shared" si="28"/>
        <v>1.6546162402669706E-2</v>
      </c>
      <c r="I204" s="9">
        <f t="shared" si="29"/>
        <v>4.1292639138239551E-3</v>
      </c>
      <c r="J204" s="2">
        <f t="shared" si="25"/>
        <v>733868.17</v>
      </c>
      <c r="K204" s="9">
        <f t="shared" si="30"/>
        <v>2.281840347429176E-3</v>
      </c>
    </row>
    <row r="205" spans="1:11" x14ac:dyDescent="0.25">
      <c r="A205" s="6">
        <v>43929</v>
      </c>
      <c r="B205" s="7">
        <v>200.57</v>
      </c>
      <c r="C205" s="8">
        <v>163.69</v>
      </c>
      <c r="D205" s="2">
        <v>284.25</v>
      </c>
      <c r="E205" s="7">
        <v>110.52</v>
      </c>
      <c r="F205" s="9">
        <f t="shared" si="26"/>
        <v>1.4458792441542911E-3</v>
      </c>
      <c r="G205" s="9">
        <f t="shared" si="27"/>
        <v>3.8853931211436432E-2</v>
      </c>
      <c r="H205" s="9">
        <f t="shared" si="28"/>
        <v>1.2066842568161817E-2</v>
      </c>
      <c r="I205" s="9">
        <f t="shared" si="29"/>
        <v>7.9623597538907021E-3</v>
      </c>
      <c r="J205" s="2">
        <f t="shared" si="25"/>
        <v>722917.53</v>
      </c>
      <c r="K205" s="9">
        <f t="shared" si="30"/>
        <v>1.5147841275892082E-2</v>
      </c>
    </row>
    <row r="206" spans="1:11" x14ac:dyDescent="0.25">
      <c r="A206" s="3">
        <v>43928</v>
      </c>
      <c r="B206" s="4">
        <v>196.4</v>
      </c>
      <c r="C206" s="5">
        <v>156.77000000000001</v>
      </c>
      <c r="D206" s="2">
        <v>286.19</v>
      </c>
      <c r="E206" s="4">
        <v>107.48</v>
      </c>
      <c r="F206" s="9">
        <f t="shared" si="26"/>
        <v>2.1232179226069237E-2</v>
      </c>
      <c r="G206" s="9">
        <f t="shared" si="27"/>
        <v>4.414109842444347E-2</v>
      </c>
      <c r="H206" s="9">
        <f t="shared" si="28"/>
        <v>-6.7787134421188888E-3</v>
      </c>
      <c r="I206" s="9">
        <f t="shared" si="29"/>
        <v>2.8284331968738252E-2</v>
      </c>
      <c r="J206" s="2">
        <f t="shared" si="25"/>
        <v>707419.61</v>
      </c>
      <c r="K206" s="9">
        <f t="shared" si="30"/>
        <v>2.1907676548576394E-2</v>
      </c>
    </row>
    <row r="207" spans="1:11" x14ac:dyDescent="0.25">
      <c r="A207" s="6">
        <v>43927</v>
      </c>
      <c r="B207" s="7">
        <v>196.48</v>
      </c>
      <c r="C207" s="8">
        <v>157.03</v>
      </c>
      <c r="D207" s="2">
        <v>283.57</v>
      </c>
      <c r="E207" s="7">
        <v>108.30500000000001</v>
      </c>
      <c r="F207" s="9">
        <f t="shared" si="26"/>
        <v>-4.071661237784463E-4</v>
      </c>
      <c r="G207" s="9">
        <f t="shared" si="27"/>
        <v>-1.6557345730114914E-3</v>
      </c>
      <c r="H207" s="9">
        <f t="shared" si="28"/>
        <v>9.2393412561273536E-3</v>
      </c>
      <c r="I207" s="9">
        <f t="shared" si="29"/>
        <v>-7.617376852407598E-3</v>
      </c>
      <c r="J207" s="2">
        <f t="shared" si="25"/>
        <v>707700.45</v>
      </c>
      <c r="K207" s="9">
        <f t="shared" si="30"/>
        <v>-3.9683456468053713E-4</v>
      </c>
    </row>
    <row r="208" spans="1:11" x14ac:dyDescent="0.25">
      <c r="A208" s="3">
        <v>43924</v>
      </c>
      <c r="B208" s="4">
        <v>183.37</v>
      </c>
      <c r="C208" s="5">
        <v>145.61000000000001</v>
      </c>
      <c r="D208" s="2">
        <v>282.79000000000002</v>
      </c>
      <c r="E208" s="4">
        <v>101.08</v>
      </c>
      <c r="F208" s="9">
        <f t="shared" si="26"/>
        <v>7.1494791950700742E-2</v>
      </c>
      <c r="G208" s="9">
        <f t="shared" si="27"/>
        <v>7.8428679348945707E-2</v>
      </c>
      <c r="H208" s="9">
        <f t="shared" si="28"/>
        <v>2.7582304890554354E-3</v>
      </c>
      <c r="I208" s="9">
        <f t="shared" si="29"/>
        <v>7.1478037198258848E-2</v>
      </c>
      <c r="J208" s="2">
        <f t="shared" si="25"/>
        <v>670474.81000000006</v>
      </c>
      <c r="K208" s="9">
        <f t="shared" si="30"/>
        <v>5.5521310338265906E-2</v>
      </c>
    </row>
    <row r="209" spans="1:11" x14ac:dyDescent="0.25">
      <c r="A209" s="6">
        <v>43923</v>
      </c>
      <c r="B209" s="7">
        <v>186.01</v>
      </c>
      <c r="C209" s="8">
        <v>149.33000000000001</v>
      </c>
      <c r="D209" s="2">
        <v>282.79000000000002</v>
      </c>
      <c r="E209" s="7">
        <v>102.91</v>
      </c>
      <c r="F209" s="9">
        <f t="shared" si="26"/>
        <v>-1.4192785334121716E-2</v>
      </c>
      <c r="G209" s="9">
        <f t="shared" si="27"/>
        <v>-2.4911270340855829E-2</v>
      </c>
      <c r="H209" s="9">
        <f t="shared" si="28"/>
        <v>0</v>
      </c>
      <c r="I209" s="9">
        <f t="shared" si="29"/>
        <v>-1.778252842289374E-2</v>
      </c>
      <c r="J209" s="2">
        <f t="shared" si="25"/>
        <v>680130.97</v>
      </c>
      <c r="K209" s="9">
        <f t="shared" si="30"/>
        <v>-1.4197500813703412E-2</v>
      </c>
    </row>
    <row r="210" spans="1:11" x14ac:dyDescent="0.25">
      <c r="A210" s="3">
        <v>43922</v>
      </c>
      <c r="B210" s="4">
        <v>182.31</v>
      </c>
      <c r="C210" s="5">
        <v>147.41999999999999</v>
      </c>
      <c r="D210" s="2">
        <v>282.79000000000002</v>
      </c>
      <c r="E210" s="4">
        <v>101.29</v>
      </c>
      <c r="F210" s="9">
        <f t="shared" si="26"/>
        <v>2.0295101749766786E-2</v>
      </c>
      <c r="G210" s="9">
        <f t="shared" si="27"/>
        <v>1.2956179622846564E-2</v>
      </c>
      <c r="H210" s="9">
        <f t="shared" si="28"/>
        <v>0</v>
      </c>
      <c r="I210" s="9">
        <f t="shared" si="29"/>
        <v>1.5993681508539748E-2</v>
      </c>
      <c r="J210" s="2">
        <f t="shared" si="25"/>
        <v>671977.17999999993</v>
      </c>
      <c r="K210" s="9">
        <f t="shared" si="30"/>
        <v>1.21340281228004E-2</v>
      </c>
    </row>
    <row r="211" spans="1:11" x14ac:dyDescent="0.25">
      <c r="A211" s="6">
        <v>43921</v>
      </c>
      <c r="B211" s="7">
        <v>190.4</v>
      </c>
      <c r="C211" s="8">
        <v>158.16999999999999</v>
      </c>
      <c r="D211" s="2">
        <v>290.48</v>
      </c>
      <c r="E211" s="7">
        <v>106.48</v>
      </c>
      <c r="F211" s="9">
        <f t="shared" si="26"/>
        <v>-4.2489495798319399E-2</v>
      </c>
      <c r="G211" s="9">
        <f t="shared" si="27"/>
        <v>-6.7964847948409957E-2</v>
      </c>
      <c r="H211" s="9">
        <f t="shared" si="28"/>
        <v>-2.6473423299366527E-2</v>
      </c>
      <c r="I211" s="9">
        <f t="shared" si="29"/>
        <v>-4.8741547708489819E-2</v>
      </c>
      <c r="J211" s="2">
        <f t="shared" si="25"/>
        <v>704757.33000000007</v>
      </c>
      <c r="K211" s="9">
        <f t="shared" si="30"/>
        <v>-4.6512676923842866E-2</v>
      </c>
    </row>
    <row r="212" spans="1:11" x14ac:dyDescent="0.25">
      <c r="A212" s="3">
        <v>43920</v>
      </c>
      <c r="B212" s="4">
        <v>192.04</v>
      </c>
      <c r="C212" s="5">
        <v>159.31</v>
      </c>
      <c r="D212" s="2">
        <v>293.20999999999998</v>
      </c>
      <c r="E212" s="4">
        <v>109.83</v>
      </c>
      <c r="F212" s="9">
        <f t="shared" si="26"/>
        <v>-8.5398875234325988E-3</v>
      </c>
      <c r="G212" s="9">
        <f t="shared" si="27"/>
        <v>-7.1558596447179879E-3</v>
      </c>
      <c r="H212" s="9">
        <f t="shared" si="28"/>
        <v>-9.3107329217965162E-3</v>
      </c>
      <c r="I212" s="9">
        <f t="shared" si="29"/>
        <v>-3.0501684421378461E-2</v>
      </c>
      <c r="J212" s="2">
        <f t="shared" si="25"/>
        <v>715207.63</v>
      </c>
      <c r="K212" s="9">
        <f t="shared" si="30"/>
        <v>-1.4611561121068983E-2</v>
      </c>
    </row>
    <row r="213" spans="1:11" x14ac:dyDescent="0.25">
      <c r="A213" s="6">
        <v>43917</v>
      </c>
      <c r="B213" s="7">
        <v>185.3</v>
      </c>
      <c r="C213" s="8">
        <v>155.4</v>
      </c>
      <c r="D213" s="2">
        <v>285.73</v>
      </c>
      <c r="E213" s="7">
        <v>106.44</v>
      </c>
      <c r="F213" s="9">
        <f t="shared" si="26"/>
        <v>3.6373448461953561E-2</v>
      </c>
      <c r="G213" s="9">
        <f t="shared" si="27"/>
        <v>2.5160875160875174E-2</v>
      </c>
      <c r="H213" s="9">
        <f t="shared" si="28"/>
        <v>2.6178560179189958E-2</v>
      </c>
      <c r="I213" s="9">
        <f t="shared" si="29"/>
        <v>3.184892897406999E-2</v>
      </c>
      <c r="J213" s="2">
        <f t="shared" si="25"/>
        <v>694523</v>
      </c>
      <c r="K213" s="9">
        <f t="shared" si="30"/>
        <v>2.9782498203803298E-2</v>
      </c>
    </row>
    <row r="214" spans="1:11" x14ac:dyDescent="0.25">
      <c r="A214" s="3">
        <v>43916</v>
      </c>
      <c r="B214" s="4">
        <v>191.9</v>
      </c>
      <c r="C214" s="5">
        <v>161.54</v>
      </c>
      <c r="D214" s="2">
        <v>287.05</v>
      </c>
      <c r="E214" s="4">
        <v>108.56</v>
      </c>
      <c r="F214" s="9">
        <f t="shared" si="26"/>
        <v>-3.4392912975508061E-2</v>
      </c>
      <c r="G214" s="9">
        <f t="shared" si="27"/>
        <v>-3.8009161817506465E-2</v>
      </c>
      <c r="H214" s="9">
        <f t="shared" si="28"/>
        <v>-4.5985020031352741E-3</v>
      </c>
      <c r="I214" s="9">
        <f t="shared" si="29"/>
        <v>-1.952837140751662E-2</v>
      </c>
      <c r="J214" s="2">
        <f t="shared" si="25"/>
        <v>711459.78</v>
      </c>
      <c r="K214" s="9">
        <f t="shared" si="30"/>
        <v>-2.3805674580789415E-2</v>
      </c>
    </row>
    <row r="215" spans="1:11" x14ac:dyDescent="0.25">
      <c r="A215" s="6">
        <v>43915</v>
      </c>
      <c r="B215" s="7">
        <v>182.3</v>
      </c>
      <c r="C215" s="8">
        <v>152.79</v>
      </c>
      <c r="D215" s="2">
        <v>282.97000000000003</v>
      </c>
      <c r="E215" s="7">
        <v>101.84</v>
      </c>
      <c r="F215" s="9">
        <f t="shared" si="26"/>
        <v>5.2660449808008769E-2</v>
      </c>
      <c r="G215" s="9">
        <f t="shared" si="27"/>
        <v>5.7268145821061545E-2</v>
      </c>
      <c r="H215" s="9">
        <f t="shared" si="28"/>
        <v>1.4418489592536332E-2</v>
      </c>
      <c r="I215" s="9">
        <f t="shared" si="29"/>
        <v>6.5985860172820043E-2</v>
      </c>
      <c r="J215" s="2">
        <f t="shared" si="25"/>
        <v>679004.91</v>
      </c>
      <c r="K215" s="9">
        <f t="shared" si="30"/>
        <v>4.7797695601347057E-2</v>
      </c>
    </row>
    <row r="216" spans="1:11" x14ac:dyDescent="0.25">
      <c r="A216" s="3">
        <v>43914</v>
      </c>
      <c r="B216" s="4">
        <v>183.66</v>
      </c>
      <c r="C216" s="5">
        <v>151.87</v>
      </c>
      <c r="D216" s="2">
        <v>279.08</v>
      </c>
      <c r="E216" s="4">
        <v>99.98</v>
      </c>
      <c r="F216" s="9">
        <f t="shared" si="26"/>
        <v>-7.4049874768593593E-3</v>
      </c>
      <c r="G216" s="9">
        <f t="shared" si="27"/>
        <v>6.0578126028840718E-3</v>
      </c>
      <c r="H216" s="9">
        <f t="shared" si="28"/>
        <v>1.3938655582628856E-2</v>
      </c>
      <c r="I216" s="9">
        <f t="shared" si="29"/>
        <v>1.8603720744148733E-2</v>
      </c>
      <c r="J216" s="2">
        <f t="shared" si="25"/>
        <v>673323.11</v>
      </c>
      <c r="K216" s="9">
        <f t="shared" si="30"/>
        <v>8.4384449540133577E-3</v>
      </c>
    </row>
    <row r="217" spans="1:11" x14ac:dyDescent="0.25">
      <c r="A217" s="6">
        <v>43913</v>
      </c>
      <c r="B217" s="7">
        <v>170.46</v>
      </c>
      <c r="C217" s="8">
        <v>138.51</v>
      </c>
      <c r="D217" s="2">
        <v>279.10000000000002</v>
      </c>
      <c r="E217" s="7">
        <v>90.36</v>
      </c>
      <c r="F217" s="9">
        <f t="shared" si="26"/>
        <v>7.7437521999295988E-2</v>
      </c>
      <c r="G217" s="9">
        <f t="shared" si="27"/>
        <v>9.6455129593531197E-2</v>
      </c>
      <c r="H217" s="9">
        <f t="shared" si="28"/>
        <v>-7.1658903618931902E-5</v>
      </c>
      <c r="I217" s="9">
        <f t="shared" si="29"/>
        <v>0.10646303674192126</v>
      </c>
      <c r="J217" s="2">
        <f t="shared" si="25"/>
        <v>629957.03</v>
      </c>
      <c r="K217" s="9">
        <f t="shared" si="30"/>
        <v>6.8839742926592784E-2</v>
      </c>
    </row>
    <row r="218" spans="1:11" x14ac:dyDescent="0.25">
      <c r="A218" s="3">
        <v>43910</v>
      </c>
      <c r="B218" s="4">
        <v>170.7</v>
      </c>
      <c r="C218" s="5">
        <v>138.53</v>
      </c>
      <c r="D218" s="2">
        <v>273.04000000000002</v>
      </c>
      <c r="E218" s="4">
        <v>93.81</v>
      </c>
      <c r="F218" s="9">
        <f t="shared" si="26"/>
        <v>-1.4059753954304144E-3</v>
      </c>
      <c r="G218" s="9">
        <f t="shared" si="27"/>
        <v>-1.443730599870463E-4</v>
      </c>
      <c r="H218" s="9">
        <f t="shared" si="28"/>
        <v>2.2194550249047706E-2</v>
      </c>
      <c r="I218" s="9">
        <f t="shared" si="29"/>
        <v>-3.6776463063639353E-2</v>
      </c>
      <c r="J218" s="2">
        <f t="shared" si="25"/>
        <v>632855.09000000008</v>
      </c>
      <c r="K218" s="9">
        <f t="shared" si="30"/>
        <v>-4.5793421682047697E-3</v>
      </c>
    </row>
    <row r="219" spans="1:11" x14ac:dyDescent="0.25">
      <c r="A219" s="6">
        <v>43909</v>
      </c>
      <c r="B219" s="7">
        <v>177.66</v>
      </c>
      <c r="C219" s="8">
        <v>142.38</v>
      </c>
      <c r="D219" s="2">
        <v>281.58999999999997</v>
      </c>
      <c r="E219" s="7">
        <v>99.68</v>
      </c>
      <c r="F219" s="9">
        <f t="shared" si="26"/>
        <v>-3.9175954069571084E-2</v>
      </c>
      <c r="G219" s="9">
        <f t="shared" si="27"/>
        <v>-2.7040314650934039E-2</v>
      </c>
      <c r="H219" s="9">
        <f t="shared" si="28"/>
        <v>-3.036329415107053E-2</v>
      </c>
      <c r="I219" s="9">
        <f t="shared" si="29"/>
        <v>-5.88884430176565E-2</v>
      </c>
      <c r="J219" s="2">
        <f t="shared" si="25"/>
        <v>658879.5</v>
      </c>
      <c r="K219" s="9">
        <f t="shared" si="30"/>
        <v>-3.9497981042056929E-2</v>
      </c>
    </row>
    <row r="220" spans="1:11" x14ac:dyDescent="0.25">
      <c r="A220" s="3">
        <v>43908</v>
      </c>
      <c r="B220" s="4">
        <v>176.6</v>
      </c>
      <c r="C220" s="5">
        <v>135.58000000000001</v>
      </c>
      <c r="D220" s="2">
        <v>286.64</v>
      </c>
      <c r="E220" s="4">
        <v>100.35</v>
      </c>
      <c r="F220" s="9">
        <f t="shared" si="26"/>
        <v>6.0022650056625881E-3</v>
      </c>
      <c r="G220" s="9">
        <f t="shared" si="27"/>
        <v>5.0154890101784755E-2</v>
      </c>
      <c r="H220" s="9">
        <f t="shared" si="28"/>
        <v>-1.7617917945855432E-2</v>
      </c>
      <c r="I220" s="9">
        <f t="shared" si="29"/>
        <v>-6.67663178873934E-3</v>
      </c>
      <c r="J220" s="2">
        <f t="shared" si="25"/>
        <v>654820.9</v>
      </c>
      <c r="K220" s="9">
        <f t="shared" si="30"/>
        <v>6.1980306370794658E-3</v>
      </c>
    </row>
    <row r="221" spans="1:11" x14ac:dyDescent="0.25">
      <c r="A221" s="6">
        <v>43907</v>
      </c>
      <c r="B221" s="7">
        <v>182.14</v>
      </c>
      <c r="C221" s="8">
        <v>146.47</v>
      </c>
      <c r="D221" s="2">
        <v>279.10000000000002</v>
      </c>
      <c r="E221" s="7">
        <v>106.06</v>
      </c>
      <c r="F221" s="9">
        <f t="shared" si="26"/>
        <v>-3.0416163390798223E-2</v>
      </c>
      <c r="G221" s="9">
        <f t="shared" si="27"/>
        <v>-7.4349696183518721E-2</v>
      </c>
      <c r="H221" s="9">
        <f t="shared" si="28"/>
        <v>2.7015406664277819E-2</v>
      </c>
      <c r="I221" s="9">
        <f t="shared" si="29"/>
        <v>-5.3837450499717221E-2</v>
      </c>
      <c r="J221" s="2">
        <f t="shared" si="25"/>
        <v>677342.83000000007</v>
      </c>
      <c r="K221" s="9">
        <f t="shared" si="30"/>
        <v>-3.3250414712443388E-2</v>
      </c>
    </row>
    <row r="222" spans="1:11" x14ac:dyDescent="0.25">
      <c r="A222" s="3">
        <v>43906</v>
      </c>
      <c r="B222" s="4">
        <v>169.3</v>
      </c>
      <c r="C222" s="5">
        <v>140.30000000000001</v>
      </c>
      <c r="D222" s="2">
        <v>277.76</v>
      </c>
      <c r="E222" s="4">
        <v>99.15</v>
      </c>
      <c r="F222" s="9">
        <f t="shared" si="26"/>
        <v>7.5841701122268068E-2</v>
      </c>
      <c r="G222" s="9">
        <f t="shared" si="27"/>
        <v>4.3977191732002652E-2</v>
      </c>
      <c r="H222" s="9">
        <f t="shared" si="28"/>
        <v>4.8243087557604536E-3</v>
      </c>
      <c r="I222" s="9">
        <f t="shared" si="29"/>
        <v>6.9692385274836122E-2</v>
      </c>
      <c r="J222" s="2">
        <f t="shared" si="25"/>
        <v>646361.38</v>
      </c>
      <c r="K222" s="9">
        <f t="shared" si="30"/>
        <v>4.7932087155331038E-2</v>
      </c>
    </row>
    <row r="223" spans="1:11" x14ac:dyDescent="0.25">
      <c r="A223" s="6">
        <v>43903</v>
      </c>
      <c r="B223" s="7">
        <v>192.34</v>
      </c>
      <c r="C223" s="8">
        <v>160.72</v>
      </c>
      <c r="D223" s="2">
        <v>283.79000000000002</v>
      </c>
      <c r="E223" s="7">
        <v>113.14</v>
      </c>
      <c r="F223" s="9">
        <f t="shared" si="26"/>
        <v>-0.11978787563689297</v>
      </c>
      <c r="G223" s="9">
        <f t="shared" si="27"/>
        <v>-0.1270532603285216</v>
      </c>
      <c r="H223" s="9">
        <f t="shared" si="28"/>
        <v>-2.1248105993868838E-2</v>
      </c>
      <c r="I223" s="9">
        <f t="shared" si="29"/>
        <v>-0.12365211242708141</v>
      </c>
      <c r="J223" s="2">
        <f t="shared" si="25"/>
        <v>717384.72</v>
      </c>
      <c r="K223" s="9">
        <f t="shared" si="30"/>
        <v>-9.9003140183972604E-2</v>
      </c>
    </row>
    <row r="224" spans="1:11" x14ac:dyDescent="0.25">
      <c r="A224" s="3">
        <v>43902</v>
      </c>
      <c r="B224" s="4">
        <v>177.32</v>
      </c>
      <c r="C224" s="5">
        <v>151.74</v>
      </c>
      <c r="D224" s="2">
        <v>275.66000000000003</v>
      </c>
      <c r="E224" s="4">
        <v>104.75</v>
      </c>
      <c r="F224" s="9">
        <f t="shared" si="26"/>
        <v>8.4705616963681507E-2</v>
      </c>
      <c r="G224" s="9">
        <f t="shared" si="27"/>
        <v>5.9180176617898983E-2</v>
      </c>
      <c r="H224" s="9">
        <f t="shared" si="28"/>
        <v>2.9492853515199924E-2</v>
      </c>
      <c r="I224" s="9">
        <f t="shared" si="29"/>
        <v>8.0095465393794862E-2</v>
      </c>
      <c r="J224" s="2">
        <f t="shared" si="25"/>
        <v>674646.98</v>
      </c>
      <c r="K224" s="9">
        <f t="shared" si="30"/>
        <v>6.3348301062579493E-2</v>
      </c>
    </row>
    <row r="225" spans="1:11" x14ac:dyDescent="0.25">
      <c r="A225" s="6">
        <v>43901</v>
      </c>
      <c r="B225" s="7">
        <v>195.22</v>
      </c>
      <c r="C225" s="8">
        <v>170.68</v>
      </c>
      <c r="D225" s="2">
        <v>278.2</v>
      </c>
      <c r="E225" s="7">
        <v>115.06</v>
      </c>
      <c r="F225" s="9">
        <f t="shared" si="26"/>
        <v>-9.1691425058907927E-2</v>
      </c>
      <c r="G225" s="9">
        <f t="shared" si="27"/>
        <v>-0.11096789313334898</v>
      </c>
      <c r="H225" s="9">
        <f t="shared" si="28"/>
        <v>-9.1301222142342597E-3</v>
      </c>
      <c r="I225" s="9">
        <f t="shared" si="29"/>
        <v>-8.9605423257430927E-2</v>
      </c>
      <c r="J225" s="2">
        <f t="shared" si="25"/>
        <v>730877.08</v>
      </c>
      <c r="K225" s="9">
        <f t="shared" si="30"/>
        <v>-7.6935098306817884E-2</v>
      </c>
    </row>
    <row r="226" spans="1:11" x14ac:dyDescent="0.25">
      <c r="A226" s="3">
        <v>43900</v>
      </c>
      <c r="B226" s="4">
        <v>204.11</v>
      </c>
      <c r="C226" s="5">
        <v>182.47</v>
      </c>
      <c r="D226" s="2">
        <v>274.02999999999997</v>
      </c>
      <c r="E226" s="4">
        <v>121.1</v>
      </c>
      <c r="F226" s="9">
        <f t="shared" si="26"/>
        <v>-4.3554945862525174E-2</v>
      </c>
      <c r="G226" s="9">
        <f t="shared" si="27"/>
        <v>-6.4613361100454791E-2</v>
      </c>
      <c r="H226" s="9">
        <f t="shared" si="28"/>
        <v>1.5217311973141578E-2</v>
      </c>
      <c r="I226" s="9">
        <f t="shared" si="29"/>
        <v>-4.9876135425268364E-2</v>
      </c>
      <c r="J226" s="2">
        <f t="shared" si="25"/>
        <v>759821.19000000006</v>
      </c>
      <c r="K226" s="9">
        <f t="shared" si="30"/>
        <v>-3.8093317718607023E-2</v>
      </c>
    </row>
    <row r="227" spans="1:11" x14ac:dyDescent="0.25">
      <c r="A227" s="6">
        <v>43899</v>
      </c>
      <c r="B227" s="7">
        <v>193.57</v>
      </c>
      <c r="C227" s="8">
        <v>177.5</v>
      </c>
      <c r="D227" s="2">
        <v>265.13</v>
      </c>
      <c r="E227" s="7">
        <v>116.1</v>
      </c>
      <c r="F227" s="9">
        <f t="shared" si="26"/>
        <v>5.4450586351190822E-2</v>
      </c>
      <c r="G227" s="9">
        <f t="shared" si="27"/>
        <v>2.8000000000000025E-2</v>
      </c>
      <c r="H227" s="9">
        <f t="shared" si="28"/>
        <v>3.3568438124693456E-2</v>
      </c>
      <c r="I227" s="9">
        <f t="shared" si="29"/>
        <v>4.306632213608963E-2</v>
      </c>
      <c r="J227" s="2">
        <f t="shared" si="25"/>
        <v>730990.9</v>
      </c>
      <c r="K227" s="9">
        <f t="shared" si="30"/>
        <v>3.9440012180726347E-2</v>
      </c>
    </row>
    <row r="228" spans="1:11" x14ac:dyDescent="0.25">
      <c r="A228" s="3">
        <v>43896</v>
      </c>
      <c r="B228" s="4">
        <v>208.02</v>
      </c>
      <c r="C228" s="5">
        <v>194.37</v>
      </c>
      <c r="D228" s="2">
        <v>264.86</v>
      </c>
      <c r="E228" s="4">
        <v>124.6</v>
      </c>
      <c r="F228" s="9">
        <f t="shared" si="26"/>
        <v>-6.9464474569753021E-2</v>
      </c>
      <c r="G228" s="9">
        <f t="shared" si="27"/>
        <v>-8.6793229407830408E-2</v>
      </c>
      <c r="H228" s="9">
        <f t="shared" si="28"/>
        <v>1.0194064788944246E-3</v>
      </c>
      <c r="I228" s="9">
        <f t="shared" si="29"/>
        <v>-6.8218298555377199E-2</v>
      </c>
      <c r="J228" s="2">
        <f t="shared" si="25"/>
        <v>777039.21000000008</v>
      </c>
      <c r="K228" s="9">
        <f t="shared" si="30"/>
        <v>-5.9261243715101664E-2</v>
      </c>
    </row>
    <row r="229" spans="1:11" x14ac:dyDescent="0.25">
      <c r="A229" s="6">
        <v>43895</v>
      </c>
      <c r="B229" s="7">
        <v>211.59</v>
      </c>
      <c r="C229" s="8">
        <v>198.07</v>
      </c>
      <c r="D229" s="2">
        <v>248.19</v>
      </c>
      <c r="E229" s="7">
        <v>126.34</v>
      </c>
      <c r="F229" s="9">
        <f t="shared" si="26"/>
        <v>-1.6872252942010446E-2</v>
      </c>
      <c r="G229" s="9">
        <f t="shared" si="27"/>
        <v>-1.868026455293581E-2</v>
      </c>
      <c r="H229" s="9">
        <f t="shared" si="28"/>
        <v>6.7166283895402801E-2</v>
      </c>
      <c r="I229" s="9">
        <f t="shared" si="29"/>
        <v>-1.3772360297609643E-2</v>
      </c>
      <c r="J229" s="2">
        <f t="shared" si="25"/>
        <v>777142.07</v>
      </c>
      <c r="K229" s="9">
        <f t="shared" si="30"/>
        <v>-1.3235675170675254E-4</v>
      </c>
    </row>
    <row r="230" spans="1:11" x14ac:dyDescent="0.25">
      <c r="A230" s="3">
        <v>43894</v>
      </c>
      <c r="B230" s="4">
        <v>218.22</v>
      </c>
      <c r="C230" s="5">
        <v>204.26</v>
      </c>
      <c r="D230" s="2">
        <v>251.83</v>
      </c>
      <c r="E230" s="4">
        <v>129.96</v>
      </c>
      <c r="F230" s="9">
        <f t="shared" si="26"/>
        <v>-3.0382183117954376E-2</v>
      </c>
      <c r="G230" s="9">
        <f t="shared" si="27"/>
        <v>-3.0304513854890858E-2</v>
      </c>
      <c r="H230" s="9">
        <f t="shared" si="28"/>
        <v>-1.4454195290473759E-2</v>
      </c>
      <c r="I230" s="9">
        <f t="shared" si="29"/>
        <v>-2.7854724530624875E-2</v>
      </c>
      <c r="J230" s="2">
        <f t="shared" si="25"/>
        <v>798335.3</v>
      </c>
      <c r="K230" s="9">
        <f t="shared" si="30"/>
        <v>-2.6546778026726447E-2</v>
      </c>
    </row>
    <row r="231" spans="1:11" x14ac:dyDescent="0.25">
      <c r="A231" s="6">
        <v>43893</v>
      </c>
      <c r="B231" s="7">
        <v>209.48</v>
      </c>
      <c r="C231" s="8">
        <v>197.75</v>
      </c>
      <c r="D231" s="2">
        <v>246.15</v>
      </c>
      <c r="E231" s="7">
        <v>124.27</v>
      </c>
      <c r="F231" s="9">
        <f t="shared" si="26"/>
        <v>4.1722360129845315E-2</v>
      </c>
      <c r="G231" s="9">
        <f t="shared" si="27"/>
        <v>3.2920353982300865E-2</v>
      </c>
      <c r="H231" s="9">
        <f t="shared" si="28"/>
        <v>2.3075360552508695E-2</v>
      </c>
      <c r="I231" s="9">
        <f t="shared" si="29"/>
        <v>4.5787398406695212E-2</v>
      </c>
      <c r="J231" s="2">
        <f t="shared" si="25"/>
        <v>769985.27</v>
      </c>
      <c r="K231" s="9">
        <f t="shared" si="30"/>
        <v>3.6818925120476687E-2</v>
      </c>
    </row>
    <row r="232" spans="1:11" x14ac:dyDescent="0.25">
      <c r="A232" s="3">
        <v>43892</v>
      </c>
      <c r="B232" s="4">
        <v>216.42</v>
      </c>
      <c r="C232" s="5">
        <v>201.8</v>
      </c>
      <c r="D232" s="2">
        <v>257.75</v>
      </c>
      <c r="E232" s="4">
        <v>126.73</v>
      </c>
      <c r="F232" s="9">
        <f t="shared" si="26"/>
        <v>-3.2067276591812188E-2</v>
      </c>
      <c r="G232" s="9">
        <f t="shared" si="27"/>
        <v>-2.0069375619425234E-2</v>
      </c>
      <c r="H232" s="9">
        <f t="shared" si="28"/>
        <v>-4.500484966052376E-2</v>
      </c>
      <c r="I232" s="9">
        <f t="shared" si="29"/>
        <v>-1.9411346958099984E-2</v>
      </c>
      <c r="J232" s="2">
        <f t="shared" si="25"/>
        <v>791779.68</v>
      </c>
      <c r="K232" s="9">
        <f t="shared" si="30"/>
        <v>-2.7525851635899601E-2</v>
      </c>
    </row>
    <row r="233" spans="1:11" x14ac:dyDescent="0.25">
      <c r="A233" s="6">
        <v>43889</v>
      </c>
      <c r="B233" s="7">
        <v>205.8</v>
      </c>
      <c r="C233" s="8">
        <v>197.03</v>
      </c>
      <c r="D233" s="2">
        <v>261.64999999999998</v>
      </c>
      <c r="E233" s="7">
        <v>120.9</v>
      </c>
      <c r="F233" s="9">
        <f t="shared" si="26"/>
        <v>5.1603498542273973E-2</v>
      </c>
      <c r="G233" s="9">
        <f t="shared" si="27"/>
        <v>2.4209511241942927E-2</v>
      </c>
      <c r="H233" s="9">
        <f t="shared" si="28"/>
        <v>-1.4905407987769848E-2</v>
      </c>
      <c r="I233" s="9">
        <f t="shared" si="29"/>
        <v>4.8221670802315986E-2</v>
      </c>
      <c r="J233" s="2">
        <f t="shared" si="25"/>
        <v>769355.23</v>
      </c>
      <c r="K233" s="9">
        <f t="shared" si="30"/>
        <v>2.9147069033377493E-2</v>
      </c>
    </row>
    <row r="234" spans="1:11" x14ac:dyDescent="0.25">
      <c r="A234" s="3">
        <v>43888</v>
      </c>
      <c r="B234" s="4">
        <v>205.64</v>
      </c>
      <c r="C234" s="5">
        <v>198.9</v>
      </c>
      <c r="D234" s="2">
        <v>253.42</v>
      </c>
      <c r="E234" s="4">
        <v>121.895</v>
      </c>
      <c r="F234" s="9">
        <f t="shared" si="26"/>
        <v>7.7805874343517267E-4</v>
      </c>
      <c r="G234" s="9">
        <f t="shared" si="27"/>
        <v>-9.4017094017094793E-3</v>
      </c>
      <c r="H234" s="9">
        <f t="shared" si="28"/>
        <v>3.2475731986425727E-2</v>
      </c>
      <c r="I234" s="9">
        <f t="shared" si="29"/>
        <v>-8.1627630337585133E-3</v>
      </c>
      <c r="J234" s="2">
        <f t="shared" si="25"/>
        <v>768112.55999999994</v>
      </c>
      <c r="K234" s="9">
        <f t="shared" si="30"/>
        <v>1.6178227836816106E-3</v>
      </c>
    </row>
    <row r="235" spans="1:11" x14ac:dyDescent="0.25">
      <c r="A235" s="6">
        <v>43887</v>
      </c>
      <c r="B235" s="7">
        <v>216.48</v>
      </c>
      <c r="C235" s="8">
        <v>205.99</v>
      </c>
      <c r="D235" s="2">
        <v>253.42</v>
      </c>
      <c r="E235" s="7">
        <v>127.5</v>
      </c>
      <c r="F235" s="9">
        <f t="shared" si="26"/>
        <v>-5.0073909830007368E-2</v>
      </c>
      <c r="G235" s="9">
        <f t="shared" si="27"/>
        <v>-3.4419146560512703E-2</v>
      </c>
      <c r="H235" s="9">
        <f t="shared" si="28"/>
        <v>0</v>
      </c>
      <c r="I235" s="9">
        <f t="shared" si="29"/>
        <v>-4.3960784313725521E-2</v>
      </c>
      <c r="J235" s="2">
        <f t="shared" si="25"/>
        <v>795229.79</v>
      </c>
      <c r="K235" s="9">
        <f t="shared" si="30"/>
        <v>-3.4099866907652099E-2</v>
      </c>
    </row>
    <row r="236" spans="1:11" x14ac:dyDescent="0.25">
      <c r="A236" s="3">
        <v>43886</v>
      </c>
      <c r="B236" s="4">
        <v>215.37</v>
      </c>
      <c r="C236" s="5">
        <v>207.8</v>
      </c>
      <c r="D236" s="2">
        <v>261.2</v>
      </c>
      <c r="E236" s="4">
        <v>128.25</v>
      </c>
      <c r="F236" s="9">
        <f t="shared" si="26"/>
        <v>5.1539211589357592E-3</v>
      </c>
      <c r="G236" s="9">
        <f t="shared" si="27"/>
        <v>-8.7102983638113196E-3</v>
      </c>
      <c r="H236" s="9">
        <f t="shared" si="28"/>
        <v>-2.978560490045945E-2</v>
      </c>
      <c r="I236" s="9">
        <f t="shared" si="29"/>
        <v>-5.8479532163743242E-3</v>
      </c>
      <c r="J236" s="2">
        <f t="shared" si="25"/>
        <v>802416.76</v>
      </c>
      <c r="K236" s="9">
        <f t="shared" si="30"/>
        <v>-8.9566548933996959E-3</v>
      </c>
    </row>
    <row r="237" spans="1:11" x14ac:dyDescent="0.25">
      <c r="A237" s="6">
        <v>43885</v>
      </c>
      <c r="B237" s="7">
        <v>221.39</v>
      </c>
      <c r="C237" s="8">
        <v>215.35</v>
      </c>
      <c r="D237" s="2">
        <v>246.79</v>
      </c>
      <c r="E237" s="7">
        <v>131.91</v>
      </c>
      <c r="F237" s="9">
        <f t="shared" si="26"/>
        <v>-2.7191833416143396E-2</v>
      </c>
      <c r="G237" s="9">
        <f t="shared" si="27"/>
        <v>-3.5059205943812288E-2</v>
      </c>
      <c r="H237" s="9">
        <f t="shared" si="28"/>
        <v>5.8389724056890469E-2</v>
      </c>
      <c r="I237" s="9">
        <f t="shared" si="29"/>
        <v>-2.774619058448935E-2</v>
      </c>
      <c r="J237" s="2">
        <f t="shared" si="25"/>
        <v>813701.63000000012</v>
      </c>
      <c r="K237" s="9">
        <f t="shared" si="30"/>
        <v>-1.3868560150236076E-2</v>
      </c>
    </row>
    <row r="238" spans="1:11" x14ac:dyDescent="0.25">
      <c r="A238" s="3">
        <v>43882</v>
      </c>
      <c r="B238" s="4">
        <v>230.27</v>
      </c>
      <c r="C238" s="5">
        <v>222.19</v>
      </c>
      <c r="D238" s="2">
        <v>243.15</v>
      </c>
      <c r="E238" s="4">
        <v>135.27000000000001</v>
      </c>
      <c r="F238" s="9">
        <f t="shared" si="26"/>
        <v>-3.8563425543926777E-2</v>
      </c>
      <c r="G238" s="9">
        <f t="shared" si="27"/>
        <v>-3.0784463747243418E-2</v>
      </c>
      <c r="H238" s="9">
        <f t="shared" si="28"/>
        <v>1.4970183014600069E-2</v>
      </c>
      <c r="I238" s="9">
        <f t="shared" si="29"/>
        <v>-2.4839210467953121E-2</v>
      </c>
      <c r="J238" s="2">
        <f t="shared" si="25"/>
        <v>832567.83</v>
      </c>
      <c r="K238" s="9">
        <f t="shared" si="30"/>
        <v>-2.2660255801620233E-2</v>
      </c>
    </row>
    <row r="239" spans="1:11" x14ac:dyDescent="0.25">
      <c r="A239" s="6">
        <v>43881</v>
      </c>
      <c r="B239" s="7">
        <v>234.78</v>
      </c>
      <c r="C239" s="8">
        <v>225.14</v>
      </c>
      <c r="D239" s="2">
        <v>222.95</v>
      </c>
      <c r="E239" s="7">
        <v>136.51</v>
      </c>
      <c r="F239" s="9">
        <f t="shared" si="26"/>
        <v>-1.9209472697844787E-2</v>
      </c>
      <c r="G239" s="9">
        <f t="shared" si="27"/>
        <v>-1.3102958159367462E-2</v>
      </c>
      <c r="H239" s="9">
        <f t="shared" si="28"/>
        <v>9.060327427674375E-2</v>
      </c>
      <c r="I239" s="9">
        <f t="shared" si="29"/>
        <v>-9.0835836202474152E-3</v>
      </c>
      <c r="J239" s="2">
        <f t="shared" si="25"/>
        <v>829555.0199999999</v>
      </c>
      <c r="K239" s="9">
        <f t="shared" si="30"/>
        <v>3.6318386693627858E-3</v>
      </c>
    </row>
    <row r="240" spans="1:11" x14ac:dyDescent="0.25">
      <c r="A240" s="3">
        <v>43880</v>
      </c>
      <c r="B240" s="4">
        <v>236.98</v>
      </c>
      <c r="C240" s="5">
        <v>225.25</v>
      </c>
      <c r="D240" s="2">
        <v>228.8</v>
      </c>
      <c r="E240" s="4">
        <v>137.08000000000001</v>
      </c>
      <c r="F240" s="9">
        <f t="shared" si="26"/>
        <v>-9.2834838382985785E-3</v>
      </c>
      <c r="G240" s="9">
        <f t="shared" si="27"/>
        <v>-4.8834628190908003E-4</v>
      </c>
      <c r="H240" s="9">
        <f t="shared" si="28"/>
        <v>-2.5568181818181879E-2</v>
      </c>
      <c r="I240" s="9">
        <f t="shared" si="29"/>
        <v>-4.158155821418319E-3</v>
      </c>
      <c r="J240" s="2">
        <f t="shared" si="25"/>
        <v>836105.61</v>
      </c>
      <c r="K240" s="9">
        <f t="shared" si="30"/>
        <v>-7.8346442383039339E-3</v>
      </c>
    </row>
    <row r="241" spans="1:11" x14ac:dyDescent="0.25">
      <c r="A241" s="6">
        <v>43879</v>
      </c>
      <c r="B241" s="7">
        <v>234.73</v>
      </c>
      <c r="C241" s="8">
        <v>223.74</v>
      </c>
      <c r="D241" s="2">
        <v>228.8</v>
      </c>
      <c r="E241" s="7">
        <v>136.76</v>
      </c>
      <c r="F241" s="9">
        <f t="shared" si="26"/>
        <v>9.5854811911557647E-3</v>
      </c>
      <c r="G241" s="9">
        <f t="shared" si="27"/>
        <v>6.7489049789934974E-3</v>
      </c>
      <c r="H241" s="9">
        <f t="shared" si="28"/>
        <v>0</v>
      </c>
      <c r="I241" s="9">
        <f t="shared" si="29"/>
        <v>2.3398654577362343E-3</v>
      </c>
      <c r="J241" s="2">
        <f t="shared" si="25"/>
        <v>831990.02</v>
      </c>
      <c r="K241" s="9">
        <f t="shared" si="30"/>
        <v>4.946681932554764E-3</v>
      </c>
    </row>
    <row r="242" spans="1:11" x14ac:dyDescent="0.25">
      <c r="A242" s="3">
        <v>43875</v>
      </c>
      <c r="B242" s="4">
        <v>234.64</v>
      </c>
      <c r="C242" s="5">
        <v>223.82</v>
      </c>
      <c r="D242" s="2">
        <v>240.51</v>
      </c>
      <c r="E242" s="4">
        <v>136.87</v>
      </c>
      <c r="F242" s="9">
        <f t="shared" si="26"/>
        <v>3.8356631435387811E-4</v>
      </c>
      <c r="G242" s="9">
        <f t="shared" si="27"/>
        <v>-3.5743007774091673E-4</v>
      </c>
      <c r="H242" s="9">
        <f t="shared" si="28"/>
        <v>-4.8688204232672172E-2</v>
      </c>
      <c r="I242" s="9">
        <f t="shared" si="29"/>
        <v>-8.0368232629512981E-4</v>
      </c>
      <c r="J242" s="2">
        <f t="shared" si="25"/>
        <v>839326.1</v>
      </c>
      <c r="K242" s="9">
        <f t="shared" si="30"/>
        <v>-8.7404406940281287E-3</v>
      </c>
    </row>
    <row r="243" spans="1:11" x14ac:dyDescent="0.25">
      <c r="A243" s="6">
        <v>43874</v>
      </c>
      <c r="B243" s="7">
        <v>233.97</v>
      </c>
      <c r="C243" s="8">
        <v>224.44</v>
      </c>
      <c r="D243" s="2">
        <v>240</v>
      </c>
      <c r="E243" s="7">
        <v>135.94999999999999</v>
      </c>
      <c r="F243" s="9">
        <f t="shared" si="26"/>
        <v>2.8636149933751742E-3</v>
      </c>
      <c r="G243" s="9">
        <f t="shared" si="27"/>
        <v>-2.7624309392265678E-3</v>
      </c>
      <c r="H243" s="9">
        <f t="shared" si="28"/>
        <v>2.1249999999999325E-3</v>
      </c>
      <c r="I243" s="9">
        <f t="shared" si="29"/>
        <v>6.7671938212578997E-3</v>
      </c>
      <c r="J243" s="2">
        <f t="shared" si="25"/>
        <v>837447.39999999991</v>
      </c>
      <c r="K243" s="9">
        <f t="shared" si="30"/>
        <v>2.2433647772983623E-3</v>
      </c>
    </row>
    <row r="244" spans="1:11" x14ac:dyDescent="0.25">
      <c r="A244" s="3">
        <v>43873</v>
      </c>
      <c r="B244" s="4">
        <v>234.27</v>
      </c>
      <c r="C244" s="5">
        <v>223.67</v>
      </c>
      <c r="D244" s="2">
        <v>252.8</v>
      </c>
      <c r="E244" s="4">
        <v>135.02000000000001</v>
      </c>
      <c r="F244" s="9">
        <f t="shared" si="26"/>
        <v>-1.2805736970162851E-3</v>
      </c>
      <c r="G244" s="9">
        <f t="shared" si="27"/>
        <v>3.442571645728032E-3</v>
      </c>
      <c r="H244" s="9">
        <f t="shared" si="28"/>
        <v>-5.0632911392405111E-2</v>
      </c>
      <c r="I244" s="9">
        <f t="shared" si="29"/>
        <v>6.8878684639310794E-3</v>
      </c>
      <c r="J244" s="2">
        <f t="shared" si="25"/>
        <v>842915.51</v>
      </c>
      <c r="K244" s="9">
        <f t="shared" si="30"/>
        <v>-6.4871389067215901E-3</v>
      </c>
    </row>
    <row r="245" spans="1:11" x14ac:dyDescent="0.25">
      <c r="A245" s="6">
        <v>43872</v>
      </c>
      <c r="B245" s="7">
        <v>232.01</v>
      </c>
      <c r="C245" s="8">
        <v>222.08</v>
      </c>
      <c r="D245" s="2">
        <v>239.85</v>
      </c>
      <c r="E245" s="7">
        <v>134.66999999999999</v>
      </c>
      <c r="F245" s="9">
        <f t="shared" si="26"/>
        <v>9.7409594414035183E-3</v>
      </c>
      <c r="G245" s="9">
        <f t="shared" si="27"/>
        <v>7.1595821325647346E-3</v>
      </c>
      <c r="H245" s="9">
        <f t="shared" si="28"/>
        <v>5.399207838232245E-2</v>
      </c>
      <c r="I245" s="9">
        <f t="shared" si="29"/>
        <v>2.5989455706543207E-3</v>
      </c>
      <c r="J245" s="2">
        <f t="shared" si="25"/>
        <v>830774.6399999999</v>
      </c>
      <c r="K245" s="9">
        <f t="shared" si="30"/>
        <v>1.4613915032360758E-2</v>
      </c>
    </row>
    <row r="246" spans="1:11" x14ac:dyDescent="0.25">
      <c r="A246" s="3">
        <v>43871</v>
      </c>
      <c r="B246" s="4">
        <v>231.97</v>
      </c>
      <c r="C246" s="5">
        <v>220.86</v>
      </c>
      <c r="D246" s="2">
        <v>269.32</v>
      </c>
      <c r="E246" s="4">
        <v>134.56</v>
      </c>
      <c r="F246" s="9">
        <f t="shared" si="26"/>
        <v>1.7243609087369549E-4</v>
      </c>
      <c r="G246" s="9">
        <f t="shared" si="27"/>
        <v>5.5238612695824862E-3</v>
      </c>
      <c r="H246" s="9">
        <f t="shared" si="28"/>
        <v>-0.10942373384821036</v>
      </c>
      <c r="I246" s="9">
        <f t="shared" si="29"/>
        <v>8.1747919143859704E-4</v>
      </c>
      <c r="J246" s="2">
        <f t="shared" si="25"/>
        <v>847113.22000000009</v>
      </c>
      <c r="K246" s="9">
        <f t="shared" si="30"/>
        <v>-1.9287362791953866E-2</v>
      </c>
    </row>
    <row r="247" spans="1:11" x14ac:dyDescent="0.25">
      <c r="A247" s="6">
        <v>43868</v>
      </c>
      <c r="B247" s="7">
        <v>229.2</v>
      </c>
      <c r="C247" s="8">
        <v>218.81</v>
      </c>
      <c r="D247" s="2">
        <v>269.32</v>
      </c>
      <c r="E247" s="7">
        <v>133.19999999999999</v>
      </c>
      <c r="F247" s="9">
        <f t="shared" si="26"/>
        <v>1.2085514834206057E-2</v>
      </c>
      <c r="G247" s="9">
        <f t="shared" si="27"/>
        <v>9.3688588272931028E-3</v>
      </c>
      <c r="H247" s="9">
        <f t="shared" si="28"/>
        <v>0</v>
      </c>
      <c r="I247" s="9">
        <f t="shared" si="29"/>
        <v>1.0210210210210402E-2</v>
      </c>
      <c r="J247" s="2">
        <f t="shared" si="25"/>
        <v>840054.77</v>
      </c>
      <c r="K247" s="9">
        <f t="shared" si="30"/>
        <v>8.4023688122145668E-3</v>
      </c>
    </row>
    <row r="248" spans="1:11" x14ac:dyDescent="0.25">
      <c r="A248" s="3">
        <v>43867</v>
      </c>
      <c r="B248" s="4">
        <v>230.19</v>
      </c>
      <c r="C248" s="5">
        <v>221.38</v>
      </c>
      <c r="D248" s="2">
        <v>248.11</v>
      </c>
      <c r="E248" s="4">
        <v>133.71</v>
      </c>
      <c r="F248" s="9">
        <f t="shared" si="26"/>
        <v>-4.3007949954385616E-3</v>
      </c>
      <c r="G248" s="9">
        <f t="shared" si="27"/>
        <v>-1.1608998102809576E-2</v>
      </c>
      <c r="H248" s="9">
        <f t="shared" si="28"/>
        <v>8.5486276248438076E-2</v>
      </c>
      <c r="I248" s="9">
        <f t="shared" si="29"/>
        <v>-3.8142248148980151E-3</v>
      </c>
      <c r="J248" s="2">
        <f t="shared" si="25"/>
        <v>831748.82000000007</v>
      </c>
      <c r="K248" s="9">
        <f t="shared" si="30"/>
        <v>9.9861277831447826E-3</v>
      </c>
    </row>
    <row r="249" spans="1:11" x14ac:dyDescent="0.25">
      <c r="A249" s="6">
        <v>43866</v>
      </c>
      <c r="B249" s="7">
        <v>228.22</v>
      </c>
      <c r="C249" s="8">
        <v>221.25</v>
      </c>
      <c r="D249" s="2">
        <v>274.36</v>
      </c>
      <c r="E249" s="7">
        <v>133.04499999999999</v>
      </c>
      <c r="F249" s="9">
        <f t="shared" si="26"/>
        <v>8.6320217334150406E-3</v>
      </c>
      <c r="G249" s="9">
        <f t="shared" si="27"/>
        <v>5.8757062146885808E-4</v>
      </c>
      <c r="H249" s="9">
        <f t="shared" si="28"/>
        <v>-9.5677212421635849E-2</v>
      </c>
      <c r="I249" s="9">
        <f t="shared" si="29"/>
        <v>4.9983088428728895E-3</v>
      </c>
      <c r="J249" s="2">
        <f t="shared" si="25"/>
        <v>844708.27</v>
      </c>
      <c r="K249" s="9">
        <f t="shared" si="30"/>
        <v>-1.5341923904687138E-2</v>
      </c>
    </row>
    <row r="250" spans="1:11" x14ac:dyDescent="0.25">
      <c r="A250" s="3">
        <v>43865</v>
      </c>
      <c r="B250" s="4">
        <v>227.47</v>
      </c>
      <c r="C250" s="5">
        <v>218.66</v>
      </c>
      <c r="D250" s="2">
        <v>288.42</v>
      </c>
      <c r="E250" s="4">
        <v>133.13</v>
      </c>
      <c r="F250" s="9">
        <f t="shared" si="26"/>
        <v>3.2971380841428921E-3</v>
      </c>
      <c r="G250" s="9">
        <f t="shared" si="27"/>
        <v>1.1844873319308613E-2</v>
      </c>
      <c r="H250" s="9">
        <f t="shared" si="28"/>
        <v>-4.8748353096179198E-2</v>
      </c>
      <c r="I250" s="9">
        <f t="shared" si="29"/>
        <v>-6.3847367235037034E-4</v>
      </c>
      <c r="J250" s="2">
        <f t="shared" si="25"/>
        <v>849940.9</v>
      </c>
      <c r="K250" s="9">
        <f t="shared" si="30"/>
        <v>-6.1564633493929044E-3</v>
      </c>
    </row>
    <row r="251" spans="1:11" x14ac:dyDescent="0.25">
      <c r="A251" s="6">
        <v>43864</v>
      </c>
      <c r="B251" s="7">
        <v>222.38</v>
      </c>
      <c r="C251" s="8">
        <v>214.77</v>
      </c>
      <c r="D251" s="2">
        <v>274.23</v>
      </c>
      <c r="E251" s="7">
        <v>131.5</v>
      </c>
      <c r="F251" s="9">
        <f t="shared" si="26"/>
        <v>2.2888748988218355E-2</v>
      </c>
      <c r="G251" s="9">
        <f t="shared" si="27"/>
        <v>1.8112399310890703E-2</v>
      </c>
      <c r="H251" s="9">
        <f t="shared" si="28"/>
        <v>5.1744885679903652E-2</v>
      </c>
      <c r="I251" s="9">
        <f t="shared" si="29"/>
        <v>1.2395437262357367E-2</v>
      </c>
      <c r="J251" s="2">
        <f t="shared" si="25"/>
        <v>829810.25</v>
      </c>
      <c r="K251" s="9">
        <f t="shared" si="30"/>
        <v>2.4259341216862573E-2</v>
      </c>
    </row>
    <row r="252" spans="1:11" x14ac:dyDescent="0.25">
      <c r="A252" s="3">
        <v>43861</v>
      </c>
      <c r="B252" s="4">
        <v>219.07</v>
      </c>
      <c r="C252" s="5">
        <v>211.99</v>
      </c>
      <c r="D252" s="2">
        <v>297.45999999999998</v>
      </c>
      <c r="E252" s="4">
        <v>130.26</v>
      </c>
      <c r="F252" s="9">
        <f t="shared" si="26"/>
        <v>1.5109325786278438E-2</v>
      </c>
      <c r="G252" s="9">
        <f t="shared" si="27"/>
        <v>1.3113826123873684E-2</v>
      </c>
      <c r="H252" s="9">
        <f t="shared" si="28"/>
        <v>-7.8094533718819248E-2</v>
      </c>
      <c r="I252" s="9">
        <f t="shared" si="29"/>
        <v>9.5194226930754855E-3</v>
      </c>
      <c r="J252" s="2">
        <f t="shared" si="25"/>
        <v>835846.07</v>
      </c>
      <c r="K252" s="9">
        <f t="shared" si="30"/>
        <v>-7.2212100010231595E-3</v>
      </c>
    </row>
    <row r="253" spans="1:11" x14ac:dyDescent="0.25">
      <c r="A253" s="6">
        <v>43860</v>
      </c>
      <c r="B253" s="7">
        <v>222.6</v>
      </c>
      <c r="C253" s="8">
        <v>216.36</v>
      </c>
      <c r="D253" s="2">
        <v>302.45999999999998</v>
      </c>
      <c r="E253" s="7">
        <v>132.53</v>
      </c>
      <c r="F253" s="9">
        <f t="shared" si="26"/>
        <v>-1.5858041329739447E-2</v>
      </c>
      <c r="G253" s="9">
        <f t="shared" si="27"/>
        <v>-2.019781845073032E-2</v>
      </c>
      <c r="H253" s="9">
        <f t="shared" si="28"/>
        <v>-1.6531111551940758E-2</v>
      </c>
      <c r="I253" s="9">
        <f t="shared" si="29"/>
        <v>-1.7128197389270405E-2</v>
      </c>
      <c r="J253" s="2">
        <f t="shared" si="25"/>
        <v>850806.16000000015</v>
      </c>
      <c r="K253" s="9">
        <f t="shared" si="30"/>
        <v>-1.7583429344235402E-2</v>
      </c>
    </row>
    <row r="254" spans="1:11" x14ac:dyDescent="0.25">
      <c r="A254" s="3">
        <v>43859</v>
      </c>
      <c r="B254" s="4">
        <v>221.81</v>
      </c>
      <c r="C254" s="5">
        <v>216.8</v>
      </c>
      <c r="D254" s="2">
        <v>312.86</v>
      </c>
      <c r="E254" s="4">
        <v>131.6</v>
      </c>
      <c r="F254" s="9">
        <f t="shared" si="26"/>
        <v>3.5616067805779306E-3</v>
      </c>
      <c r="G254" s="9">
        <f t="shared" si="27"/>
        <v>-2.0295202952029801E-3</v>
      </c>
      <c r="H254" s="9">
        <f t="shared" si="28"/>
        <v>-3.3241705555200562E-2</v>
      </c>
      <c r="I254" s="9">
        <f t="shared" si="29"/>
        <v>7.0668693009119377E-3</v>
      </c>
      <c r="J254" s="2">
        <f t="shared" si="25"/>
        <v>855244.76</v>
      </c>
      <c r="K254" s="9">
        <f t="shared" si="30"/>
        <v>-5.1898593333677967E-3</v>
      </c>
    </row>
    <row r="255" spans="1:11" x14ac:dyDescent="0.25">
      <c r="A255" s="6">
        <v>43858</v>
      </c>
      <c r="B255" s="7">
        <v>221.45</v>
      </c>
      <c r="C255" s="8">
        <v>217.7</v>
      </c>
      <c r="D255" s="2">
        <v>300.24</v>
      </c>
      <c r="E255" s="7">
        <v>132.01</v>
      </c>
      <c r="F255" s="9">
        <f t="shared" si="26"/>
        <v>1.6256491307293786E-3</v>
      </c>
      <c r="G255" s="9">
        <f t="shared" si="27"/>
        <v>-4.1341295360587393E-3</v>
      </c>
      <c r="H255" s="9">
        <f t="shared" si="28"/>
        <v>4.2033040234479069E-2</v>
      </c>
      <c r="I255" s="9">
        <f t="shared" si="29"/>
        <v>-3.1058253162639105E-3</v>
      </c>
      <c r="J255" s="2">
        <f t="shared" si="25"/>
        <v>849020.65999999992</v>
      </c>
      <c r="K255" s="9">
        <f t="shared" si="30"/>
        <v>7.3309170120785527E-3</v>
      </c>
    </row>
    <row r="256" spans="1:11" x14ac:dyDescent="0.25">
      <c r="A256" s="3">
        <v>43857</v>
      </c>
      <c r="B256" s="4">
        <v>218.1</v>
      </c>
      <c r="C256" s="5">
        <v>215.43</v>
      </c>
      <c r="D256" s="2">
        <v>309.08999999999997</v>
      </c>
      <c r="E256" s="4">
        <v>130.86000000000001</v>
      </c>
      <c r="F256" s="9">
        <f t="shared" si="26"/>
        <v>1.5359926639156418E-2</v>
      </c>
      <c r="G256" s="9">
        <f t="shared" si="27"/>
        <v>1.0537065404075507E-2</v>
      </c>
      <c r="H256" s="9">
        <f t="shared" si="28"/>
        <v>-2.8632437154226809E-2</v>
      </c>
      <c r="I256" s="9">
        <f t="shared" si="29"/>
        <v>8.7880177288703898E-3</v>
      </c>
      <c r="J256" s="2">
        <f t="shared" si="25"/>
        <v>847007.79</v>
      </c>
      <c r="K256" s="9">
        <f t="shared" si="30"/>
        <v>2.3764480371541996E-3</v>
      </c>
    </row>
    <row r="257" spans="1:11" x14ac:dyDescent="0.25">
      <c r="A257" s="6">
        <v>43854</v>
      </c>
      <c r="B257" s="7">
        <v>222.7</v>
      </c>
      <c r="C257" s="8">
        <v>217.46</v>
      </c>
      <c r="D257" s="2">
        <v>296.26</v>
      </c>
      <c r="E257" s="7">
        <v>132.03</v>
      </c>
      <c r="F257" s="9">
        <f t="shared" si="26"/>
        <v>-2.0655590480466945E-2</v>
      </c>
      <c r="G257" s="9">
        <f t="shared" si="27"/>
        <v>-9.3350501241608042E-3</v>
      </c>
      <c r="H257" s="9">
        <f t="shared" si="28"/>
        <v>4.3306555052993856E-2</v>
      </c>
      <c r="I257" s="9">
        <f t="shared" si="29"/>
        <v>-8.8616223585548104E-3</v>
      </c>
      <c r="J257" s="2">
        <f t="shared" si="25"/>
        <v>847408.46</v>
      </c>
      <c r="K257" s="9">
        <f t="shared" si="30"/>
        <v>-4.7281803157817048E-4</v>
      </c>
    </row>
    <row r="258" spans="1:11" x14ac:dyDescent="0.25">
      <c r="A258" s="3">
        <v>43853</v>
      </c>
      <c r="B258" s="4">
        <v>224.59</v>
      </c>
      <c r="C258" s="5">
        <v>220.44</v>
      </c>
      <c r="D258" s="2">
        <v>297.51</v>
      </c>
      <c r="E258" s="4">
        <v>132.62</v>
      </c>
      <c r="F258" s="9">
        <f t="shared" si="26"/>
        <v>-8.4153346097333159E-3</v>
      </c>
      <c r="G258" s="9">
        <f t="shared" si="27"/>
        <v>-1.351841771003448E-2</v>
      </c>
      <c r="H258" s="9">
        <f t="shared" si="28"/>
        <v>-4.2015394440523268E-3</v>
      </c>
      <c r="I258" s="9">
        <f t="shared" si="29"/>
        <v>-4.4488010858091398E-3</v>
      </c>
      <c r="J258" s="2">
        <f t="shared" si="25"/>
        <v>854102.32</v>
      </c>
      <c r="K258" s="9">
        <f t="shared" si="30"/>
        <v>-7.8373045515202078E-3</v>
      </c>
    </row>
    <row r="259" spans="1:11" x14ac:dyDescent="0.25">
      <c r="A259" s="6">
        <v>43852</v>
      </c>
      <c r="B259" s="7">
        <v>223.87</v>
      </c>
      <c r="C259" s="8">
        <v>220.48</v>
      </c>
      <c r="D259" s="2">
        <v>311.5</v>
      </c>
      <c r="E259" s="7">
        <v>132.37</v>
      </c>
      <c r="F259" s="9">
        <f t="shared" si="26"/>
        <v>3.2161522312055268E-3</v>
      </c>
      <c r="G259" s="9">
        <f t="shared" si="27"/>
        <v>-1.8142235123363992E-4</v>
      </c>
      <c r="H259" s="9">
        <f t="shared" si="28"/>
        <v>-4.4911717495987213E-2</v>
      </c>
      <c r="I259" s="9">
        <f t="shared" si="29"/>
        <v>1.8886454634736705E-3</v>
      </c>
      <c r="J259" s="2">
        <f t="shared" si="25"/>
        <v>861595.12</v>
      </c>
      <c r="K259" s="9">
        <f t="shared" si="30"/>
        <v>-8.6964280856187681E-3</v>
      </c>
    </row>
    <row r="260" spans="1:11" x14ac:dyDescent="0.25">
      <c r="A260" s="3">
        <v>43851</v>
      </c>
      <c r="B260" s="4">
        <v>223.28</v>
      </c>
      <c r="C260" s="5">
        <v>220.21</v>
      </c>
      <c r="D260" s="2">
        <v>312.64999999999998</v>
      </c>
      <c r="E260" s="4">
        <v>132.06</v>
      </c>
      <c r="F260" s="9">
        <f t="shared" si="26"/>
        <v>2.6424220709422297E-3</v>
      </c>
      <c r="G260" s="9">
        <f t="shared" si="27"/>
        <v>1.2261023568411744E-3</v>
      </c>
      <c r="H260" s="9">
        <f t="shared" si="28"/>
        <v>-3.6782344474651785E-3</v>
      </c>
      <c r="I260" s="9">
        <f t="shared" si="29"/>
        <v>2.3474178403755097E-3</v>
      </c>
      <c r="J260" s="2">
        <f t="shared" si="25"/>
        <v>860936.89</v>
      </c>
      <c r="K260" s="9">
        <f t="shared" si="30"/>
        <v>7.6455081393933533E-4</v>
      </c>
    </row>
    <row r="261" spans="1:11" x14ac:dyDescent="0.25">
      <c r="A261" s="6">
        <v>43847</v>
      </c>
      <c r="B261" s="7">
        <v>223.38</v>
      </c>
      <c r="C261" s="8">
        <v>221.76</v>
      </c>
      <c r="D261" s="2">
        <v>322.42</v>
      </c>
      <c r="E261" s="7">
        <v>131.38</v>
      </c>
      <c r="F261" s="9">
        <f t="shared" si="26"/>
        <v>-4.4766765153547716E-4</v>
      </c>
      <c r="G261" s="9">
        <f t="shared" si="27"/>
        <v>-6.9895382395381844E-3</v>
      </c>
      <c r="H261" s="9">
        <f t="shared" si="28"/>
        <v>-3.0302090441039709E-2</v>
      </c>
      <c r="I261" s="9">
        <f t="shared" si="29"/>
        <v>5.1758258486833686E-3</v>
      </c>
      <c r="J261" s="2">
        <f t="shared" si="25"/>
        <v>867412.47999999998</v>
      </c>
      <c r="K261" s="9">
        <f t="shared" si="30"/>
        <v>-7.4654102278998158E-3</v>
      </c>
    </row>
    <row r="262" spans="1:11" x14ac:dyDescent="0.25">
      <c r="A262" s="3">
        <v>43846</v>
      </c>
      <c r="B262" s="4">
        <v>222.28</v>
      </c>
      <c r="C262" s="5">
        <v>222.59</v>
      </c>
      <c r="D262" s="2">
        <v>333.48</v>
      </c>
      <c r="E262" s="4">
        <v>130.62</v>
      </c>
      <c r="F262" s="9">
        <f t="shared" si="26"/>
        <v>4.9487133345329504E-3</v>
      </c>
      <c r="G262" s="9">
        <f t="shared" si="27"/>
        <v>-3.7288287883553428E-3</v>
      </c>
      <c r="H262" s="9">
        <f t="shared" si="28"/>
        <v>-3.316540722082284E-2</v>
      </c>
      <c r="I262" s="9">
        <f t="shared" si="29"/>
        <v>5.8184045322309252E-3</v>
      </c>
      <c r="J262" s="2">
        <f t="shared" si="25"/>
        <v>872738.55</v>
      </c>
      <c r="K262" s="9">
        <f t="shared" si="30"/>
        <v>-6.1027096832150241E-3</v>
      </c>
    </row>
    <row r="263" spans="1:11" x14ac:dyDescent="0.25">
      <c r="A263" s="6">
        <v>43845</v>
      </c>
      <c r="B263" s="7">
        <v>220.17</v>
      </c>
      <c r="C263" s="8">
        <v>219.45</v>
      </c>
      <c r="D263" s="2">
        <v>336.95</v>
      </c>
      <c r="E263" s="7">
        <v>129.59</v>
      </c>
      <c r="F263" s="9">
        <f t="shared" si="26"/>
        <v>9.5835036562657017E-3</v>
      </c>
      <c r="G263" s="9">
        <f t="shared" si="27"/>
        <v>1.4308498519024937E-2</v>
      </c>
      <c r="H263" s="9">
        <f t="shared" si="28"/>
        <v>-1.0298263837364541E-2</v>
      </c>
      <c r="I263" s="9">
        <f t="shared" si="29"/>
        <v>7.948144146924907E-3</v>
      </c>
      <c r="J263" s="2">
        <f t="shared" ref="J263:J326" si="31">$K$1*B263+$L$1*C263+$M$1*D263+$N$1*E263</f>
        <v>867744.7699999999</v>
      </c>
      <c r="K263" s="9">
        <f t="shared" si="30"/>
        <v>5.7548949560366491E-3</v>
      </c>
    </row>
    <row r="264" spans="1:11" x14ac:dyDescent="0.25">
      <c r="A264" s="3">
        <v>43844</v>
      </c>
      <c r="B264" s="4">
        <v>220.08</v>
      </c>
      <c r="C264" s="5">
        <v>217.92</v>
      </c>
      <c r="D264" s="2">
        <v>338.34</v>
      </c>
      <c r="E264" s="4">
        <v>128.5</v>
      </c>
      <c r="F264" s="9">
        <f t="shared" ref="F264:F327" si="32">B263/B264-1</f>
        <v>4.0894220283527183E-4</v>
      </c>
      <c r="G264" s="9">
        <f t="shared" ref="G264:G327" si="33">C263/C264-1</f>
        <v>7.0209251101320813E-3</v>
      </c>
      <c r="H264" s="9">
        <f t="shared" ref="H264:H327" si="34">D263/D264-1</f>
        <v>-4.1082934326416298E-3</v>
      </c>
      <c r="I264" s="9">
        <f t="shared" ref="I264:I327" si="35">E263/E264-1</f>
        <v>8.4824902723734663E-3</v>
      </c>
      <c r="J264" s="2">
        <f t="shared" si="31"/>
        <v>864820.88</v>
      </c>
      <c r="K264" s="9">
        <f t="shared" ref="K264:K327" si="36">J263/J264-1</f>
        <v>3.3809197576264438E-3</v>
      </c>
    </row>
    <row r="265" spans="1:11" x14ac:dyDescent="0.25">
      <c r="A265" s="6">
        <v>43843</v>
      </c>
      <c r="B265" s="7">
        <v>220.95</v>
      </c>
      <c r="C265" s="8">
        <v>216.77</v>
      </c>
      <c r="D265" s="2">
        <v>336.73</v>
      </c>
      <c r="E265" s="7">
        <v>128.75</v>
      </c>
      <c r="F265" s="9">
        <f t="shared" si="32"/>
        <v>-3.9375424304139983E-3</v>
      </c>
      <c r="G265" s="9">
        <f t="shared" si="33"/>
        <v>5.3051621534343507E-3</v>
      </c>
      <c r="H265" s="9">
        <f t="shared" si="34"/>
        <v>4.7812787693402026E-3</v>
      </c>
      <c r="I265" s="9">
        <f t="shared" si="35"/>
        <v>-1.9417475728155109E-3</v>
      </c>
      <c r="J265" s="2">
        <f t="shared" si="31"/>
        <v>863757.21</v>
      </c>
      <c r="K265" s="9">
        <f t="shared" si="36"/>
        <v>1.2314455817972192E-3</v>
      </c>
    </row>
    <row r="266" spans="1:11" x14ac:dyDescent="0.25">
      <c r="A266" s="3">
        <v>43840</v>
      </c>
      <c r="B266" s="4">
        <v>218.43</v>
      </c>
      <c r="C266" s="5">
        <v>215.26</v>
      </c>
      <c r="D266" s="2">
        <v>337.6</v>
      </c>
      <c r="E266" s="4">
        <v>127.56</v>
      </c>
      <c r="F266" s="9">
        <f t="shared" si="32"/>
        <v>1.1536876802636931E-2</v>
      </c>
      <c r="G266" s="9">
        <f t="shared" si="33"/>
        <v>7.0147728328533443E-3</v>
      </c>
      <c r="H266" s="9">
        <f t="shared" si="34"/>
        <v>-2.5770142180094879E-3</v>
      </c>
      <c r="I266" s="9">
        <f t="shared" si="35"/>
        <v>9.3289432423957486E-3</v>
      </c>
      <c r="J266" s="2">
        <f t="shared" si="31"/>
        <v>858342.74</v>
      </c>
      <c r="K266" s="9">
        <f t="shared" si="36"/>
        <v>6.3080512570070635E-3</v>
      </c>
    </row>
    <row r="267" spans="1:11" x14ac:dyDescent="0.25">
      <c r="A267" s="6">
        <v>43839</v>
      </c>
      <c r="B267" s="7">
        <v>218.99</v>
      </c>
      <c r="C267" s="8">
        <v>215.93</v>
      </c>
      <c r="D267" s="2">
        <v>337.6</v>
      </c>
      <c r="E267" s="7">
        <v>127.56</v>
      </c>
      <c r="F267" s="9">
        <f t="shared" si="32"/>
        <v>-2.5571943924380669E-3</v>
      </c>
      <c r="G267" s="9">
        <f t="shared" si="33"/>
        <v>-3.1028574074932758E-3</v>
      </c>
      <c r="H267" s="9">
        <f t="shared" si="34"/>
        <v>0</v>
      </c>
      <c r="I267" s="9">
        <f t="shared" si="35"/>
        <v>0</v>
      </c>
      <c r="J267" s="2">
        <f t="shared" si="31"/>
        <v>859544.09000000008</v>
      </c>
      <c r="K267" s="9">
        <f t="shared" si="36"/>
        <v>-1.3976595429794347E-3</v>
      </c>
    </row>
    <row r="268" spans="1:11" x14ac:dyDescent="0.25">
      <c r="A268" s="3">
        <v>43838</v>
      </c>
      <c r="B268" s="4">
        <v>217.15</v>
      </c>
      <c r="C268" s="5">
        <v>215.15</v>
      </c>
      <c r="D268" s="2">
        <v>337.06</v>
      </c>
      <c r="E268" s="4">
        <v>126.46</v>
      </c>
      <c r="F268" s="9">
        <f t="shared" si="32"/>
        <v>8.4734054800830183E-3</v>
      </c>
      <c r="G268" s="9">
        <f t="shared" si="33"/>
        <v>3.6253776435044571E-3</v>
      </c>
      <c r="H268" s="9">
        <f t="shared" si="34"/>
        <v>1.6020886489052089E-3</v>
      </c>
      <c r="I268" s="9">
        <f t="shared" si="35"/>
        <v>8.6984026569667527E-3</v>
      </c>
      <c r="J268" s="2">
        <f t="shared" si="31"/>
        <v>854805.07</v>
      </c>
      <c r="K268" s="9">
        <f t="shared" si="36"/>
        <v>5.5439774123007268E-3</v>
      </c>
    </row>
    <row r="269" spans="1:11" x14ac:dyDescent="0.25">
      <c r="A269" s="6">
        <v>43837</v>
      </c>
      <c r="B269" s="7">
        <v>215.53</v>
      </c>
      <c r="C269" s="8">
        <v>213.88</v>
      </c>
      <c r="D269" s="2">
        <v>337.42</v>
      </c>
      <c r="E269" s="7">
        <v>125.79</v>
      </c>
      <c r="F269" s="9">
        <f t="shared" si="32"/>
        <v>7.5163550317820516E-3</v>
      </c>
      <c r="G269" s="9">
        <f t="shared" si="33"/>
        <v>5.9379091079110324E-3</v>
      </c>
      <c r="H269" s="9">
        <f t="shared" si="34"/>
        <v>-1.0669195661193731E-3</v>
      </c>
      <c r="I269" s="9">
        <f t="shared" si="35"/>
        <v>5.3263375467047513E-3</v>
      </c>
      <c r="J269" s="2">
        <f t="shared" si="31"/>
        <v>851048.84</v>
      </c>
      <c r="K269" s="9">
        <f t="shared" si="36"/>
        <v>4.4136479875820367E-3</v>
      </c>
    </row>
    <row r="270" spans="1:11" x14ac:dyDescent="0.25">
      <c r="A270" s="3">
        <v>43836</v>
      </c>
      <c r="B270" s="4">
        <v>215.56</v>
      </c>
      <c r="C270" s="5">
        <v>214.26</v>
      </c>
      <c r="D270" s="2">
        <v>335.26</v>
      </c>
      <c r="E270" s="4">
        <v>126.1</v>
      </c>
      <c r="F270" s="9">
        <f t="shared" si="32"/>
        <v>-1.3917238819816102E-4</v>
      </c>
      <c r="G270" s="9">
        <f t="shared" si="33"/>
        <v>-1.7735461588723744E-3</v>
      </c>
      <c r="H270" s="9">
        <f t="shared" si="34"/>
        <v>6.4427608423314187E-3</v>
      </c>
      <c r="I270" s="9">
        <f t="shared" si="35"/>
        <v>-2.4583663758920293E-3</v>
      </c>
      <c r="J270" s="2">
        <f t="shared" si="31"/>
        <v>850750.41999999993</v>
      </c>
      <c r="K270" s="9">
        <f t="shared" si="36"/>
        <v>3.5077267431748993E-4</v>
      </c>
    </row>
    <row r="271" spans="1:11" x14ac:dyDescent="0.25">
      <c r="A271" s="6">
        <v>43833</v>
      </c>
      <c r="B271" s="7">
        <v>214.18</v>
      </c>
      <c r="C271" s="8">
        <v>213.5</v>
      </c>
      <c r="D271" s="2">
        <v>334.68</v>
      </c>
      <c r="E271" s="7">
        <v>125.96</v>
      </c>
      <c r="F271" s="9">
        <f t="shared" si="32"/>
        <v>6.4431786347931563E-3</v>
      </c>
      <c r="G271" s="9">
        <f t="shared" si="33"/>
        <v>3.5597189695550924E-3</v>
      </c>
      <c r="H271" s="9">
        <f t="shared" si="34"/>
        <v>1.7329986853114043E-3</v>
      </c>
      <c r="I271" s="9">
        <f t="shared" si="35"/>
        <v>1.1114639568117202E-3</v>
      </c>
      <c r="J271" s="2">
        <f t="shared" si="31"/>
        <v>848160.22</v>
      </c>
      <c r="K271" s="9">
        <f t="shared" si="36"/>
        <v>3.0539041314623372E-3</v>
      </c>
    </row>
    <row r="272" spans="1:11" x14ac:dyDescent="0.25">
      <c r="A272" s="3">
        <v>43832</v>
      </c>
      <c r="B272" s="4">
        <v>216.16</v>
      </c>
      <c r="C272" s="5">
        <v>214.57</v>
      </c>
      <c r="D272" s="2">
        <v>332.2</v>
      </c>
      <c r="E272" s="4">
        <v>125.98</v>
      </c>
      <c r="F272" s="9">
        <f t="shared" si="32"/>
        <v>-9.1598815692079949E-3</v>
      </c>
      <c r="G272" s="9">
        <f t="shared" si="33"/>
        <v>-4.9867176212891051E-3</v>
      </c>
      <c r="H272" s="9">
        <f t="shared" si="34"/>
        <v>7.4653822998194119E-3</v>
      </c>
      <c r="I272" s="9">
        <f t="shared" si="35"/>
        <v>-1.587553579933676E-4</v>
      </c>
      <c r="J272" s="2">
        <f t="shared" si="31"/>
        <v>849506.77</v>
      </c>
      <c r="K272" s="9">
        <f t="shared" si="36"/>
        <v>-1.5850962553247694E-3</v>
      </c>
    </row>
    <row r="273" spans="1:11" x14ac:dyDescent="0.25">
      <c r="A273" s="6">
        <v>43830</v>
      </c>
      <c r="B273" s="7">
        <v>212.61</v>
      </c>
      <c r="C273" s="8">
        <v>214.22</v>
      </c>
      <c r="D273" s="2">
        <v>333.98</v>
      </c>
      <c r="E273" s="7">
        <v>125.56</v>
      </c>
      <c r="F273" s="9">
        <f t="shared" si="32"/>
        <v>1.6697239076242765E-2</v>
      </c>
      <c r="G273" s="9">
        <f t="shared" si="33"/>
        <v>1.633834375875276E-3</v>
      </c>
      <c r="H273" s="9">
        <f t="shared" si="34"/>
        <v>-5.3296604587101948E-3</v>
      </c>
      <c r="I273" s="9">
        <f t="shared" si="35"/>
        <v>3.3450143357758311E-3</v>
      </c>
      <c r="J273" s="2">
        <f t="shared" si="31"/>
        <v>846489.78000000014</v>
      </c>
      <c r="K273" s="9">
        <f t="shared" si="36"/>
        <v>3.564118635903446E-3</v>
      </c>
    </row>
    <row r="274" spans="1:11" x14ac:dyDescent="0.25">
      <c r="A274" s="3">
        <v>43829</v>
      </c>
      <c r="B274" s="4">
        <v>212.21</v>
      </c>
      <c r="C274" s="5">
        <v>213.85</v>
      </c>
      <c r="D274" s="2">
        <v>332.86</v>
      </c>
      <c r="E274" s="4">
        <v>125.29</v>
      </c>
      <c r="F274" s="9">
        <f t="shared" si="32"/>
        <v>1.8849253098345287E-3</v>
      </c>
      <c r="G274" s="9">
        <f t="shared" si="33"/>
        <v>1.7301847089081779E-3</v>
      </c>
      <c r="H274" s="9">
        <f t="shared" si="34"/>
        <v>3.3647779847383319E-3</v>
      </c>
      <c r="I274" s="9">
        <f t="shared" si="35"/>
        <v>2.1550003990740141E-3</v>
      </c>
      <c r="J274" s="2">
        <f t="shared" si="31"/>
        <v>844572.37</v>
      </c>
      <c r="K274" s="9">
        <f t="shared" si="36"/>
        <v>2.2702731797870079E-3</v>
      </c>
    </row>
    <row r="275" spans="1:11" x14ac:dyDescent="0.25">
      <c r="A275" s="6">
        <v>43826</v>
      </c>
      <c r="B275" s="7">
        <v>213.61</v>
      </c>
      <c r="C275" s="8">
        <v>214.83</v>
      </c>
      <c r="D275" s="2">
        <v>329.06</v>
      </c>
      <c r="E275" s="7">
        <v>125.91</v>
      </c>
      <c r="F275" s="9">
        <f t="shared" si="32"/>
        <v>-6.5540002808857079E-3</v>
      </c>
      <c r="G275" s="9">
        <f t="shared" si="33"/>
        <v>-4.5617464972304012E-3</v>
      </c>
      <c r="H275" s="9">
        <f t="shared" si="34"/>
        <v>1.1548045949067109E-2</v>
      </c>
      <c r="I275" s="9">
        <f t="shared" si="35"/>
        <v>-4.9241521721864467E-3</v>
      </c>
      <c r="J275" s="2">
        <f t="shared" si="31"/>
        <v>845643.43</v>
      </c>
      <c r="K275" s="9">
        <f t="shared" si="36"/>
        <v>-1.2665621963149354E-3</v>
      </c>
    </row>
    <row r="276" spans="1:11" x14ac:dyDescent="0.25">
      <c r="A276" s="3">
        <v>43825</v>
      </c>
      <c r="B276" s="4">
        <v>213.79</v>
      </c>
      <c r="C276" s="5">
        <v>216.19</v>
      </c>
      <c r="D276" s="2">
        <v>324.12</v>
      </c>
      <c r="E276" s="4">
        <v>125.72</v>
      </c>
      <c r="F276" s="9">
        <f t="shared" si="32"/>
        <v>-8.4194770569234745E-4</v>
      </c>
      <c r="G276" s="9">
        <f t="shared" si="33"/>
        <v>-6.2907627549839695E-3</v>
      </c>
      <c r="H276" s="9">
        <f t="shared" si="34"/>
        <v>1.5241268665926233E-2</v>
      </c>
      <c r="I276" s="9">
        <f t="shared" si="35"/>
        <v>1.5112949411391075E-3</v>
      </c>
      <c r="J276" s="2">
        <f t="shared" si="31"/>
        <v>843935.95</v>
      </c>
      <c r="K276" s="9">
        <f t="shared" si="36"/>
        <v>2.023234109176375E-3</v>
      </c>
    </row>
    <row r="277" spans="1:11" x14ac:dyDescent="0.25">
      <c r="A277" s="6">
        <v>43823</v>
      </c>
      <c r="B277" s="7">
        <v>211.92</v>
      </c>
      <c r="C277" s="8">
        <v>216.19</v>
      </c>
      <c r="D277" s="2">
        <v>321.73</v>
      </c>
      <c r="E277" s="7">
        <v>125.31</v>
      </c>
      <c r="F277" s="9">
        <f t="shared" si="32"/>
        <v>8.8240845602114426E-3</v>
      </c>
      <c r="G277" s="9">
        <f t="shared" si="33"/>
        <v>0</v>
      </c>
      <c r="H277" s="9">
        <f t="shared" si="34"/>
        <v>7.4285891896932466E-3</v>
      </c>
      <c r="I277" s="9">
        <f t="shared" si="35"/>
        <v>3.2718857234059762E-3</v>
      </c>
      <c r="J277" s="2">
        <f t="shared" si="31"/>
        <v>840178.43</v>
      </c>
      <c r="K277" s="9">
        <f t="shared" si="36"/>
        <v>4.4722881067060793E-3</v>
      </c>
    </row>
    <row r="278" spans="1:11" x14ac:dyDescent="0.25">
      <c r="A278" s="3">
        <v>43822</v>
      </c>
      <c r="B278" s="4">
        <v>211.81</v>
      </c>
      <c r="C278" s="5">
        <v>215.64</v>
      </c>
      <c r="D278" s="2">
        <v>327.68</v>
      </c>
      <c r="E278" s="4">
        <v>125.11</v>
      </c>
      <c r="F278" s="9">
        <f t="shared" si="32"/>
        <v>5.1933336480791681E-4</v>
      </c>
      <c r="G278" s="9">
        <f t="shared" si="33"/>
        <v>2.550547208310272E-3</v>
      </c>
      <c r="H278" s="9">
        <f t="shared" si="34"/>
        <v>-1.8157958984375E-2</v>
      </c>
      <c r="I278" s="9">
        <f t="shared" si="35"/>
        <v>1.5985932379505297E-3</v>
      </c>
      <c r="J278" s="2">
        <f t="shared" si="31"/>
        <v>842730.6</v>
      </c>
      <c r="K278" s="9">
        <f t="shared" si="36"/>
        <v>-3.0284529836699381E-3</v>
      </c>
    </row>
    <row r="279" spans="1:11" x14ac:dyDescent="0.25">
      <c r="A279" s="6">
        <v>43819</v>
      </c>
      <c r="B279" s="7">
        <v>211.71</v>
      </c>
      <c r="C279" s="8">
        <v>214.75</v>
      </c>
      <c r="D279" s="2">
        <v>326.62</v>
      </c>
      <c r="E279" s="7">
        <v>125.6</v>
      </c>
      <c r="F279" s="9">
        <f t="shared" si="32"/>
        <v>4.7234424448538981E-4</v>
      </c>
      <c r="G279" s="9">
        <f t="shared" si="33"/>
        <v>4.1443538998835461E-3</v>
      </c>
      <c r="H279" s="9">
        <f t="shared" si="34"/>
        <v>3.245361582266959E-3</v>
      </c>
      <c r="I279" s="9">
        <f t="shared" si="35"/>
        <v>-3.9012738853503315E-3</v>
      </c>
      <c r="J279" s="2">
        <f t="shared" si="31"/>
        <v>841926.99</v>
      </c>
      <c r="K279" s="9">
        <f t="shared" si="36"/>
        <v>9.5448893971195048E-4</v>
      </c>
    </row>
    <row r="280" spans="1:11" x14ac:dyDescent="0.25">
      <c r="A280" s="3">
        <v>43818</v>
      </c>
      <c r="B280" s="4">
        <v>210.86</v>
      </c>
      <c r="C280" s="5">
        <v>213.68</v>
      </c>
      <c r="D280" s="2">
        <v>326.89</v>
      </c>
      <c r="E280" s="4">
        <v>124.69</v>
      </c>
      <c r="F280" s="9">
        <f t="shared" si="32"/>
        <v>4.0311106895569715E-3</v>
      </c>
      <c r="G280" s="9">
        <f t="shared" si="33"/>
        <v>5.0074878322725613E-3</v>
      </c>
      <c r="H280" s="9">
        <f t="shared" si="34"/>
        <v>-8.2596592125783186E-4</v>
      </c>
      <c r="I280" s="9">
        <f t="shared" si="35"/>
        <v>7.298099286229931E-3</v>
      </c>
      <c r="J280" s="2">
        <f t="shared" si="31"/>
        <v>838531.24</v>
      </c>
      <c r="K280" s="9">
        <f t="shared" si="36"/>
        <v>4.0496404164978017E-3</v>
      </c>
    </row>
    <row r="281" spans="1:11" x14ac:dyDescent="0.25">
      <c r="A281" s="6">
        <v>43817</v>
      </c>
      <c r="B281" s="7">
        <v>209.55</v>
      </c>
      <c r="C281" s="8">
        <v>212.84</v>
      </c>
      <c r="D281" s="2">
        <v>323.5</v>
      </c>
      <c r="E281" s="7">
        <v>123.93</v>
      </c>
      <c r="F281" s="9">
        <f t="shared" si="32"/>
        <v>6.2514912908613329E-3</v>
      </c>
      <c r="G281" s="9">
        <f t="shared" si="33"/>
        <v>3.9466265739522832E-3</v>
      </c>
      <c r="H281" s="9">
        <f t="shared" si="34"/>
        <v>1.0479134466769624E-2</v>
      </c>
      <c r="I281" s="9">
        <f t="shared" si="35"/>
        <v>6.1324941499232288E-3</v>
      </c>
      <c r="J281" s="2">
        <f t="shared" si="31"/>
        <v>833059.16</v>
      </c>
      <c r="K281" s="9">
        <f t="shared" si="36"/>
        <v>6.5686571407486127E-3</v>
      </c>
    </row>
    <row r="282" spans="1:11" x14ac:dyDescent="0.25">
      <c r="A282" s="3">
        <v>43816</v>
      </c>
      <c r="B282" s="4">
        <v>209.39</v>
      </c>
      <c r="C282" s="5">
        <v>212.56</v>
      </c>
      <c r="D282" s="2">
        <v>328.77</v>
      </c>
      <c r="E282" s="4">
        <v>123.98</v>
      </c>
      <c r="F282" s="9">
        <f t="shared" si="32"/>
        <v>7.6412436123995953E-4</v>
      </c>
      <c r="G282" s="9">
        <f t="shared" si="33"/>
        <v>1.3172751223184953E-3</v>
      </c>
      <c r="H282" s="9">
        <f t="shared" si="34"/>
        <v>-1.6029443075706418E-2</v>
      </c>
      <c r="I282" s="9">
        <f t="shared" si="35"/>
        <v>-4.0329085336343606E-4</v>
      </c>
      <c r="J282" s="2">
        <f t="shared" si="31"/>
        <v>835914.75999999989</v>
      </c>
      <c r="K282" s="9">
        <f t="shared" si="36"/>
        <v>-3.4161377889773137E-3</v>
      </c>
    </row>
    <row r="283" spans="1:11" x14ac:dyDescent="0.25">
      <c r="A283" s="6">
        <v>43815</v>
      </c>
      <c r="B283" s="7">
        <v>209.27</v>
      </c>
      <c r="C283" s="8">
        <v>212.16</v>
      </c>
      <c r="D283" s="2">
        <v>331.72</v>
      </c>
      <c r="E283" s="7">
        <v>124.21</v>
      </c>
      <c r="F283" s="9">
        <f t="shared" si="32"/>
        <v>5.734218951591874E-4</v>
      </c>
      <c r="G283" s="9">
        <f t="shared" si="33"/>
        <v>1.8853695324283493E-3</v>
      </c>
      <c r="H283" s="9">
        <f t="shared" si="34"/>
        <v>-8.8930423248524404E-3</v>
      </c>
      <c r="I283" s="9">
        <f t="shared" si="35"/>
        <v>-1.8517027614523007E-3</v>
      </c>
      <c r="J283" s="2">
        <f t="shared" si="31"/>
        <v>837592.72</v>
      </c>
      <c r="K283" s="9">
        <f t="shared" si="36"/>
        <v>-2.0033125407299401E-3</v>
      </c>
    </row>
    <row r="284" spans="1:11" x14ac:dyDescent="0.25">
      <c r="A284" s="3">
        <v>43812</v>
      </c>
      <c r="B284" s="4">
        <v>207.19</v>
      </c>
      <c r="C284" s="5">
        <v>210.93</v>
      </c>
      <c r="D284" s="2">
        <v>331.34</v>
      </c>
      <c r="E284" s="4">
        <v>124.05</v>
      </c>
      <c r="F284" s="9">
        <f t="shared" si="32"/>
        <v>1.0039094550895467E-2</v>
      </c>
      <c r="G284" s="9">
        <f t="shared" si="33"/>
        <v>5.8313184468781198E-3</v>
      </c>
      <c r="H284" s="9">
        <f t="shared" si="34"/>
        <v>1.1468582121085813E-3</v>
      </c>
      <c r="I284" s="9">
        <f t="shared" si="35"/>
        <v>1.289802498992243E-3</v>
      </c>
      <c r="J284" s="2">
        <f t="shared" si="31"/>
        <v>833990.16999999993</v>
      </c>
      <c r="K284" s="9">
        <f t="shared" si="36"/>
        <v>4.319655230468733E-3</v>
      </c>
    </row>
    <row r="285" spans="1:11" x14ac:dyDescent="0.25">
      <c r="A285" s="6">
        <v>43811</v>
      </c>
      <c r="B285" s="7">
        <v>206.51</v>
      </c>
      <c r="C285" s="8">
        <v>211.64</v>
      </c>
      <c r="D285" s="2">
        <v>331.3</v>
      </c>
      <c r="E285" s="7">
        <v>123.51</v>
      </c>
      <c r="F285" s="9">
        <f t="shared" si="32"/>
        <v>3.2928187496974459E-3</v>
      </c>
      <c r="G285" s="9">
        <f t="shared" si="33"/>
        <v>-3.3547533547532149E-3</v>
      </c>
      <c r="H285" s="9">
        <f t="shared" si="34"/>
        <v>1.2073649260480046E-4</v>
      </c>
      <c r="I285" s="9">
        <f t="shared" si="35"/>
        <v>4.3721156181684151E-3</v>
      </c>
      <c r="J285" s="2">
        <f t="shared" si="31"/>
        <v>833188.76</v>
      </c>
      <c r="K285" s="9">
        <f t="shared" si="36"/>
        <v>9.6185887097166578E-4</v>
      </c>
    </row>
    <row r="286" spans="1:11" x14ac:dyDescent="0.25">
      <c r="A286" s="3">
        <v>43810</v>
      </c>
      <c r="B286" s="4">
        <v>204.98</v>
      </c>
      <c r="C286" s="5">
        <v>210.36</v>
      </c>
      <c r="D286" s="2">
        <v>331.95</v>
      </c>
      <c r="E286" s="4">
        <v>123.4</v>
      </c>
      <c r="F286" s="9">
        <f t="shared" si="32"/>
        <v>7.4641428432042911E-3</v>
      </c>
      <c r="G286" s="9">
        <f t="shared" si="33"/>
        <v>6.0848069975278918E-3</v>
      </c>
      <c r="H286" s="9">
        <f t="shared" si="34"/>
        <v>-1.9581262238288488E-3</v>
      </c>
      <c r="I286" s="9">
        <f t="shared" si="35"/>
        <v>8.9141004862236528E-4</v>
      </c>
      <c r="J286" s="2">
        <f t="shared" si="31"/>
        <v>830705</v>
      </c>
      <c r="K286" s="9">
        <f t="shared" si="36"/>
        <v>2.9899422779446905E-3</v>
      </c>
    </row>
    <row r="287" spans="1:11" x14ac:dyDescent="0.25">
      <c r="A287" s="6">
        <v>43809</v>
      </c>
      <c r="B287" s="7">
        <v>203.9</v>
      </c>
      <c r="C287" s="8">
        <v>210.48</v>
      </c>
      <c r="D287" s="2">
        <v>330.92</v>
      </c>
      <c r="E287" s="7">
        <v>123.11</v>
      </c>
      <c r="F287" s="9">
        <f t="shared" si="32"/>
        <v>5.2967140755271203E-3</v>
      </c>
      <c r="G287" s="9">
        <f t="shared" si="33"/>
        <v>-5.7012542759393714E-4</v>
      </c>
      <c r="H287" s="9">
        <f t="shared" si="34"/>
        <v>3.1125347516014479E-3</v>
      </c>
      <c r="I287" s="9">
        <f t="shared" si="35"/>
        <v>2.3556169279506101E-3</v>
      </c>
      <c r="J287" s="2">
        <f t="shared" si="31"/>
        <v>828781.88</v>
      </c>
      <c r="K287" s="9">
        <f t="shared" si="36"/>
        <v>2.3204175265028049E-3</v>
      </c>
    </row>
    <row r="288" spans="1:11" x14ac:dyDescent="0.25">
      <c r="A288" s="3">
        <v>43808</v>
      </c>
      <c r="B288" s="4">
        <v>204.07</v>
      </c>
      <c r="C288" s="5">
        <v>210.29</v>
      </c>
      <c r="D288" s="2">
        <v>328.19</v>
      </c>
      <c r="E288" s="4">
        <v>123.31</v>
      </c>
      <c r="F288" s="9">
        <f t="shared" si="32"/>
        <v>-8.3304748370649495E-4</v>
      </c>
      <c r="G288" s="9">
        <f t="shared" si="33"/>
        <v>9.0351419468359673E-4</v>
      </c>
      <c r="H288" s="9">
        <f t="shared" si="34"/>
        <v>8.3183521740455291E-3</v>
      </c>
      <c r="I288" s="9">
        <f t="shared" si="35"/>
        <v>-1.6219284729543926E-3</v>
      </c>
      <c r="J288" s="2">
        <f t="shared" si="31"/>
        <v>827422.41</v>
      </c>
      <c r="K288" s="9">
        <f t="shared" si="36"/>
        <v>1.6430181048636694E-3</v>
      </c>
    </row>
    <row r="289" spans="1:11" x14ac:dyDescent="0.25">
      <c r="A289" s="6">
        <v>43805</v>
      </c>
      <c r="B289" s="7">
        <v>205</v>
      </c>
      <c r="C289" s="8">
        <v>211.14</v>
      </c>
      <c r="D289" s="2">
        <v>327.45</v>
      </c>
      <c r="E289" s="7">
        <v>123.7</v>
      </c>
      <c r="F289" s="9">
        <f t="shared" si="32"/>
        <v>-4.5365853658536626E-3</v>
      </c>
      <c r="G289" s="9">
        <f t="shared" si="33"/>
        <v>-4.0257648953301306E-3</v>
      </c>
      <c r="H289" s="9">
        <f t="shared" si="34"/>
        <v>2.2598870056498299E-3</v>
      </c>
      <c r="I289" s="9">
        <f t="shared" si="35"/>
        <v>-3.1527890056588515E-3</v>
      </c>
      <c r="J289" s="2">
        <f t="shared" si="31"/>
        <v>829397.54</v>
      </c>
      <c r="K289" s="9">
        <f t="shared" si="36"/>
        <v>-2.3814032532577523E-3</v>
      </c>
    </row>
    <row r="290" spans="1:11" x14ac:dyDescent="0.25">
      <c r="A290" s="3">
        <v>43804</v>
      </c>
      <c r="B290" s="4">
        <v>202.83</v>
      </c>
      <c r="C290" s="5">
        <v>208.92</v>
      </c>
      <c r="D290" s="2">
        <v>327.95</v>
      </c>
      <c r="E290" s="4">
        <v>123.4</v>
      </c>
      <c r="F290" s="9">
        <f t="shared" si="32"/>
        <v>1.06986146033623E-2</v>
      </c>
      <c r="G290" s="9">
        <f t="shared" si="33"/>
        <v>1.0626076967260145E-2</v>
      </c>
      <c r="H290" s="9">
        <f t="shared" si="34"/>
        <v>-1.5246226558927045E-3</v>
      </c>
      <c r="I290" s="9">
        <f t="shared" si="35"/>
        <v>2.4311183144245518E-3</v>
      </c>
      <c r="J290" s="2">
        <f t="shared" si="31"/>
        <v>824907.36</v>
      </c>
      <c r="K290" s="9">
        <f t="shared" si="36"/>
        <v>5.4432536521435981E-3</v>
      </c>
    </row>
    <row r="291" spans="1:11" x14ac:dyDescent="0.25">
      <c r="A291" s="6">
        <v>43803</v>
      </c>
      <c r="B291" s="7">
        <v>202.43</v>
      </c>
      <c r="C291" s="8">
        <v>209.09</v>
      </c>
      <c r="D291" s="2">
        <v>325.70999999999998</v>
      </c>
      <c r="E291" s="7">
        <v>123.18</v>
      </c>
      <c r="F291" s="9">
        <f t="shared" si="32"/>
        <v>1.9759917008348449E-3</v>
      </c>
      <c r="G291" s="9">
        <f t="shared" si="33"/>
        <v>-8.1304701324791395E-4</v>
      </c>
      <c r="H291" s="9">
        <f t="shared" si="34"/>
        <v>6.877283473028184E-3</v>
      </c>
      <c r="I291" s="9">
        <f t="shared" si="35"/>
        <v>1.7860042214645766E-3</v>
      </c>
      <c r="J291" s="2">
        <f t="shared" si="31"/>
        <v>822995.7300000001</v>
      </c>
      <c r="K291" s="9">
        <f t="shared" si="36"/>
        <v>2.3227702530119743E-3</v>
      </c>
    </row>
    <row r="292" spans="1:11" x14ac:dyDescent="0.25">
      <c r="A292" s="3">
        <v>43802</v>
      </c>
      <c r="B292" s="4">
        <v>201.41</v>
      </c>
      <c r="C292" s="5">
        <v>207.55</v>
      </c>
      <c r="D292" s="2">
        <v>326.64999999999998</v>
      </c>
      <c r="E292" s="4">
        <v>122.61</v>
      </c>
      <c r="F292" s="9">
        <f t="shared" si="32"/>
        <v>5.0642967082072943E-3</v>
      </c>
      <c r="G292" s="9">
        <f t="shared" si="33"/>
        <v>7.4198988195615101E-3</v>
      </c>
      <c r="H292" s="9">
        <f t="shared" si="34"/>
        <v>-2.8776978417266452E-3</v>
      </c>
      <c r="I292" s="9">
        <f t="shared" si="35"/>
        <v>4.6488867139711232E-3</v>
      </c>
      <c r="J292" s="2">
        <f t="shared" si="31"/>
        <v>819976.07</v>
      </c>
      <c r="K292" s="9">
        <f t="shared" si="36"/>
        <v>3.6826196647423703E-3</v>
      </c>
    </row>
    <row r="293" spans="1:11" x14ac:dyDescent="0.25">
      <c r="A293" s="6">
        <v>43801</v>
      </c>
      <c r="B293" s="7">
        <v>203</v>
      </c>
      <c r="C293" s="8">
        <v>207.54</v>
      </c>
      <c r="D293" s="2">
        <v>324.45</v>
      </c>
      <c r="E293" s="7">
        <v>122.52</v>
      </c>
      <c r="F293" s="9">
        <f t="shared" si="32"/>
        <v>-7.8325123152709342E-3</v>
      </c>
      <c r="G293" s="9">
        <f t="shared" si="33"/>
        <v>4.8183482702190972E-5</v>
      </c>
      <c r="H293" s="9">
        <f t="shared" si="34"/>
        <v>6.7807058098319217E-3</v>
      </c>
      <c r="I293" s="9">
        <f t="shared" si="35"/>
        <v>7.3457394711073931E-4</v>
      </c>
      <c r="J293" s="2">
        <f t="shared" si="31"/>
        <v>819778.02</v>
      </c>
      <c r="K293" s="9">
        <f t="shared" si="36"/>
        <v>2.4158979036781325E-4</v>
      </c>
    </row>
    <row r="294" spans="1:11" x14ac:dyDescent="0.25">
      <c r="A294" s="3">
        <v>43798</v>
      </c>
      <c r="B294" s="4">
        <v>205.1</v>
      </c>
      <c r="C294" s="5">
        <v>209.97</v>
      </c>
      <c r="D294" s="2">
        <v>322.73</v>
      </c>
      <c r="E294" s="4">
        <v>123.97</v>
      </c>
      <c r="F294" s="9">
        <f t="shared" si="32"/>
        <v>-1.0238907849829282E-2</v>
      </c>
      <c r="G294" s="9">
        <f t="shared" si="33"/>
        <v>-1.1573081868838431E-2</v>
      </c>
      <c r="H294" s="9">
        <f t="shared" si="34"/>
        <v>5.3295324264863719E-3</v>
      </c>
      <c r="I294" s="9">
        <f t="shared" si="35"/>
        <v>-1.1696378156005549E-2</v>
      </c>
      <c r="J294" s="2">
        <f t="shared" si="31"/>
        <v>825820.29</v>
      </c>
      <c r="K294" s="9">
        <f t="shared" si="36"/>
        <v>-7.3166887192854801E-3</v>
      </c>
    </row>
    <row r="295" spans="1:11" x14ac:dyDescent="0.25">
      <c r="A295" s="6">
        <v>43796</v>
      </c>
      <c r="B295" s="7">
        <v>206.04</v>
      </c>
      <c r="C295" s="8">
        <v>211.41</v>
      </c>
      <c r="D295" s="2">
        <v>323.64</v>
      </c>
      <c r="E295" s="7">
        <v>124.43</v>
      </c>
      <c r="F295" s="9">
        <f t="shared" si="32"/>
        <v>-4.5622209279750914E-3</v>
      </c>
      <c r="G295" s="9">
        <f t="shared" si="33"/>
        <v>-6.8114091102596808E-3</v>
      </c>
      <c r="H295" s="9">
        <f t="shared" si="34"/>
        <v>-2.8117661599307286E-3</v>
      </c>
      <c r="I295" s="9">
        <f t="shared" si="35"/>
        <v>-3.6968576709797141E-3</v>
      </c>
      <c r="J295" s="2">
        <f t="shared" si="31"/>
        <v>829585.57000000007</v>
      </c>
      <c r="K295" s="9">
        <f t="shared" si="36"/>
        <v>-4.5387481848316868E-3</v>
      </c>
    </row>
    <row r="296" spans="1:11" x14ac:dyDescent="0.25">
      <c r="A296" s="3">
        <v>43795</v>
      </c>
      <c r="B296" s="4">
        <v>204.61</v>
      </c>
      <c r="C296" s="5">
        <v>209.75</v>
      </c>
      <c r="D296" s="2">
        <v>322.41000000000003</v>
      </c>
      <c r="E296" s="4">
        <v>123.98</v>
      </c>
      <c r="F296" s="9">
        <f t="shared" si="32"/>
        <v>6.98890572308275E-3</v>
      </c>
      <c r="G296" s="9">
        <f t="shared" si="33"/>
        <v>7.9141835518474757E-3</v>
      </c>
      <c r="H296" s="9">
        <f t="shared" si="34"/>
        <v>3.8150181445983922E-3</v>
      </c>
      <c r="I296" s="9">
        <f t="shared" si="35"/>
        <v>3.6296176802710356E-3</v>
      </c>
      <c r="J296" s="2">
        <f t="shared" si="31"/>
        <v>824996.2300000001</v>
      </c>
      <c r="K296" s="9">
        <f t="shared" si="36"/>
        <v>5.5628617842289341E-3</v>
      </c>
    </row>
    <row r="297" spans="1:11" x14ac:dyDescent="0.25">
      <c r="A297" s="6">
        <v>43794</v>
      </c>
      <c r="B297" s="7">
        <v>204.22</v>
      </c>
      <c r="C297" s="8">
        <v>209.04</v>
      </c>
      <c r="D297" s="2">
        <v>324.87</v>
      </c>
      <c r="E297" s="7">
        <v>123.02</v>
      </c>
      <c r="F297" s="9">
        <f t="shared" si="32"/>
        <v>1.9097052198611131E-3</v>
      </c>
      <c r="G297" s="9">
        <f t="shared" si="33"/>
        <v>3.3964791427478769E-3</v>
      </c>
      <c r="H297" s="9">
        <f t="shared" si="34"/>
        <v>-7.5722596730999348E-3</v>
      </c>
      <c r="I297" s="9">
        <f t="shared" si="35"/>
        <v>7.8036091692408327E-3</v>
      </c>
      <c r="J297" s="2">
        <f t="shared" si="31"/>
        <v>823617.03999999992</v>
      </c>
      <c r="K297" s="9">
        <f t="shared" si="36"/>
        <v>1.6745525323276222E-3</v>
      </c>
    </row>
    <row r="298" spans="1:11" x14ac:dyDescent="0.25">
      <c r="A298" s="3">
        <v>43791</v>
      </c>
      <c r="B298" s="4">
        <v>201.83</v>
      </c>
      <c r="C298" s="5">
        <v>203.94</v>
      </c>
      <c r="D298" s="2">
        <v>321.86</v>
      </c>
      <c r="E298" s="4">
        <v>122.17</v>
      </c>
      <c r="F298" s="9">
        <f t="shared" si="32"/>
        <v>1.1841648912451097E-2</v>
      </c>
      <c r="G298" s="9">
        <f t="shared" si="33"/>
        <v>2.5007355104442519E-2</v>
      </c>
      <c r="H298" s="9">
        <f t="shared" si="34"/>
        <v>9.3518921270117072E-3</v>
      </c>
      <c r="I298" s="9">
        <f t="shared" si="35"/>
        <v>6.9575182123269297E-3</v>
      </c>
      <c r="J298" s="2">
        <f t="shared" si="31"/>
        <v>812625.54</v>
      </c>
      <c r="K298" s="9">
        <f t="shared" si="36"/>
        <v>1.3525910101225502E-2</v>
      </c>
    </row>
    <row r="299" spans="1:11" x14ac:dyDescent="0.25">
      <c r="A299" s="6">
        <v>43790</v>
      </c>
      <c r="B299" s="7">
        <v>201.7</v>
      </c>
      <c r="C299" s="8">
        <v>203.47</v>
      </c>
      <c r="D299" s="2">
        <v>321.08</v>
      </c>
      <c r="E299" s="7">
        <v>122.07</v>
      </c>
      <c r="F299" s="9">
        <f t="shared" si="32"/>
        <v>6.4452156668326488E-4</v>
      </c>
      <c r="G299" s="9">
        <f t="shared" si="33"/>
        <v>2.3099228387477577E-3</v>
      </c>
      <c r="H299" s="9">
        <f t="shared" si="34"/>
        <v>2.4293011087579419E-3</v>
      </c>
      <c r="I299" s="9">
        <f t="shared" si="35"/>
        <v>8.1920209715735659E-4</v>
      </c>
      <c r="J299" s="2">
        <f t="shared" si="31"/>
        <v>811341.78999999992</v>
      </c>
      <c r="K299" s="9">
        <f t="shared" si="36"/>
        <v>1.5822554881588236E-3</v>
      </c>
    </row>
    <row r="300" spans="1:11" x14ac:dyDescent="0.25">
      <c r="A300" s="3">
        <v>43789</v>
      </c>
      <c r="B300" s="4">
        <v>202.15</v>
      </c>
      <c r="C300" s="5">
        <v>204.61</v>
      </c>
      <c r="D300" s="2">
        <v>322.86</v>
      </c>
      <c r="E300" s="4">
        <v>122.87</v>
      </c>
      <c r="F300" s="9">
        <f t="shared" si="32"/>
        <v>-2.2260697501855775E-3</v>
      </c>
      <c r="G300" s="9">
        <f t="shared" si="33"/>
        <v>-5.5715751918283818E-3</v>
      </c>
      <c r="H300" s="9">
        <f t="shared" si="34"/>
        <v>-5.5132255466766589E-3</v>
      </c>
      <c r="I300" s="9">
        <f t="shared" si="35"/>
        <v>-6.5109465288517576E-3</v>
      </c>
      <c r="J300" s="2">
        <f t="shared" si="31"/>
        <v>815526.97000000009</v>
      </c>
      <c r="K300" s="9">
        <f t="shared" si="36"/>
        <v>-5.1318719723030259E-3</v>
      </c>
    </row>
    <row r="301" spans="1:11" x14ac:dyDescent="0.25">
      <c r="A301" s="6">
        <v>43788</v>
      </c>
      <c r="B301" s="7">
        <v>203.37</v>
      </c>
      <c r="C301" s="8">
        <v>205.01</v>
      </c>
      <c r="D301" s="2">
        <v>322.94</v>
      </c>
      <c r="E301" s="7">
        <v>123.22</v>
      </c>
      <c r="F301" s="9">
        <f t="shared" si="32"/>
        <v>-5.9989182278605835E-3</v>
      </c>
      <c r="G301" s="9">
        <f t="shared" si="33"/>
        <v>-1.9511243353981245E-3</v>
      </c>
      <c r="H301" s="9">
        <f t="shared" si="34"/>
        <v>-2.4772403542450139E-4</v>
      </c>
      <c r="I301" s="9">
        <f t="shared" si="35"/>
        <v>-2.8404479792241144E-3</v>
      </c>
      <c r="J301" s="2">
        <f t="shared" si="31"/>
        <v>817671.57000000007</v>
      </c>
      <c r="K301" s="9">
        <f t="shared" si="36"/>
        <v>-2.6228134604214803E-3</v>
      </c>
    </row>
    <row r="302" spans="1:11" x14ac:dyDescent="0.25">
      <c r="A302" s="3">
        <v>43787</v>
      </c>
      <c r="B302" s="4">
        <v>203.07</v>
      </c>
      <c r="C302" s="5">
        <v>203.6</v>
      </c>
      <c r="D302" s="2">
        <v>321.23</v>
      </c>
      <c r="E302" s="4">
        <v>122.45</v>
      </c>
      <c r="F302" s="9">
        <f t="shared" si="32"/>
        <v>1.4773230905600343E-3</v>
      </c>
      <c r="G302" s="9">
        <f t="shared" si="33"/>
        <v>6.9253438113949795E-3</v>
      </c>
      <c r="H302" s="9">
        <f t="shared" si="34"/>
        <v>5.3232886094074505E-3</v>
      </c>
      <c r="I302" s="9">
        <f t="shared" si="35"/>
        <v>6.2882809309923182E-3</v>
      </c>
      <c r="J302" s="2">
        <f t="shared" si="31"/>
        <v>813411.20000000007</v>
      </c>
      <c r="K302" s="9">
        <f t="shared" si="36"/>
        <v>5.2376583946716071E-3</v>
      </c>
    </row>
    <row r="303" spans="1:11" x14ac:dyDescent="0.25">
      <c r="A303" s="6">
        <v>43784</v>
      </c>
      <c r="B303" s="7">
        <v>202.91</v>
      </c>
      <c r="C303" s="8">
        <v>203.82</v>
      </c>
      <c r="D303" s="2">
        <v>321.22000000000003</v>
      </c>
      <c r="E303" s="7">
        <v>122.22</v>
      </c>
      <c r="F303" s="9">
        <f t="shared" si="32"/>
        <v>7.8852693312314592E-4</v>
      </c>
      <c r="G303" s="9">
        <f t="shared" si="33"/>
        <v>-1.0793837699931697E-3</v>
      </c>
      <c r="H303" s="9">
        <f t="shared" si="34"/>
        <v>3.1131311873489054E-5</v>
      </c>
      <c r="I303" s="9">
        <f t="shared" si="35"/>
        <v>1.8818523973163082E-3</v>
      </c>
      <c r="J303" s="2">
        <f t="shared" si="31"/>
        <v>813090.74</v>
      </c>
      <c r="K303" s="9">
        <f t="shared" si="36"/>
        <v>3.9412575280350914E-4</v>
      </c>
    </row>
    <row r="304" spans="1:11" x14ac:dyDescent="0.25">
      <c r="A304" s="3">
        <v>43783</v>
      </c>
      <c r="B304" s="4">
        <v>201.43</v>
      </c>
      <c r="C304" s="5">
        <v>202.52</v>
      </c>
      <c r="D304" s="2">
        <v>320.73</v>
      </c>
      <c r="E304" s="4">
        <v>121.71</v>
      </c>
      <c r="F304" s="9">
        <f t="shared" si="32"/>
        <v>7.3474656208112332E-3</v>
      </c>
      <c r="G304" s="9">
        <f t="shared" si="33"/>
        <v>6.419119099348114E-3</v>
      </c>
      <c r="H304" s="9">
        <f t="shared" si="34"/>
        <v>1.5277647865805655E-3</v>
      </c>
      <c r="I304" s="9">
        <f t="shared" si="35"/>
        <v>4.1902883904363364E-3</v>
      </c>
      <c r="J304" s="2">
        <f t="shared" si="31"/>
        <v>809195.64000000013</v>
      </c>
      <c r="K304" s="9">
        <f t="shared" si="36"/>
        <v>4.8135454610207518E-3</v>
      </c>
    </row>
    <row r="305" spans="1:11" x14ac:dyDescent="0.25">
      <c r="A305" s="6">
        <v>43782</v>
      </c>
      <c r="B305" s="7">
        <v>201.59</v>
      </c>
      <c r="C305" s="8">
        <v>202.48</v>
      </c>
      <c r="D305" s="2">
        <v>320.89999999999998</v>
      </c>
      <c r="E305" s="7">
        <v>121.83</v>
      </c>
      <c r="F305" s="9">
        <f t="shared" si="32"/>
        <v>-7.9369016320252062E-4</v>
      </c>
      <c r="G305" s="9">
        <f t="shared" si="33"/>
        <v>1.9755037534574527E-4</v>
      </c>
      <c r="H305" s="9">
        <f t="shared" si="34"/>
        <v>-5.2976004985960667E-4</v>
      </c>
      <c r="I305" s="9">
        <f t="shared" si="35"/>
        <v>-9.8497906919481348E-4</v>
      </c>
      <c r="J305" s="2">
        <f t="shared" si="31"/>
        <v>809608.72</v>
      </c>
      <c r="K305" s="9">
        <f t="shared" si="36"/>
        <v>-5.1022177725534856E-4</v>
      </c>
    </row>
    <row r="306" spans="1:11" x14ac:dyDescent="0.25">
      <c r="A306" s="3">
        <v>43781</v>
      </c>
      <c r="B306" s="4">
        <v>201.54</v>
      </c>
      <c r="C306" s="5">
        <v>202.9</v>
      </c>
      <c r="D306" s="2">
        <v>319.58999999999997</v>
      </c>
      <c r="E306" s="4">
        <v>120.9</v>
      </c>
      <c r="F306" s="9">
        <f t="shared" si="32"/>
        <v>2.4808970923895224E-4</v>
      </c>
      <c r="G306" s="9">
        <f t="shared" si="33"/>
        <v>-2.0699852143913899E-3</v>
      </c>
      <c r="H306" s="9">
        <f t="shared" si="34"/>
        <v>4.0990018461153355E-3</v>
      </c>
      <c r="I306" s="9">
        <f t="shared" si="35"/>
        <v>7.692307692307665E-3</v>
      </c>
      <c r="J306" s="2">
        <f t="shared" si="31"/>
        <v>807518.34</v>
      </c>
      <c r="K306" s="9">
        <f t="shared" si="36"/>
        <v>2.588647088807905E-3</v>
      </c>
    </row>
    <row r="307" spans="1:11" x14ac:dyDescent="0.25">
      <c r="A307" s="6">
        <v>43780</v>
      </c>
      <c r="B307" s="7">
        <v>200.96</v>
      </c>
      <c r="C307" s="8">
        <v>202.69</v>
      </c>
      <c r="D307" s="2">
        <v>319.57</v>
      </c>
      <c r="E307" s="7">
        <v>120.52</v>
      </c>
      <c r="F307" s="9">
        <f t="shared" si="32"/>
        <v>2.8861464968152895E-3</v>
      </c>
      <c r="G307" s="9">
        <f t="shared" si="33"/>
        <v>1.0360649267353583E-3</v>
      </c>
      <c r="H307" s="9">
        <f t="shared" si="34"/>
        <v>6.2584097380691261E-5</v>
      </c>
      <c r="I307" s="9">
        <f t="shared" si="35"/>
        <v>3.1530036508464754E-3</v>
      </c>
      <c r="J307" s="2">
        <f t="shared" si="31"/>
        <v>806094.01</v>
      </c>
      <c r="K307" s="9">
        <f t="shared" si="36"/>
        <v>1.7669527156018994E-3</v>
      </c>
    </row>
    <row r="308" spans="1:11" x14ac:dyDescent="0.25">
      <c r="A308" s="3">
        <v>43777</v>
      </c>
      <c r="B308" s="4">
        <v>201.23</v>
      </c>
      <c r="C308" s="5">
        <v>202.79</v>
      </c>
      <c r="D308" s="2">
        <v>319.5</v>
      </c>
      <c r="E308" s="4">
        <v>120.44</v>
      </c>
      <c r="F308" s="9">
        <f t="shared" si="32"/>
        <v>-1.3417482482730447E-3</v>
      </c>
      <c r="G308" s="9">
        <f t="shared" si="33"/>
        <v>-4.9312096257203564E-4</v>
      </c>
      <c r="H308" s="9">
        <f t="shared" si="34"/>
        <v>2.1909233176842235E-4</v>
      </c>
      <c r="I308" s="9">
        <f t="shared" si="35"/>
        <v>6.6423115244096387E-4</v>
      </c>
      <c r="J308" s="2">
        <f t="shared" si="31"/>
        <v>806237.59</v>
      </c>
      <c r="K308" s="9">
        <f t="shared" si="36"/>
        <v>-1.7808646208117285E-4</v>
      </c>
    </row>
    <row r="309" spans="1:11" x14ac:dyDescent="0.25">
      <c r="A309" s="6">
        <v>43776</v>
      </c>
      <c r="B309" s="7">
        <v>200.43</v>
      </c>
      <c r="C309" s="8">
        <v>201.88</v>
      </c>
      <c r="D309" s="2">
        <v>317.32</v>
      </c>
      <c r="E309" s="7">
        <v>119.63</v>
      </c>
      <c r="F309" s="9">
        <f t="shared" si="32"/>
        <v>3.9914184503317962E-3</v>
      </c>
      <c r="G309" s="9">
        <f t="shared" si="33"/>
        <v>4.507628294035948E-3</v>
      </c>
      <c r="H309" s="9">
        <f t="shared" si="34"/>
        <v>6.8700365561578103E-3</v>
      </c>
      <c r="I309" s="9">
        <f t="shared" si="35"/>
        <v>6.7708768703502731E-3</v>
      </c>
      <c r="J309" s="2">
        <f t="shared" si="31"/>
        <v>801754.2</v>
      </c>
      <c r="K309" s="9">
        <f t="shared" si="36"/>
        <v>5.5919756952942379E-3</v>
      </c>
    </row>
    <row r="310" spans="1:11" x14ac:dyDescent="0.25">
      <c r="A310" s="3">
        <v>43775</v>
      </c>
      <c r="B310" s="4">
        <v>199.76</v>
      </c>
      <c r="C310" s="5">
        <v>201.32</v>
      </c>
      <c r="D310" s="2">
        <v>317.13</v>
      </c>
      <c r="E310" s="4">
        <v>119.49</v>
      </c>
      <c r="F310" s="9">
        <f t="shared" si="32"/>
        <v>3.3540248297958541E-3</v>
      </c>
      <c r="G310" s="9">
        <f t="shared" si="33"/>
        <v>2.7816411682892728E-3</v>
      </c>
      <c r="H310" s="9">
        <f t="shared" si="34"/>
        <v>5.9912338788503661E-4</v>
      </c>
      <c r="I310" s="9">
        <f t="shared" si="35"/>
        <v>1.1716461628588082E-3</v>
      </c>
      <c r="J310" s="2">
        <f t="shared" si="31"/>
        <v>800209.2</v>
      </c>
      <c r="K310" s="9">
        <f t="shared" si="36"/>
        <v>1.9307451101537865E-3</v>
      </c>
    </row>
    <row r="311" spans="1:11" x14ac:dyDescent="0.25">
      <c r="A311" s="6">
        <v>43774</v>
      </c>
      <c r="B311" s="7">
        <v>200.21</v>
      </c>
      <c r="C311" s="8">
        <v>202.61</v>
      </c>
      <c r="D311" s="2">
        <v>314.42</v>
      </c>
      <c r="E311" s="7">
        <v>119.06</v>
      </c>
      <c r="F311" s="9">
        <f t="shared" si="32"/>
        <v>-2.2476399780231304E-3</v>
      </c>
      <c r="G311" s="9">
        <f t="shared" si="33"/>
        <v>-6.3669118009971326E-3</v>
      </c>
      <c r="H311" s="9">
        <f t="shared" si="34"/>
        <v>8.6190445900387047E-3</v>
      </c>
      <c r="I311" s="9">
        <f t="shared" si="35"/>
        <v>3.6116243910633283E-3</v>
      </c>
      <c r="J311" s="2">
        <f t="shared" si="31"/>
        <v>799561.49</v>
      </c>
      <c r="K311" s="9">
        <f t="shared" si="36"/>
        <v>8.1008153606787481E-4</v>
      </c>
    </row>
    <row r="312" spans="1:11" x14ac:dyDescent="0.25">
      <c r="A312" s="3">
        <v>43773</v>
      </c>
      <c r="B312" s="4">
        <v>200.1</v>
      </c>
      <c r="C312" s="5">
        <v>202.03</v>
      </c>
      <c r="D312" s="2">
        <v>313.52999999999997</v>
      </c>
      <c r="E312" s="4">
        <v>119.78</v>
      </c>
      <c r="F312" s="9">
        <f t="shared" si="32"/>
        <v>5.4972513743134499E-4</v>
      </c>
      <c r="G312" s="9">
        <f t="shared" si="33"/>
        <v>2.870860763253047E-3</v>
      </c>
      <c r="H312" s="9">
        <f t="shared" si="34"/>
        <v>2.8386438299365935E-3</v>
      </c>
      <c r="I312" s="9">
        <f t="shared" si="35"/>
        <v>-6.0110202037068072E-3</v>
      </c>
      <c r="J312" s="2">
        <f t="shared" si="31"/>
        <v>799618.3899999999</v>
      </c>
      <c r="K312" s="9">
        <f t="shared" si="36"/>
        <v>-7.1158943705462718E-5</v>
      </c>
    </row>
    <row r="313" spans="1:11" x14ac:dyDescent="0.25">
      <c r="A313" s="6">
        <v>43770</v>
      </c>
      <c r="B313" s="7">
        <v>198.87</v>
      </c>
      <c r="C313" s="8">
        <v>201.9</v>
      </c>
      <c r="D313" s="2">
        <v>313.88</v>
      </c>
      <c r="E313" s="7">
        <v>120.48</v>
      </c>
      <c r="F313" s="9">
        <f t="shared" si="32"/>
        <v>6.1849449389048683E-3</v>
      </c>
      <c r="G313" s="9">
        <f t="shared" si="33"/>
        <v>6.4388311045071589E-4</v>
      </c>
      <c r="H313" s="9">
        <f t="shared" si="34"/>
        <v>-1.115075825156131E-3</v>
      </c>
      <c r="I313" s="9">
        <f t="shared" si="35"/>
        <v>-5.8100929614873786E-3</v>
      </c>
      <c r="J313" s="2">
        <f t="shared" si="31"/>
        <v>799960.42</v>
      </c>
      <c r="K313" s="9">
        <f t="shared" si="36"/>
        <v>-4.2755865346455479E-4</v>
      </c>
    </row>
    <row r="314" spans="1:11" x14ac:dyDescent="0.25">
      <c r="A314" s="3">
        <v>43769</v>
      </c>
      <c r="B314" s="4">
        <v>197.08</v>
      </c>
      <c r="C314" s="5">
        <v>198.51</v>
      </c>
      <c r="D314" s="2">
        <v>314.87</v>
      </c>
      <c r="E314" s="4">
        <v>120.02</v>
      </c>
      <c r="F314" s="9">
        <f t="shared" si="32"/>
        <v>9.0826060483051307E-3</v>
      </c>
      <c r="G314" s="9">
        <f t="shared" si="33"/>
        <v>1.707722532869882E-2</v>
      </c>
      <c r="H314" s="9">
        <f t="shared" si="34"/>
        <v>-3.1441547305237627E-3</v>
      </c>
      <c r="I314" s="9">
        <f t="shared" si="35"/>
        <v>3.8326945509081778E-3</v>
      </c>
      <c r="J314" s="2">
        <f t="shared" si="31"/>
        <v>794499.59</v>
      </c>
      <c r="K314" s="9">
        <f t="shared" si="36"/>
        <v>6.8732949251744113E-3</v>
      </c>
    </row>
    <row r="315" spans="1:11" x14ac:dyDescent="0.25">
      <c r="A315" s="6">
        <v>43768</v>
      </c>
      <c r="B315" s="7">
        <v>196.99</v>
      </c>
      <c r="C315" s="8">
        <v>199.52</v>
      </c>
      <c r="D315" s="2">
        <v>312.02</v>
      </c>
      <c r="E315" s="7">
        <v>120.52</v>
      </c>
      <c r="F315" s="9">
        <f t="shared" si="32"/>
        <v>4.5687598355237391E-4</v>
      </c>
      <c r="G315" s="9">
        <f t="shared" si="33"/>
        <v>-5.0621491579792011E-3</v>
      </c>
      <c r="H315" s="9">
        <f t="shared" si="34"/>
        <v>9.1340298698801003E-3</v>
      </c>
      <c r="I315" s="9">
        <f t="shared" si="35"/>
        <v>-4.1486890142714561E-3</v>
      </c>
      <c r="J315" s="2">
        <f t="shared" si="31"/>
        <v>794726.27999999991</v>
      </c>
      <c r="K315" s="9">
        <f t="shared" si="36"/>
        <v>-2.8524286374420615E-4</v>
      </c>
    </row>
    <row r="316" spans="1:11" x14ac:dyDescent="0.25">
      <c r="A316" s="3">
        <v>43767</v>
      </c>
      <c r="B316" s="4">
        <v>196.04</v>
      </c>
      <c r="C316" s="5">
        <v>199.7</v>
      </c>
      <c r="D316" s="2">
        <v>311.45999999999998</v>
      </c>
      <c r="E316" s="4">
        <v>119.66</v>
      </c>
      <c r="F316" s="9">
        <f t="shared" si="32"/>
        <v>4.8459498061621531E-3</v>
      </c>
      <c r="G316" s="9">
        <f t="shared" si="33"/>
        <v>-9.0135202804197956E-4</v>
      </c>
      <c r="H316" s="9">
        <f t="shared" si="34"/>
        <v>1.7979836897192847E-3</v>
      </c>
      <c r="I316" s="9">
        <f t="shared" si="35"/>
        <v>7.1870299181013841E-3</v>
      </c>
      <c r="J316" s="2">
        <f t="shared" si="31"/>
        <v>792211.54</v>
      </c>
      <c r="K316" s="9">
        <f t="shared" si="36"/>
        <v>3.1743289172483369E-3</v>
      </c>
    </row>
    <row r="317" spans="1:11" x14ac:dyDescent="0.25">
      <c r="A317" s="6">
        <v>43766</v>
      </c>
      <c r="B317" s="7">
        <v>197.57</v>
      </c>
      <c r="C317" s="8">
        <v>198.99</v>
      </c>
      <c r="D317" s="2">
        <v>309.55</v>
      </c>
      <c r="E317" s="7">
        <v>119.58</v>
      </c>
      <c r="F317" s="9">
        <f t="shared" si="32"/>
        <v>-7.7440907020296379E-3</v>
      </c>
      <c r="G317" s="9">
        <f t="shared" si="33"/>
        <v>3.5680184933915005E-3</v>
      </c>
      <c r="H317" s="9">
        <f t="shared" si="34"/>
        <v>6.1702471329347919E-3</v>
      </c>
      <c r="I317" s="9">
        <f t="shared" si="35"/>
        <v>6.6900819535042899E-4</v>
      </c>
      <c r="J317" s="2">
        <f t="shared" si="31"/>
        <v>791387.87</v>
      </c>
      <c r="K317" s="9">
        <f t="shared" si="36"/>
        <v>1.0407917927779398E-3</v>
      </c>
    </row>
    <row r="318" spans="1:11" x14ac:dyDescent="0.25">
      <c r="A318" s="3">
        <v>43763</v>
      </c>
      <c r="B318" s="4">
        <v>195.64</v>
      </c>
      <c r="C318" s="5">
        <v>197.03</v>
      </c>
      <c r="D318" s="2">
        <v>311.64</v>
      </c>
      <c r="E318" s="4">
        <v>119.02</v>
      </c>
      <c r="F318" s="9">
        <f t="shared" si="32"/>
        <v>9.8650582702923817E-3</v>
      </c>
      <c r="G318" s="9">
        <f t="shared" si="33"/>
        <v>9.9477236968990024E-3</v>
      </c>
      <c r="H318" s="9">
        <f t="shared" si="34"/>
        <v>-6.706456167372532E-3</v>
      </c>
      <c r="I318" s="9">
        <f t="shared" si="35"/>
        <v>4.7050915812467675E-3</v>
      </c>
      <c r="J318" s="2">
        <f t="shared" si="31"/>
        <v>787869.95</v>
      </c>
      <c r="K318" s="9">
        <f t="shared" si="36"/>
        <v>4.4651023941197909E-3</v>
      </c>
    </row>
    <row r="319" spans="1:11" x14ac:dyDescent="0.25">
      <c r="A319" s="6">
        <v>43762</v>
      </c>
      <c r="B319" s="7">
        <v>194.09</v>
      </c>
      <c r="C319" s="8">
        <v>195.92</v>
      </c>
      <c r="D319" s="2">
        <v>314.31</v>
      </c>
      <c r="E319" s="7">
        <v>118.68</v>
      </c>
      <c r="F319" s="9">
        <f t="shared" si="32"/>
        <v>7.9859858828377206E-3</v>
      </c>
      <c r="G319" s="9">
        <f t="shared" si="33"/>
        <v>5.6655777868519497E-3</v>
      </c>
      <c r="H319" s="9">
        <f t="shared" si="34"/>
        <v>-8.4947981292354813E-3</v>
      </c>
      <c r="I319" s="9">
        <f t="shared" si="35"/>
        <v>2.8648466464440414E-3</v>
      </c>
      <c r="J319" s="2">
        <f t="shared" si="31"/>
        <v>786360.84</v>
      </c>
      <c r="K319" s="9">
        <f t="shared" si="36"/>
        <v>1.9191062464403164E-3</v>
      </c>
    </row>
    <row r="320" spans="1:11" x14ac:dyDescent="0.25">
      <c r="A320" s="3">
        <v>43761</v>
      </c>
      <c r="B320" s="4">
        <v>192.22</v>
      </c>
      <c r="C320" s="5">
        <v>195.64</v>
      </c>
      <c r="D320" s="2">
        <v>315.48</v>
      </c>
      <c r="E320" s="4">
        <v>117.35</v>
      </c>
      <c r="F320" s="9">
        <f t="shared" si="32"/>
        <v>9.7284361668921182E-3</v>
      </c>
      <c r="G320" s="9">
        <f t="shared" si="33"/>
        <v>1.4312001635656824E-3</v>
      </c>
      <c r="H320" s="9">
        <f t="shared" si="34"/>
        <v>-3.7086344617726086E-3</v>
      </c>
      <c r="I320" s="9">
        <f t="shared" si="35"/>
        <v>1.133361738389449E-2</v>
      </c>
      <c r="J320" s="2">
        <f t="shared" si="31"/>
        <v>782763.04</v>
      </c>
      <c r="K320" s="9">
        <f t="shared" si="36"/>
        <v>4.5962824202838704E-3</v>
      </c>
    </row>
    <row r="321" spans="1:11" x14ac:dyDescent="0.25">
      <c r="A321" s="6">
        <v>43760</v>
      </c>
      <c r="B321" s="7">
        <v>191.85</v>
      </c>
      <c r="C321" s="8">
        <v>195.8</v>
      </c>
      <c r="D321" s="2">
        <v>314.08</v>
      </c>
      <c r="E321" s="7">
        <v>117.41</v>
      </c>
      <c r="F321" s="9">
        <f t="shared" si="32"/>
        <v>1.928590044305567E-3</v>
      </c>
      <c r="G321" s="9">
        <f t="shared" si="33"/>
        <v>-8.1716036772228051E-4</v>
      </c>
      <c r="H321" s="9">
        <f t="shared" si="34"/>
        <v>4.4574630667346682E-3</v>
      </c>
      <c r="I321" s="9">
        <f t="shared" si="35"/>
        <v>-5.110297248956952E-4</v>
      </c>
      <c r="J321" s="2">
        <f t="shared" si="31"/>
        <v>781892.28</v>
      </c>
      <c r="K321" s="9">
        <f t="shared" si="36"/>
        <v>1.1136572418901647E-3</v>
      </c>
    </row>
    <row r="322" spans="1:11" x14ac:dyDescent="0.25">
      <c r="A322" s="3">
        <v>43759</v>
      </c>
      <c r="B322" s="4">
        <v>193.39</v>
      </c>
      <c r="C322" s="5">
        <v>196.37</v>
      </c>
      <c r="D322" s="2">
        <v>313.37</v>
      </c>
      <c r="E322" s="4">
        <v>118.85</v>
      </c>
      <c r="F322" s="9">
        <f t="shared" si="32"/>
        <v>-7.9631832049226192E-3</v>
      </c>
      <c r="G322" s="9">
        <f t="shared" si="33"/>
        <v>-2.9026837093242275E-3</v>
      </c>
      <c r="H322" s="9">
        <f t="shared" si="34"/>
        <v>2.2656923126016526E-3</v>
      </c>
      <c r="I322" s="9">
        <f t="shared" si="35"/>
        <v>-1.211611274716029E-2</v>
      </c>
      <c r="J322" s="2">
        <f t="shared" si="31"/>
        <v>786018.65</v>
      </c>
      <c r="K322" s="9">
        <f t="shared" si="36"/>
        <v>-5.2497100418673615E-3</v>
      </c>
    </row>
    <row r="323" spans="1:11" x14ac:dyDescent="0.25">
      <c r="A323" s="6">
        <v>43756</v>
      </c>
      <c r="B323" s="7">
        <v>191.69</v>
      </c>
      <c r="C323" s="8">
        <v>194.66</v>
      </c>
      <c r="D323" s="2">
        <v>310.95999999999998</v>
      </c>
      <c r="E323" s="7">
        <v>118.26</v>
      </c>
      <c r="F323" s="9">
        <f t="shared" si="32"/>
        <v>8.868485575668883E-3</v>
      </c>
      <c r="G323" s="9">
        <f t="shared" si="33"/>
        <v>8.7845474160075376E-3</v>
      </c>
      <c r="H323" s="9">
        <f t="shared" si="34"/>
        <v>7.7501929508618783E-3</v>
      </c>
      <c r="I323" s="9">
        <f t="shared" si="35"/>
        <v>4.9890072721121559E-3</v>
      </c>
      <c r="J323" s="2">
        <f t="shared" si="31"/>
        <v>780175.09999999986</v>
      </c>
      <c r="K323" s="9">
        <f t="shared" si="36"/>
        <v>7.490049349178296E-3</v>
      </c>
    </row>
    <row r="324" spans="1:11" x14ac:dyDescent="0.25">
      <c r="A324" s="3">
        <v>43755</v>
      </c>
      <c r="B324" s="4">
        <v>193.55</v>
      </c>
      <c r="C324" s="5">
        <v>196.09</v>
      </c>
      <c r="D324" s="2">
        <v>310.27</v>
      </c>
      <c r="E324" s="4">
        <v>118.93</v>
      </c>
      <c r="F324" s="9">
        <f t="shared" si="32"/>
        <v>-9.6099199173340644E-3</v>
      </c>
      <c r="G324" s="9">
        <f t="shared" si="33"/>
        <v>-7.2925697383854349E-3</v>
      </c>
      <c r="H324" s="9">
        <f t="shared" si="34"/>
        <v>2.2238695329874769E-3</v>
      </c>
      <c r="I324" s="9">
        <f t="shared" si="35"/>
        <v>-5.6335659631716606E-3</v>
      </c>
      <c r="J324" s="2">
        <f t="shared" si="31"/>
        <v>784105.57</v>
      </c>
      <c r="K324" s="9">
        <f t="shared" si="36"/>
        <v>-5.0126796063955092E-3</v>
      </c>
    </row>
    <row r="325" spans="1:11" x14ac:dyDescent="0.25">
      <c r="A325" s="6">
        <v>43754</v>
      </c>
      <c r="B325" s="7">
        <v>193.04</v>
      </c>
      <c r="C325" s="8">
        <v>193.51</v>
      </c>
      <c r="D325" s="2">
        <v>310.77</v>
      </c>
      <c r="E325" s="7">
        <v>118.62</v>
      </c>
      <c r="F325" s="9">
        <f t="shared" si="32"/>
        <v>2.6419394944054986E-3</v>
      </c>
      <c r="G325" s="9">
        <f t="shared" si="33"/>
        <v>1.3332644307787689E-2</v>
      </c>
      <c r="H325" s="9">
        <f t="shared" si="34"/>
        <v>-1.6089069086462349E-3</v>
      </c>
      <c r="I325" s="9">
        <f t="shared" si="35"/>
        <v>2.6133872871354491E-3</v>
      </c>
      <c r="J325" s="2">
        <f t="shared" si="31"/>
        <v>780575.07000000007</v>
      </c>
      <c r="K325" s="9">
        <f t="shared" si="36"/>
        <v>4.5229474213157594E-3</v>
      </c>
    </row>
    <row r="326" spans="1:11" x14ac:dyDescent="0.25">
      <c r="A326" s="3">
        <v>43753</v>
      </c>
      <c r="B326" s="4">
        <v>193.52</v>
      </c>
      <c r="C326" s="5">
        <v>193.79</v>
      </c>
      <c r="D326" s="2">
        <v>311.93</v>
      </c>
      <c r="E326" s="4">
        <v>119.3</v>
      </c>
      <c r="F326" s="9">
        <f t="shared" si="32"/>
        <v>-2.4803637866888106E-3</v>
      </c>
      <c r="G326" s="9">
        <f t="shared" si="33"/>
        <v>-1.4448629960266413E-3</v>
      </c>
      <c r="H326" s="9">
        <f t="shared" si="34"/>
        <v>-3.7187830603020444E-3</v>
      </c>
      <c r="I326" s="9">
        <f t="shared" si="35"/>
        <v>-5.6999161777031571E-3</v>
      </c>
      <c r="J326" s="2">
        <f t="shared" si="31"/>
        <v>783239.99</v>
      </c>
      <c r="K326" s="9">
        <f t="shared" si="36"/>
        <v>-3.4024309713807099E-3</v>
      </c>
    </row>
    <row r="327" spans="1:11" x14ac:dyDescent="0.25">
      <c r="A327" s="6">
        <v>43752</v>
      </c>
      <c r="B327" s="7">
        <v>191.09</v>
      </c>
      <c r="C327" s="8">
        <v>191.12</v>
      </c>
      <c r="D327" s="2">
        <v>312.02</v>
      </c>
      <c r="E327" s="7">
        <v>118.67</v>
      </c>
      <c r="F327" s="9">
        <f t="shared" si="32"/>
        <v>1.2716521011042037E-2</v>
      </c>
      <c r="G327" s="9">
        <f t="shared" si="33"/>
        <v>1.3970280452071826E-2</v>
      </c>
      <c r="H327" s="9">
        <f t="shared" si="34"/>
        <v>-2.8844304852249092E-4</v>
      </c>
      <c r="I327" s="9">
        <f t="shared" si="35"/>
        <v>5.3088396393359272E-3</v>
      </c>
      <c r="J327" s="2">
        <f t="shared" ref="J327:J390" si="37">$K$1*B327+$L$1*C327+$M$1*D327+$N$1*E327</f>
        <v>777181.28</v>
      </c>
      <c r="K327" s="9">
        <f t="shared" si="36"/>
        <v>7.795748760186294E-3</v>
      </c>
    </row>
    <row r="328" spans="1:11" x14ac:dyDescent="0.25">
      <c r="A328" s="3">
        <v>43749</v>
      </c>
      <c r="B328" s="4">
        <v>191.11</v>
      </c>
      <c r="C328" s="5">
        <v>191.84</v>
      </c>
      <c r="D328" s="2">
        <v>311.79000000000002</v>
      </c>
      <c r="E328" s="4">
        <v>118.88</v>
      </c>
      <c r="F328" s="9">
        <f t="shared" ref="F328:F391" si="38">B327/B328-1</f>
        <v>-1.046517712313122E-4</v>
      </c>
      <c r="G328" s="9">
        <f t="shared" ref="G328:G391" si="39">C327/C328-1</f>
        <v>-3.7531276063386132E-3</v>
      </c>
      <c r="H328" s="9">
        <f t="shared" ref="H328:H391" si="40">D327/D328-1</f>
        <v>7.3767599987162313E-4</v>
      </c>
      <c r="I328" s="9">
        <f t="shared" ref="I328:I391" si="41">E327/E328-1</f>
        <v>-1.7664872139973031E-3</v>
      </c>
      <c r="J328" s="2">
        <f t="shared" si="37"/>
        <v>778237.96</v>
      </c>
      <c r="K328" s="9">
        <f t="shared" ref="K328:K391" si="42">J327/J328-1</f>
        <v>-1.3577852203456864E-3</v>
      </c>
    </row>
    <row r="329" spans="1:11" x14ac:dyDescent="0.25">
      <c r="A329" s="6">
        <v>43748</v>
      </c>
      <c r="B329" s="7">
        <v>188.68</v>
      </c>
      <c r="C329" s="8">
        <v>188.21</v>
      </c>
      <c r="D329" s="2">
        <v>309.55</v>
      </c>
      <c r="E329" s="7">
        <v>117.94</v>
      </c>
      <c r="F329" s="9">
        <f t="shared" si="38"/>
        <v>1.287894848420601E-2</v>
      </c>
      <c r="G329" s="9">
        <f t="shared" si="39"/>
        <v>1.9286966686148377E-2</v>
      </c>
      <c r="H329" s="9">
        <f t="shared" si="40"/>
        <v>7.2363107737039023E-3</v>
      </c>
      <c r="I329" s="9">
        <f t="shared" si="41"/>
        <v>7.9701543157537635E-3</v>
      </c>
      <c r="J329" s="2">
        <f t="shared" si="37"/>
        <v>769134.01</v>
      </c>
      <c r="K329" s="9">
        <f t="shared" si="42"/>
        <v>1.1836623893409559E-2</v>
      </c>
    </row>
    <row r="330" spans="1:11" x14ac:dyDescent="0.25">
      <c r="A330" s="3">
        <v>43747</v>
      </c>
      <c r="B330" s="4">
        <v>187.23</v>
      </c>
      <c r="C330" s="5">
        <v>187.77</v>
      </c>
      <c r="D330" s="2">
        <v>309.10000000000002</v>
      </c>
      <c r="E330" s="4">
        <v>117.52</v>
      </c>
      <c r="F330" s="9">
        <f t="shared" si="38"/>
        <v>7.7444853922983281E-3</v>
      </c>
      <c r="G330" s="9">
        <f t="shared" si="39"/>
        <v>2.3432923257176164E-3</v>
      </c>
      <c r="H330" s="9">
        <f t="shared" si="40"/>
        <v>1.4558395341313091E-3</v>
      </c>
      <c r="I330" s="9">
        <f t="shared" si="41"/>
        <v>3.5738597685499585E-3</v>
      </c>
      <c r="J330" s="2">
        <f t="shared" si="37"/>
        <v>766400.89</v>
      </c>
      <c r="K330" s="9">
        <f t="shared" si="42"/>
        <v>3.5661753994049583E-3</v>
      </c>
    </row>
    <row r="331" spans="1:11" x14ac:dyDescent="0.25">
      <c r="A331" s="6">
        <v>43746</v>
      </c>
      <c r="B331" s="7">
        <v>185.42</v>
      </c>
      <c r="C331" s="8">
        <v>186.63</v>
      </c>
      <c r="D331" s="2">
        <v>309</v>
      </c>
      <c r="E331" s="7">
        <v>116.22</v>
      </c>
      <c r="F331" s="9">
        <f t="shared" si="38"/>
        <v>9.7616222629706151E-3</v>
      </c>
      <c r="G331" s="9">
        <f t="shared" si="39"/>
        <v>6.1083427101753518E-3</v>
      </c>
      <c r="H331" s="9">
        <f t="shared" si="40"/>
        <v>3.2362459546941835E-4</v>
      </c>
      <c r="I331" s="9">
        <f t="shared" si="41"/>
        <v>1.1185682326621871E-2</v>
      </c>
      <c r="J331" s="2">
        <f t="shared" si="37"/>
        <v>761189.07000000007</v>
      </c>
      <c r="K331" s="9">
        <f t="shared" si="42"/>
        <v>6.846945398204296E-3</v>
      </c>
    </row>
    <row r="332" spans="1:11" x14ac:dyDescent="0.25">
      <c r="A332" s="3">
        <v>43745</v>
      </c>
      <c r="B332" s="4">
        <v>188.24</v>
      </c>
      <c r="C332" s="5">
        <v>190.12</v>
      </c>
      <c r="D332" s="2">
        <v>308.35000000000002</v>
      </c>
      <c r="E332" s="4">
        <v>118.4</v>
      </c>
      <c r="F332" s="9">
        <f t="shared" si="38"/>
        <v>-1.4980875478113109E-2</v>
      </c>
      <c r="G332" s="9">
        <f t="shared" si="39"/>
        <v>-1.8356827266989284E-2</v>
      </c>
      <c r="H332" s="9">
        <f t="shared" si="40"/>
        <v>2.1079941624775334E-3</v>
      </c>
      <c r="I332" s="9">
        <f t="shared" si="41"/>
        <v>-1.8412162162162238E-2</v>
      </c>
      <c r="J332" s="2">
        <f t="shared" si="37"/>
        <v>770991.24</v>
      </c>
      <c r="K332" s="9">
        <f t="shared" si="42"/>
        <v>-1.2713724218189504E-2</v>
      </c>
    </row>
    <row r="333" spans="1:11" x14ac:dyDescent="0.25">
      <c r="A333" s="6">
        <v>43742</v>
      </c>
      <c r="B333" s="7">
        <v>188.81</v>
      </c>
      <c r="C333" s="8">
        <v>190.63</v>
      </c>
      <c r="D333" s="2">
        <v>308.94</v>
      </c>
      <c r="E333" s="7">
        <v>119.04</v>
      </c>
      <c r="F333" s="9">
        <f t="shared" si="38"/>
        <v>-3.0189078968274607E-3</v>
      </c>
      <c r="G333" s="9">
        <f t="shared" si="39"/>
        <v>-2.6753396632218651E-3</v>
      </c>
      <c r="H333" s="9">
        <f t="shared" si="40"/>
        <v>-1.9097559396645813E-3</v>
      </c>
      <c r="I333" s="9">
        <f t="shared" si="41"/>
        <v>-5.3763440860215006E-3</v>
      </c>
      <c r="J333" s="2">
        <f t="shared" si="37"/>
        <v>773563.59</v>
      </c>
      <c r="K333" s="9">
        <f t="shared" si="42"/>
        <v>-3.3253245541197129E-3</v>
      </c>
    </row>
    <row r="334" spans="1:11" x14ac:dyDescent="0.25">
      <c r="A334" s="3">
        <v>43741</v>
      </c>
      <c r="B334" s="4">
        <v>186.07</v>
      </c>
      <c r="C334" s="5">
        <v>188.7</v>
      </c>
      <c r="D334" s="2">
        <v>308.18</v>
      </c>
      <c r="E334" s="4">
        <v>117.14</v>
      </c>
      <c r="F334" s="9">
        <f t="shared" si="38"/>
        <v>1.472564088783801E-2</v>
      </c>
      <c r="G334" s="9">
        <f t="shared" si="39"/>
        <v>1.022787493375743E-2</v>
      </c>
      <c r="H334" s="9">
        <f t="shared" si="40"/>
        <v>2.4660912453760009E-3</v>
      </c>
      <c r="I334" s="9">
        <f t="shared" si="41"/>
        <v>1.6219907802629274E-2</v>
      </c>
      <c r="J334" s="2">
        <f t="shared" si="37"/>
        <v>765204.26</v>
      </c>
      <c r="K334" s="9">
        <f t="shared" si="42"/>
        <v>1.0924311895493144E-2</v>
      </c>
    </row>
    <row r="335" spans="1:11" x14ac:dyDescent="0.25">
      <c r="A335" s="6">
        <v>43740</v>
      </c>
      <c r="B335" s="7">
        <v>184.05</v>
      </c>
      <c r="C335" s="8">
        <v>187.49</v>
      </c>
      <c r="D335" s="2">
        <v>307.10000000000002</v>
      </c>
      <c r="E335" s="7">
        <v>115.87</v>
      </c>
      <c r="F335" s="9">
        <f t="shared" si="38"/>
        <v>1.0975278456941018E-2</v>
      </c>
      <c r="G335" s="9">
        <f t="shared" si="39"/>
        <v>6.453677529468127E-3</v>
      </c>
      <c r="H335" s="9">
        <f t="shared" si="40"/>
        <v>3.5167697818299093E-3</v>
      </c>
      <c r="I335" s="9">
        <f t="shared" si="41"/>
        <v>1.0960559247432444E-2</v>
      </c>
      <c r="J335" s="2">
        <f t="shared" si="37"/>
        <v>759200.97000000009</v>
      </c>
      <c r="K335" s="9">
        <f t="shared" si="42"/>
        <v>7.9073792542703192E-3</v>
      </c>
    </row>
    <row r="336" spans="1:11" x14ac:dyDescent="0.25">
      <c r="A336" s="3">
        <v>43739</v>
      </c>
      <c r="B336" s="4">
        <v>187.27</v>
      </c>
      <c r="C336" s="5">
        <v>188.79</v>
      </c>
      <c r="D336" s="2">
        <v>307.02999999999997</v>
      </c>
      <c r="E336" s="4">
        <v>117.97</v>
      </c>
      <c r="F336" s="9">
        <f t="shared" si="38"/>
        <v>-1.7194425161531468E-2</v>
      </c>
      <c r="G336" s="9">
        <f t="shared" si="39"/>
        <v>-6.8859579426875372E-3</v>
      </c>
      <c r="H336" s="9">
        <f t="shared" si="40"/>
        <v>2.279907500897238E-4</v>
      </c>
      <c r="I336" s="9">
        <f t="shared" si="41"/>
        <v>-1.7801135882003827E-2</v>
      </c>
      <c r="J336" s="2">
        <f t="shared" si="37"/>
        <v>767128.27</v>
      </c>
      <c r="K336" s="9">
        <f t="shared" si="42"/>
        <v>-1.0333734669952799E-2</v>
      </c>
    </row>
    <row r="337" spans="1:11" x14ac:dyDescent="0.25">
      <c r="A337" s="6">
        <v>43738</v>
      </c>
      <c r="B337" s="7">
        <v>188.81</v>
      </c>
      <c r="C337" s="8">
        <v>192.73</v>
      </c>
      <c r="D337" s="2">
        <v>307.37</v>
      </c>
      <c r="E337" s="7">
        <v>119.25</v>
      </c>
      <c r="F337" s="9">
        <f t="shared" si="38"/>
        <v>-8.1563476510777555E-3</v>
      </c>
      <c r="G337" s="9">
        <f t="shared" si="39"/>
        <v>-2.0443106937166E-2</v>
      </c>
      <c r="H337" s="9">
        <f t="shared" si="40"/>
        <v>-1.1061587012396457E-3</v>
      </c>
      <c r="I337" s="9">
        <f t="shared" si="41"/>
        <v>-1.0733752620545101E-2</v>
      </c>
      <c r="J337" s="2">
        <f t="shared" si="37"/>
        <v>775308.37</v>
      </c>
      <c r="K337" s="9">
        <f t="shared" si="42"/>
        <v>-1.0550769624736556E-2</v>
      </c>
    </row>
    <row r="338" spans="1:11" x14ac:dyDescent="0.25">
      <c r="A338" s="3">
        <v>43735</v>
      </c>
      <c r="B338" s="4">
        <v>187.03</v>
      </c>
      <c r="C338" s="5">
        <v>192.02</v>
      </c>
      <c r="D338" s="2">
        <v>306.14</v>
      </c>
      <c r="E338" s="4">
        <v>118.53</v>
      </c>
      <c r="F338" s="9">
        <f t="shared" si="38"/>
        <v>9.5171897556540763E-3</v>
      </c>
      <c r="G338" s="9">
        <f t="shared" si="39"/>
        <v>3.6975315071345882E-3</v>
      </c>
      <c r="H338" s="9">
        <f t="shared" si="40"/>
        <v>4.0177696478735925E-3</v>
      </c>
      <c r="I338" s="9">
        <f t="shared" si="41"/>
        <v>6.0744115413819966E-3</v>
      </c>
      <c r="J338" s="2">
        <f t="shared" si="37"/>
        <v>770977.3</v>
      </c>
      <c r="K338" s="9">
        <f t="shared" si="42"/>
        <v>5.6176362131543645E-3</v>
      </c>
    </row>
    <row r="339" spans="1:11" x14ac:dyDescent="0.25">
      <c r="A339" s="6">
        <v>43734</v>
      </c>
      <c r="B339" s="7">
        <v>189.38</v>
      </c>
      <c r="C339" s="8">
        <v>194.36</v>
      </c>
      <c r="D339" s="2">
        <v>303.33</v>
      </c>
      <c r="E339" s="7">
        <v>119.78</v>
      </c>
      <c r="F339" s="9">
        <f t="shared" si="38"/>
        <v>-1.2408913296018564E-2</v>
      </c>
      <c r="G339" s="9">
        <f t="shared" si="39"/>
        <v>-1.2039514303354593E-2</v>
      </c>
      <c r="H339" s="9">
        <f t="shared" si="40"/>
        <v>9.2638380641545393E-3</v>
      </c>
      <c r="I339" s="9">
        <f t="shared" si="41"/>
        <v>-1.0435798964768761E-2</v>
      </c>
      <c r="J339" s="2">
        <f t="shared" si="37"/>
        <v>776095.96</v>
      </c>
      <c r="K339" s="9">
        <f t="shared" si="42"/>
        <v>-6.5953957549268472E-3</v>
      </c>
    </row>
    <row r="340" spans="1:11" x14ac:dyDescent="0.25">
      <c r="A340" s="3">
        <v>43733</v>
      </c>
      <c r="B340" s="4">
        <v>190.08</v>
      </c>
      <c r="C340" s="5">
        <v>196.78</v>
      </c>
      <c r="D340" s="2">
        <v>304.14</v>
      </c>
      <c r="E340" s="4">
        <v>119.54</v>
      </c>
      <c r="F340" s="9">
        <f t="shared" si="38"/>
        <v>-3.6826599326600373E-3</v>
      </c>
      <c r="G340" s="9">
        <f t="shared" si="39"/>
        <v>-1.2297997764000312E-2</v>
      </c>
      <c r="H340" s="9">
        <f t="shared" si="40"/>
        <v>-2.6632471887946263E-3</v>
      </c>
      <c r="I340" s="9">
        <f t="shared" si="41"/>
        <v>2.0076961686463779E-3</v>
      </c>
      <c r="J340" s="2">
        <f t="shared" si="37"/>
        <v>779389.9</v>
      </c>
      <c r="K340" s="9">
        <f t="shared" si="42"/>
        <v>-4.2263057296483275E-3</v>
      </c>
    </row>
    <row r="341" spans="1:11" x14ac:dyDescent="0.25">
      <c r="A341" s="6">
        <v>43732</v>
      </c>
      <c r="B341" s="7">
        <v>187.97</v>
      </c>
      <c r="C341" s="8">
        <v>195.23</v>
      </c>
      <c r="D341" s="2">
        <v>303.20999999999998</v>
      </c>
      <c r="E341" s="7">
        <v>119.28</v>
      </c>
      <c r="F341" s="9">
        <f t="shared" si="38"/>
        <v>1.1225195509921848E-2</v>
      </c>
      <c r="G341" s="9">
        <f t="shared" si="39"/>
        <v>7.9393535829535011E-3</v>
      </c>
      <c r="H341" s="9">
        <f t="shared" si="40"/>
        <v>3.0671811615712308E-3</v>
      </c>
      <c r="I341" s="9">
        <f t="shared" si="41"/>
        <v>2.1797451374916399E-3</v>
      </c>
      <c r="J341" s="2">
        <f t="shared" si="37"/>
        <v>774891.39000000013</v>
      </c>
      <c r="K341" s="9">
        <f t="shared" si="42"/>
        <v>5.8053426042066203E-3</v>
      </c>
    </row>
    <row r="342" spans="1:11" x14ac:dyDescent="0.25">
      <c r="A342" s="3">
        <v>43731</v>
      </c>
      <c r="B342" s="4">
        <v>190.5</v>
      </c>
      <c r="C342" s="5">
        <v>199.24</v>
      </c>
      <c r="D342" s="2">
        <v>303.3</v>
      </c>
      <c r="E342" s="4">
        <v>120.52</v>
      </c>
      <c r="F342" s="9">
        <f t="shared" si="38"/>
        <v>-1.3280839895013163E-2</v>
      </c>
      <c r="G342" s="9">
        <f t="shared" si="39"/>
        <v>-2.0126480626380339E-2</v>
      </c>
      <c r="H342" s="9">
        <f t="shared" si="40"/>
        <v>-2.9673590504464276E-4</v>
      </c>
      <c r="I342" s="9">
        <f t="shared" si="41"/>
        <v>-1.0288748755393207E-2</v>
      </c>
      <c r="J342" s="2">
        <f t="shared" si="37"/>
        <v>783742.52</v>
      </c>
      <c r="K342" s="9">
        <f t="shared" si="42"/>
        <v>-1.1293415597765311E-2</v>
      </c>
    </row>
    <row r="343" spans="1:11" x14ac:dyDescent="0.25">
      <c r="A343" s="6">
        <v>43728</v>
      </c>
      <c r="B343" s="7">
        <v>190.8</v>
      </c>
      <c r="C343" s="8">
        <v>199.82</v>
      </c>
      <c r="D343" s="2">
        <v>301.60000000000002</v>
      </c>
      <c r="E343" s="7">
        <v>120.44</v>
      </c>
      <c r="F343" s="9">
        <f t="shared" si="38"/>
        <v>-1.5723270440252124E-3</v>
      </c>
      <c r="G343" s="9">
        <f t="shared" si="39"/>
        <v>-2.9026123511158852E-3</v>
      </c>
      <c r="H343" s="9">
        <f t="shared" si="40"/>
        <v>5.6366047745357584E-3</v>
      </c>
      <c r="I343" s="9">
        <f t="shared" si="41"/>
        <v>6.6423115244096387E-4</v>
      </c>
      <c r="J343" s="2">
        <f t="shared" si="37"/>
        <v>783448.38</v>
      </c>
      <c r="K343" s="9">
        <f t="shared" si="42"/>
        <v>3.7544273178546916E-4</v>
      </c>
    </row>
    <row r="344" spans="1:11" x14ac:dyDescent="0.25">
      <c r="A344" s="3">
        <v>43727</v>
      </c>
      <c r="B344" s="4">
        <v>192.84</v>
      </c>
      <c r="C344" s="5">
        <v>200.22</v>
      </c>
      <c r="D344" s="2">
        <v>300.37</v>
      </c>
      <c r="E344" s="4">
        <v>120.9</v>
      </c>
      <c r="F344" s="9">
        <f t="shared" si="38"/>
        <v>-1.0578718108276264E-2</v>
      </c>
      <c r="G344" s="9">
        <f t="shared" si="39"/>
        <v>-1.9978024173409326E-3</v>
      </c>
      <c r="H344" s="9">
        <f t="shared" si="40"/>
        <v>4.0949495622066845E-3</v>
      </c>
      <c r="I344" s="9">
        <f t="shared" si="41"/>
        <v>-3.8047973531845081E-3</v>
      </c>
      <c r="J344" s="2">
        <f t="shared" si="37"/>
        <v>785678.29999999993</v>
      </c>
      <c r="K344" s="9">
        <f t="shared" si="42"/>
        <v>-2.8382099900174929E-3</v>
      </c>
    </row>
    <row r="345" spans="1:11" x14ac:dyDescent="0.25">
      <c r="A345" s="6">
        <v>43726</v>
      </c>
      <c r="B345" s="7">
        <v>192.52</v>
      </c>
      <c r="C345" s="8">
        <v>201.17</v>
      </c>
      <c r="D345" s="2">
        <v>299.88</v>
      </c>
      <c r="E345" s="7">
        <v>120.77</v>
      </c>
      <c r="F345" s="9">
        <f t="shared" si="38"/>
        <v>1.6621649698731478E-3</v>
      </c>
      <c r="G345" s="9">
        <f t="shared" si="39"/>
        <v>-4.7223741114479356E-3</v>
      </c>
      <c r="H345" s="9">
        <f t="shared" si="40"/>
        <v>1.6339869281045694E-3</v>
      </c>
      <c r="I345" s="9">
        <f t="shared" si="41"/>
        <v>1.0764262648008671E-3</v>
      </c>
      <c r="J345" s="2">
        <f t="shared" si="37"/>
        <v>785921.65</v>
      </c>
      <c r="K345" s="9">
        <f t="shared" si="42"/>
        <v>-3.0963646312587301E-4</v>
      </c>
    </row>
    <row r="346" spans="1:11" x14ac:dyDescent="0.25">
      <c r="A346" s="3">
        <v>43725</v>
      </c>
      <c r="B346" s="4">
        <v>192.6</v>
      </c>
      <c r="C346" s="5">
        <v>202.26</v>
      </c>
      <c r="D346" s="2">
        <v>299.01</v>
      </c>
      <c r="E346" s="4">
        <v>120.62</v>
      </c>
      <c r="F346" s="9">
        <f t="shared" si="38"/>
        <v>-4.1536863966762372E-4</v>
      </c>
      <c r="G346" s="9">
        <f t="shared" si="39"/>
        <v>-5.3891031345792983E-3</v>
      </c>
      <c r="H346" s="9">
        <f t="shared" si="40"/>
        <v>2.909601685562313E-3</v>
      </c>
      <c r="I346" s="9">
        <f t="shared" si="41"/>
        <v>1.2435748632066979E-3</v>
      </c>
      <c r="J346" s="2">
        <f t="shared" si="37"/>
        <v>786382.41999999993</v>
      </c>
      <c r="K346" s="9">
        <f t="shared" si="42"/>
        <v>-5.8593629292968963E-4</v>
      </c>
    </row>
    <row r="347" spans="1:11" x14ac:dyDescent="0.25">
      <c r="A347" s="6">
        <v>43724</v>
      </c>
      <c r="B347" s="7">
        <v>191.68</v>
      </c>
      <c r="C347" s="8">
        <v>202.14</v>
      </c>
      <c r="D347" s="2">
        <v>299.99</v>
      </c>
      <c r="E347" s="7">
        <v>119.55</v>
      </c>
      <c r="F347" s="9">
        <f t="shared" si="38"/>
        <v>4.7996661101836757E-3</v>
      </c>
      <c r="G347" s="9">
        <f t="shared" si="39"/>
        <v>5.9364796675565046E-4</v>
      </c>
      <c r="H347" s="9">
        <f t="shared" si="40"/>
        <v>-3.2667755591854197E-3</v>
      </c>
      <c r="I347" s="9">
        <f t="shared" si="41"/>
        <v>8.9502300292765291E-3</v>
      </c>
      <c r="J347" s="2">
        <f t="shared" si="37"/>
        <v>784111.29999999993</v>
      </c>
      <c r="K347" s="9">
        <f t="shared" si="42"/>
        <v>2.896425545710235E-3</v>
      </c>
    </row>
    <row r="348" spans="1:11" x14ac:dyDescent="0.25">
      <c r="A348" s="3">
        <v>43721</v>
      </c>
      <c r="B348" s="4">
        <v>192.54</v>
      </c>
      <c r="C348" s="5">
        <v>201.66</v>
      </c>
      <c r="D348" s="2">
        <v>297.97000000000003</v>
      </c>
      <c r="E348" s="4">
        <v>120.1</v>
      </c>
      <c r="F348" s="9">
        <f t="shared" si="38"/>
        <v>-4.466604341954894E-3</v>
      </c>
      <c r="G348" s="9">
        <f t="shared" si="39"/>
        <v>2.3802439750073567E-3</v>
      </c>
      <c r="H348" s="9">
        <f t="shared" si="40"/>
        <v>6.7792059603315469E-3</v>
      </c>
      <c r="I348" s="9">
        <f t="shared" si="41"/>
        <v>-4.5795170691090847E-3</v>
      </c>
      <c r="J348" s="2">
        <f t="shared" si="37"/>
        <v>784080.94000000006</v>
      </c>
      <c r="K348" s="9">
        <f t="shared" si="42"/>
        <v>3.8720492300026166E-5</v>
      </c>
    </row>
    <row r="349" spans="1:11" x14ac:dyDescent="0.25">
      <c r="A349" s="6">
        <v>43720</v>
      </c>
      <c r="B349" s="7">
        <v>193.23</v>
      </c>
      <c r="C349" s="8">
        <v>201.49</v>
      </c>
      <c r="D349" s="2">
        <v>299.27999999999997</v>
      </c>
      <c r="E349" s="7">
        <v>120.79</v>
      </c>
      <c r="F349" s="9">
        <f t="shared" si="38"/>
        <v>-3.5708740878744871E-3</v>
      </c>
      <c r="G349" s="9">
        <f t="shared" si="39"/>
        <v>8.4371432825447457E-4</v>
      </c>
      <c r="H349" s="9">
        <f t="shared" si="40"/>
        <v>-4.3771718791765224E-3</v>
      </c>
      <c r="I349" s="9">
        <f t="shared" si="41"/>
        <v>-5.7123934100505869E-3</v>
      </c>
      <c r="J349" s="2">
        <f t="shared" si="37"/>
        <v>786533.93</v>
      </c>
      <c r="K349" s="9">
        <f t="shared" si="42"/>
        <v>-3.1187338605976889E-3</v>
      </c>
    </row>
    <row r="350" spans="1:11" x14ac:dyDescent="0.25">
      <c r="A350" s="3">
        <v>43719</v>
      </c>
      <c r="B350" s="4">
        <v>192.43</v>
      </c>
      <c r="C350" s="5">
        <v>201.33</v>
      </c>
      <c r="D350" s="2">
        <v>298.39999999999998</v>
      </c>
      <c r="E350" s="4">
        <v>119.68</v>
      </c>
      <c r="F350" s="9">
        <f t="shared" si="38"/>
        <v>4.1573559216336875E-3</v>
      </c>
      <c r="G350" s="9">
        <f t="shared" si="39"/>
        <v>7.9471514429041434E-4</v>
      </c>
      <c r="H350" s="9">
        <f t="shared" si="40"/>
        <v>2.9490616621983268E-3</v>
      </c>
      <c r="I350" s="9">
        <f t="shared" si="41"/>
        <v>9.274732620320858E-3</v>
      </c>
      <c r="J350" s="2">
        <f t="shared" si="37"/>
        <v>783113.49</v>
      </c>
      <c r="K350" s="9">
        <f t="shared" si="42"/>
        <v>4.3677449612060659E-3</v>
      </c>
    </row>
    <row r="351" spans="1:11" x14ac:dyDescent="0.25">
      <c r="A351" s="6">
        <v>43718</v>
      </c>
      <c r="B351" s="7">
        <v>190.64</v>
      </c>
      <c r="C351" s="8">
        <v>197.32</v>
      </c>
      <c r="D351" s="2">
        <v>298.88</v>
      </c>
      <c r="E351" s="7">
        <v>119.16</v>
      </c>
      <c r="F351" s="9">
        <f t="shared" si="38"/>
        <v>9.3894250944188684E-3</v>
      </c>
      <c r="G351" s="9">
        <f t="shared" si="39"/>
        <v>2.0322319075613215E-2</v>
      </c>
      <c r="H351" s="9">
        <f t="shared" si="40"/>
        <v>-1.6059957173447659E-3</v>
      </c>
      <c r="I351" s="9">
        <f t="shared" si="41"/>
        <v>4.3638804968111344E-3</v>
      </c>
      <c r="J351" s="2">
        <f t="shared" si="37"/>
        <v>776549.32000000007</v>
      </c>
      <c r="K351" s="9">
        <f t="shared" si="42"/>
        <v>8.4529981946284138E-3</v>
      </c>
    </row>
    <row r="352" spans="1:11" x14ac:dyDescent="0.25">
      <c r="A352" s="3">
        <v>43717</v>
      </c>
      <c r="B352" s="4">
        <v>191.19</v>
      </c>
      <c r="C352" s="5">
        <v>195.45</v>
      </c>
      <c r="D352" s="2">
        <v>295.95</v>
      </c>
      <c r="E352" s="4">
        <v>120.95</v>
      </c>
      <c r="F352" s="9">
        <f t="shared" si="38"/>
        <v>-2.8767194936973883E-3</v>
      </c>
      <c r="G352" s="9">
        <f t="shared" si="39"/>
        <v>9.5676643642874648E-3</v>
      </c>
      <c r="H352" s="9">
        <f t="shared" si="40"/>
        <v>9.9003210001689101E-3</v>
      </c>
      <c r="I352" s="9">
        <f t="shared" si="41"/>
        <v>-1.4799503927242719E-2</v>
      </c>
      <c r="J352" s="2">
        <f t="shared" si="37"/>
        <v>776465.17</v>
      </c>
      <c r="K352" s="9">
        <f t="shared" si="42"/>
        <v>1.0837575624944584E-4</v>
      </c>
    </row>
    <row r="353" spans="1:11" x14ac:dyDescent="0.25">
      <c r="A353" s="6">
        <v>43714</v>
      </c>
      <c r="B353" s="7">
        <v>191.59</v>
      </c>
      <c r="C353" s="8">
        <v>194.83</v>
      </c>
      <c r="D353" s="2">
        <v>296.27999999999997</v>
      </c>
      <c r="E353" s="7">
        <v>122.99</v>
      </c>
      <c r="F353" s="9">
        <f t="shared" si="38"/>
        <v>-2.0877916383945649E-3</v>
      </c>
      <c r="G353" s="9">
        <f t="shared" si="39"/>
        <v>3.1822614587073694E-3</v>
      </c>
      <c r="H353" s="9">
        <f t="shared" si="40"/>
        <v>-1.1138112596191796E-3</v>
      </c>
      <c r="I353" s="9">
        <f t="shared" si="41"/>
        <v>-1.6586714367021638E-2</v>
      </c>
      <c r="J353" s="2">
        <f t="shared" si="37"/>
        <v>780076.14999999991</v>
      </c>
      <c r="K353" s="9">
        <f t="shared" si="42"/>
        <v>-4.6290096165609862E-3</v>
      </c>
    </row>
    <row r="354" spans="1:11" x14ac:dyDescent="0.25">
      <c r="A354" s="3">
        <v>43713</v>
      </c>
      <c r="B354" s="4">
        <v>191.78</v>
      </c>
      <c r="C354" s="5">
        <v>195.77</v>
      </c>
      <c r="D354" s="2">
        <v>293.24</v>
      </c>
      <c r="E354" s="4">
        <v>123.03</v>
      </c>
      <c r="F354" s="9">
        <f t="shared" si="38"/>
        <v>-9.9071853165089152E-4</v>
      </c>
      <c r="G354" s="9">
        <f t="shared" si="39"/>
        <v>-4.8015528426214038E-3</v>
      </c>
      <c r="H354" s="9">
        <f t="shared" si="40"/>
        <v>1.0366934933842442E-2</v>
      </c>
      <c r="I354" s="9">
        <f t="shared" si="41"/>
        <v>-3.2512395350736689E-4</v>
      </c>
      <c r="J354" s="2">
        <f t="shared" si="37"/>
        <v>779493.85000000009</v>
      </c>
      <c r="K354" s="9">
        <f t="shared" si="42"/>
        <v>7.4702321256259197E-4</v>
      </c>
    </row>
    <row r="355" spans="1:11" x14ac:dyDescent="0.25">
      <c r="A355" s="6">
        <v>43712</v>
      </c>
      <c r="B355" s="7">
        <v>188.33</v>
      </c>
      <c r="C355" s="8">
        <v>192.79</v>
      </c>
      <c r="D355" s="2">
        <v>291.27</v>
      </c>
      <c r="E355" s="7">
        <v>121.85</v>
      </c>
      <c r="F355" s="9">
        <f t="shared" si="38"/>
        <v>1.831890829926186E-2</v>
      </c>
      <c r="G355" s="9">
        <f t="shared" si="39"/>
        <v>1.5457233258986625E-2</v>
      </c>
      <c r="H355" s="9">
        <f t="shared" si="40"/>
        <v>6.7634840525974127E-3</v>
      </c>
      <c r="I355" s="9">
        <f t="shared" si="41"/>
        <v>9.6840377513336406E-3</v>
      </c>
      <c r="J355" s="2">
        <f t="shared" si="37"/>
        <v>769982.59</v>
      </c>
      <c r="K355" s="9">
        <f t="shared" si="42"/>
        <v>1.2352565010593564E-2</v>
      </c>
    </row>
    <row r="356" spans="1:11" x14ac:dyDescent="0.25">
      <c r="A356" s="3">
        <v>43711</v>
      </c>
      <c r="B356" s="4">
        <v>185.65</v>
      </c>
      <c r="C356" s="5">
        <v>191.35</v>
      </c>
      <c r="D356" s="2">
        <v>288.52999999999997</v>
      </c>
      <c r="E356" s="4">
        <v>120.41</v>
      </c>
      <c r="F356" s="9">
        <f t="shared" si="38"/>
        <v>1.4435766226770896E-2</v>
      </c>
      <c r="G356" s="9">
        <f t="shared" si="39"/>
        <v>7.525476874836734E-3</v>
      </c>
      <c r="H356" s="9">
        <f t="shared" si="40"/>
        <v>9.4964128513499446E-3</v>
      </c>
      <c r="I356" s="9">
        <f t="shared" si="41"/>
        <v>1.1959139606344982E-2</v>
      </c>
      <c r="J356" s="2">
        <f t="shared" si="37"/>
        <v>761856.83000000007</v>
      </c>
      <c r="K356" s="9">
        <f t="shared" si="42"/>
        <v>1.0665730987802435E-2</v>
      </c>
    </row>
    <row r="357" spans="1:11" x14ac:dyDescent="0.25">
      <c r="A357" s="6">
        <v>43707</v>
      </c>
      <c r="B357" s="7">
        <v>187.47</v>
      </c>
      <c r="C357" s="8">
        <v>194.7</v>
      </c>
      <c r="D357" s="2">
        <v>293.08</v>
      </c>
      <c r="E357" s="7">
        <v>121.05</v>
      </c>
      <c r="F357" s="9">
        <f t="shared" si="38"/>
        <v>-9.7082199818637749E-3</v>
      </c>
      <c r="G357" s="9">
        <f t="shared" si="39"/>
        <v>-1.7205957883923984E-2</v>
      </c>
      <c r="H357" s="9">
        <f t="shared" si="40"/>
        <v>-1.5524771393476189E-2</v>
      </c>
      <c r="I357" s="9">
        <f t="shared" si="41"/>
        <v>-5.2870714580751654E-3</v>
      </c>
      <c r="J357" s="2">
        <f t="shared" si="37"/>
        <v>770998.7</v>
      </c>
      <c r="K357" s="9">
        <f t="shared" si="42"/>
        <v>-1.1857179525724071E-2</v>
      </c>
    </row>
    <row r="358" spans="1:11" x14ac:dyDescent="0.25">
      <c r="A358" s="3">
        <v>43706</v>
      </c>
      <c r="B358" s="4">
        <v>187.92</v>
      </c>
      <c r="C358" s="5">
        <v>195.14</v>
      </c>
      <c r="D358" s="2">
        <v>294.35000000000002</v>
      </c>
      <c r="E358" s="4">
        <v>121.23</v>
      </c>
      <c r="F358" s="9">
        <f t="shared" si="38"/>
        <v>-2.3946360153256352E-3</v>
      </c>
      <c r="G358" s="9">
        <f t="shared" si="39"/>
        <v>-2.2547914317925244E-3</v>
      </c>
      <c r="H358" s="9">
        <f t="shared" si="40"/>
        <v>-4.3145914727367174E-3</v>
      </c>
      <c r="I358" s="9">
        <f t="shared" si="41"/>
        <v>-1.4847809948033142E-3</v>
      </c>
      <c r="J358" s="2">
        <f t="shared" si="37"/>
        <v>772959.82</v>
      </c>
      <c r="K358" s="9">
        <f t="shared" si="42"/>
        <v>-2.5371564591805118E-3</v>
      </c>
    </row>
    <row r="359" spans="1:11" x14ac:dyDescent="0.25">
      <c r="A359" s="6">
        <v>43705</v>
      </c>
      <c r="B359" s="7">
        <v>185.09</v>
      </c>
      <c r="C359" s="8">
        <v>191.97</v>
      </c>
      <c r="D359" s="2">
        <v>290.42</v>
      </c>
      <c r="E359" s="7">
        <v>119.81</v>
      </c>
      <c r="F359" s="9">
        <f t="shared" si="38"/>
        <v>1.5289858987519445E-2</v>
      </c>
      <c r="G359" s="9">
        <f t="shared" si="39"/>
        <v>1.6512996822420023E-2</v>
      </c>
      <c r="H359" s="9">
        <f t="shared" si="40"/>
        <v>1.3532125886646984E-2</v>
      </c>
      <c r="I359" s="9">
        <f t="shared" si="41"/>
        <v>1.1852099156998586E-2</v>
      </c>
      <c r="J359" s="2">
        <f t="shared" si="37"/>
        <v>762118.49</v>
      </c>
      <c r="K359" s="9">
        <f t="shared" si="42"/>
        <v>1.422525518308837E-2</v>
      </c>
    </row>
    <row r="360" spans="1:11" x14ac:dyDescent="0.25">
      <c r="A360" s="3">
        <v>43704</v>
      </c>
      <c r="B360" s="4">
        <v>184.43</v>
      </c>
      <c r="C360" s="5">
        <v>189.94</v>
      </c>
      <c r="D360" s="2">
        <v>288.06</v>
      </c>
      <c r="E360" s="4">
        <v>119.26</v>
      </c>
      <c r="F360" s="9">
        <f t="shared" si="38"/>
        <v>3.5785935043106676E-3</v>
      </c>
      <c r="G360" s="9">
        <f t="shared" si="39"/>
        <v>1.0687585553332601E-2</v>
      </c>
      <c r="H360" s="9">
        <f t="shared" si="40"/>
        <v>8.1927376241062166E-3</v>
      </c>
      <c r="I360" s="9">
        <f t="shared" si="41"/>
        <v>4.6117725976857482E-3</v>
      </c>
      <c r="J360" s="2">
        <f t="shared" si="37"/>
        <v>756887.89999999991</v>
      </c>
      <c r="K360" s="9">
        <f t="shared" si="42"/>
        <v>6.9106534798615282E-3</v>
      </c>
    </row>
    <row r="361" spans="1:11" x14ac:dyDescent="0.25">
      <c r="A361" s="6">
        <v>43703</v>
      </c>
      <c r="B361" s="7">
        <v>184.82</v>
      </c>
      <c r="C361" s="8">
        <v>192.69</v>
      </c>
      <c r="D361" s="2">
        <v>293.24</v>
      </c>
      <c r="E361" s="7">
        <v>119.16</v>
      </c>
      <c r="F361" s="9">
        <f t="shared" si="38"/>
        <v>-2.1101612379611501E-3</v>
      </c>
      <c r="G361" s="9">
        <f t="shared" si="39"/>
        <v>-1.4271628003528991E-2</v>
      </c>
      <c r="H361" s="9">
        <f t="shared" si="40"/>
        <v>-1.7664711499113417E-2</v>
      </c>
      <c r="I361" s="9">
        <f t="shared" si="41"/>
        <v>8.3920778784829508E-4</v>
      </c>
      <c r="J361" s="2">
        <f t="shared" si="37"/>
        <v>763203.6100000001</v>
      </c>
      <c r="K361" s="9">
        <f t="shared" si="42"/>
        <v>-8.275262219999413E-3</v>
      </c>
    </row>
    <row r="362" spans="1:11" x14ac:dyDescent="0.25">
      <c r="A362" s="3">
        <v>43700</v>
      </c>
      <c r="B362" s="4">
        <v>182.07</v>
      </c>
      <c r="C362" s="5">
        <v>190.52</v>
      </c>
      <c r="D362" s="2">
        <v>296.77</v>
      </c>
      <c r="E362" s="4">
        <v>117.64</v>
      </c>
      <c r="F362" s="9">
        <f t="shared" si="38"/>
        <v>1.5104080848025392E-2</v>
      </c>
      <c r="G362" s="9">
        <f t="shared" si="39"/>
        <v>1.1389880327524526E-2</v>
      </c>
      <c r="H362" s="9">
        <f t="shared" si="40"/>
        <v>-1.1894733295144344E-2</v>
      </c>
      <c r="I362" s="9">
        <f t="shared" si="41"/>
        <v>1.2920775246514804E-2</v>
      </c>
      <c r="J362" s="2">
        <f t="shared" si="37"/>
        <v>757880.79999999993</v>
      </c>
      <c r="K362" s="9">
        <f t="shared" si="42"/>
        <v>7.0232812336719075E-3</v>
      </c>
    </row>
    <row r="363" spans="1:11" x14ac:dyDescent="0.25">
      <c r="A363" s="6">
        <v>43699</v>
      </c>
      <c r="B363" s="7">
        <v>188.02</v>
      </c>
      <c r="C363" s="8">
        <v>196.41</v>
      </c>
      <c r="D363" s="2">
        <v>295.39999999999998</v>
      </c>
      <c r="E363" s="7">
        <v>120.72</v>
      </c>
      <c r="F363" s="9">
        <f t="shared" si="38"/>
        <v>-3.1645569620253222E-2</v>
      </c>
      <c r="G363" s="9">
        <f t="shared" si="39"/>
        <v>-2.998828980194479E-2</v>
      </c>
      <c r="H363" s="9">
        <f t="shared" si="40"/>
        <v>4.6377792823291131E-3</v>
      </c>
      <c r="I363" s="9">
        <f t="shared" si="41"/>
        <v>-2.551358515573221E-2</v>
      </c>
      <c r="J363" s="2">
        <f t="shared" si="37"/>
        <v>774138.84999999986</v>
      </c>
      <c r="K363" s="9">
        <f t="shared" si="42"/>
        <v>-2.1001465047258527E-2</v>
      </c>
    </row>
    <row r="364" spans="1:11" x14ac:dyDescent="0.25">
      <c r="A364" s="3">
        <v>43698</v>
      </c>
      <c r="B364" s="4">
        <v>188.63</v>
      </c>
      <c r="C364" s="5">
        <v>197.11</v>
      </c>
      <c r="D364" s="2">
        <v>297</v>
      </c>
      <c r="E364" s="4">
        <v>120.85</v>
      </c>
      <c r="F364" s="9">
        <f t="shared" si="38"/>
        <v>-3.2338440332926321E-3</v>
      </c>
      <c r="G364" s="9">
        <f t="shared" si="39"/>
        <v>-3.5513165237684996E-3</v>
      </c>
      <c r="H364" s="9">
        <f t="shared" si="40"/>
        <v>-5.3872053872054959E-3</v>
      </c>
      <c r="I364" s="9">
        <f t="shared" si="41"/>
        <v>-1.0757136946627499E-3</v>
      </c>
      <c r="J364" s="2">
        <f t="shared" si="37"/>
        <v>776627.15</v>
      </c>
      <c r="K364" s="9">
        <f t="shared" si="42"/>
        <v>-3.2039827605823135E-3</v>
      </c>
    </row>
    <row r="365" spans="1:11" x14ac:dyDescent="0.25">
      <c r="A365" s="6">
        <v>43697</v>
      </c>
      <c r="B365" s="7">
        <v>186.97</v>
      </c>
      <c r="C365" s="8">
        <v>195.38</v>
      </c>
      <c r="D365" s="2">
        <v>297.62</v>
      </c>
      <c r="E365" s="7">
        <v>119.75</v>
      </c>
      <c r="F365" s="9">
        <f t="shared" si="38"/>
        <v>8.8784296946033958E-3</v>
      </c>
      <c r="G365" s="9">
        <f t="shared" si="39"/>
        <v>8.8545398710206946E-3</v>
      </c>
      <c r="H365" s="9">
        <f t="shared" si="40"/>
        <v>-2.0831933337813746E-3</v>
      </c>
      <c r="I365" s="9">
        <f t="shared" si="41"/>
        <v>9.1858037578287366E-3</v>
      </c>
      <c r="J365" s="2">
        <f t="shared" si="37"/>
        <v>771696.5</v>
      </c>
      <c r="K365" s="9">
        <f t="shared" si="42"/>
        <v>6.3893642124850381E-3</v>
      </c>
    </row>
    <row r="366" spans="1:11" x14ac:dyDescent="0.25">
      <c r="A366" s="3">
        <v>43696</v>
      </c>
      <c r="B366" s="4">
        <v>188.43</v>
      </c>
      <c r="C366" s="5">
        <v>196.44</v>
      </c>
      <c r="D366" s="2">
        <v>295.87</v>
      </c>
      <c r="E366" s="4">
        <v>120.39</v>
      </c>
      <c r="F366" s="9">
        <f t="shared" si="38"/>
        <v>-7.7482354189885028E-3</v>
      </c>
      <c r="G366" s="9">
        <f t="shared" si="39"/>
        <v>-5.3960496843820094E-3</v>
      </c>
      <c r="H366" s="9">
        <f t="shared" si="40"/>
        <v>5.9147598607496299E-3</v>
      </c>
      <c r="I366" s="9">
        <f t="shared" si="41"/>
        <v>-5.3160561508430737E-3</v>
      </c>
      <c r="J366" s="2">
        <f t="shared" si="37"/>
        <v>774188.6</v>
      </c>
      <c r="K366" s="9">
        <f t="shared" si="42"/>
        <v>-3.2189830746668369E-3</v>
      </c>
    </row>
    <row r="367" spans="1:11" x14ac:dyDescent="0.25">
      <c r="A367" s="6">
        <v>43693</v>
      </c>
      <c r="B367" s="7">
        <v>185.48</v>
      </c>
      <c r="C367" s="8">
        <v>194.86</v>
      </c>
      <c r="D367" s="2">
        <v>298.20999999999998</v>
      </c>
      <c r="E367" s="7">
        <v>119.25</v>
      </c>
      <c r="F367" s="9">
        <f t="shared" si="38"/>
        <v>1.5904679749838335E-2</v>
      </c>
      <c r="G367" s="9">
        <f t="shared" si="39"/>
        <v>8.1083855075438915E-3</v>
      </c>
      <c r="H367" s="9">
        <f t="shared" si="40"/>
        <v>-7.8468193554876997E-3</v>
      </c>
      <c r="I367" s="9">
        <f t="shared" si="41"/>
        <v>9.5597484276730427E-3</v>
      </c>
      <c r="J367" s="2">
        <f t="shared" si="37"/>
        <v>769326.98</v>
      </c>
      <c r="K367" s="9">
        <f t="shared" si="42"/>
        <v>6.3193156179184307E-3</v>
      </c>
    </row>
    <row r="368" spans="1:11" x14ac:dyDescent="0.25">
      <c r="A368" s="3">
        <v>43692</v>
      </c>
      <c r="B368" s="4">
        <v>182.55</v>
      </c>
      <c r="C368" s="5">
        <v>190.86</v>
      </c>
      <c r="D368" s="2">
        <v>298.27999999999997</v>
      </c>
      <c r="E368" s="4">
        <v>117.62</v>
      </c>
      <c r="F368" s="9">
        <f t="shared" si="38"/>
        <v>1.6050397151465168E-2</v>
      </c>
      <c r="G368" s="9">
        <f t="shared" si="39"/>
        <v>2.0957770093262162E-2</v>
      </c>
      <c r="H368" s="9">
        <f t="shared" si="40"/>
        <v>-2.3467882526484463E-4</v>
      </c>
      <c r="I368" s="9">
        <f t="shared" si="41"/>
        <v>1.3858187383098075E-2</v>
      </c>
      <c r="J368" s="2">
        <f t="shared" si="37"/>
        <v>759533.78</v>
      </c>
      <c r="K368" s="9">
        <f t="shared" si="42"/>
        <v>1.2893699079453702E-2</v>
      </c>
    </row>
    <row r="369" spans="1:11" x14ac:dyDescent="0.25">
      <c r="A369" s="6">
        <v>43691</v>
      </c>
      <c r="B369" s="7">
        <v>182.76</v>
      </c>
      <c r="C369" s="8">
        <v>191.76</v>
      </c>
      <c r="D369" s="2">
        <v>301.08</v>
      </c>
      <c r="E369" s="7">
        <v>117.12</v>
      </c>
      <c r="F369" s="9">
        <f t="shared" si="38"/>
        <v>-1.1490479317136648E-3</v>
      </c>
      <c r="G369" s="9">
        <f t="shared" si="39"/>
        <v>-4.6933667083853825E-3</v>
      </c>
      <c r="H369" s="9">
        <f t="shared" si="40"/>
        <v>-9.2998538594394331E-3</v>
      </c>
      <c r="I369" s="9">
        <f t="shared" si="41"/>
        <v>4.2691256830600377E-3</v>
      </c>
      <c r="J369" s="2">
        <f t="shared" si="37"/>
        <v>761478.96</v>
      </c>
      <c r="K369" s="9">
        <f t="shared" si="42"/>
        <v>-2.5544763574294471E-3</v>
      </c>
    </row>
    <row r="370" spans="1:11" x14ac:dyDescent="0.25">
      <c r="A370" s="3">
        <v>43690</v>
      </c>
      <c r="B370" s="4">
        <v>188.39</v>
      </c>
      <c r="C370" s="5">
        <v>197</v>
      </c>
      <c r="D370" s="2">
        <v>301.10000000000002</v>
      </c>
      <c r="E370" s="4">
        <v>120.43</v>
      </c>
      <c r="F370" s="9">
        <f t="shared" si="38"/>
        <v>-2.9884813418971312E-2</v>
      </c>
      <c r="G370" s="9">
        <f t="shared" si="39"/>
        <v>-2.6598984771573631E-2</v>
      </c>
      <c r="H370" s="9">
        <f t="shared" si="40"/>
        <v>-6.6423115244185205E-5</v>
      </c>
      <c r="I370" s="9">
        <f t="shared" si="41"/>
        <v>-2.7484845968612448E-2</v>
      </c>
      <c r="J370" s="2">
        <f t="shared" si="37"/>
        <v>778025.64</v>
      </c>
      <c r="K370" s="9">
        <f t="shared" si="42"/>
        <v>-2.1267525322173242E-2</v>
      </c>
    </row>
    <row r="371" spans="1:11" x14ac:dyDescent="0.25">
      <c r="A371" s="6">
        <v>43689</v>
      </c>
      <c r="B371" s="7">
        <v>184.35</v>
      </c>
      <c r="C371" s="8">
        <v>194.5</v>
      </c>
      <c r="D371" s="2">
        <v>300.92</v>
      </c>
      <c r="E371" s="7">
        <v>118.67</v>
      </c>
      <c r="F371" s="9">
        <f t="shared" si="38"/>
        <v>2.1914835909953911E-2</v>
      </c>
      <c r="G371" s="9">
        <f t="shared" si="39"/>
        <v>1.2853470437018011E-2</v>
      </c>
      <c r="H371" s="9">
        <f t="shared" si="40"/>
        <v>5.9816562541548102E-4</v>
      </c>
      <c r="I371" s="9">
        <f t="shared" si="41"/>
        <v>1.4831044071795807E-2</v>
      </c>
      <c r="J371" s="2">
        <f t="shared" si="37"/>
        <v>768573.14</v>
      </c>
      <c r="K371" s="9">
        <f t="shared" si="42"/>
        <v>1.2298764435093368E-2</v>
      </c>
    </row>
    <row r="372" spans="1:11" x14ac:dyDescent="0.25">
      <c r="A372" s="3">
        <v>43686</v>
      </c>
      <c r="B372" s="4">
        <v>186.49</v>
      </c>
      <c r="C372" s="5">
        <v>197.08</v>
      </c>
      <c r="D372" s="2">
        <v>300.16000000000003</v>
      </c>
      <c r="E372" s="4">
        <v>120.15</v>
      </c>
      <c r="F372" s="9">
        <f t="shared" si="38"/>
        <v>-1.1475146120435542E-2</v>
      </c>
      <c r="G372" s="9">
        <f t="shared" si="39"/>
        <v>-1.3091130505378579E-2</v>
      </c>
      <c r="H372" s="9">
        <f t="shared" si="40"/>
        <v>2.5319829424306217E-3</v>
      </c>
      <c r="I372" s="9">
        <f t="shared" si="41"/>
        <v>-1.2317935913441547E-2</v>
      </c>
      <c r="J372" s="2">
        <f t="shared" si="37"/>
        <v>775452.68</v>
      </c>
      <c r="K372" s="9">
        <f t="shared" si="42"/>
        <v>-8.8716438506603046E-3</v>
      </c>
    </row>
    <row r="373" spans="1:11" x14ac:dyDescent="0.25">
      <c r="A373" s="6">
        <v>43685</v>
      </c>
      <c r="B373" s="7">
        <v>188.26</v>
      </c>
      <c r="C373" s="8">
        <v>199.59</v>
      </c>
      <c r="D373" s="2">
        <v>301.08999999999997</v>
      </c>
      <c r="E373" s="7">
        <v>120.53</v>
      </c>
      <c r="F373" s="9">
        <f t="shared" si="38"/>
        <v>-9.4018910018058843E-3</v>
      </c>
      <c r="G373" s="9">
        <f t="shared" si="39"/>
        <v>-1.2575780349716847E-2</v>
      </c>
      <c r="H373" s="9">
        <f t="shared" si="40"/>
        <v>-3.0887774419606773E-3</v>
      </c>
      <c r="I373" s="9">
        <f t="shared" si="41"/>
        <v>-3.152742055919644E-3</v>
      </c>
      <c r="J373" s="2">
        <f t="shared" si="37"/>
        <v>780947.90999999992</v>
      </c>
      <c r="K373" s="9">
        <f t="shared" si="42"/>
        <v>-7.036615284622294E-3</v>
      </c>
    </row>
    <row r="374" spans="1:11" x14ac:dyDescent="0.25">
      <c r="A374" s="3">
        <v>43684</v>
      </c>
      <c r="B374" s="4">
        <v>184.25</v>
      </c>
      <c r="C374" s="5">
        <v>195.6</v>
      </c>
      <c r="D374" s="2">
        <v>301.29000000000002</v>
      </c>
      <c r="E374" s="4">
        <v>118.07</v>
      </c>
      <c r="F374" s="9">
        <f t="shared" si="38"/>
        <v>2.1763907734057009E-2</v>
      </c>
      <c r="G374" s="9">
        <f t="shared" si="39"/>
        <v>2.0398773006135018E-2</v>
      </c>
      <c r="H374" s="9">
        <f t="shared" si="40"/>
        <v>-6.6381227388911945E-4</v>
      </c>
      <c r="I374" s="9">
        <f t="shared" si="41"/>
        <v>2.0835097823325155E-2</v>
      </c>
      <c r="J374" s="2">
        <f t="shared" si="37"/>
        <v>768819.99999999988</v>
      </c>
      <c r="K374" s="9">
        <f t="shared" si="42"/>
        <v>1.5774706693374219E-2</v>
      </c>
    </row>
    <row r="375" spans="1:11" x14ac:dyDescent="0.25">
      <c r="A375" s="6">
        <v>43683</v>
      </c>
      <c r="B375" s="7">
        <v>183.26</v>
      </c>
      <c r="C375" s="8">
        <v>195.25</v>
      </c>
      <c r="D375" s="2">
        <v>300.25</v>
      </c>
      <c r="E375" s="7">
        <v>117.72</v>
      </c>
      <c r="F375" s="9">
        <f t="shared" si="38"/>
        <v>5.4021608643457508E-3</v>
      </c>
      <c r="G375" s="9">
        <f t="shared" si="39"/>
        <v>1.7925736235595569E-3</v>
      </c>
      <c r="H375" s="9">
        <f t="shared" si="40"/>
        <v>3.4637801831807202E-3</v>
      </c>
      <c r="I375" s="9">
        <f t="shared" si="41"/>
        <v>2.9731566428814471E-3</v>
      </c>
      <c r="J375" s="2">
        <f t="shared" si="37"/>
        <v>766337.21</v>
      </c>
      <c r="K375" s="9">
        <f t="shared" si="42"/>
        <v>3.2398139717109142E-3</v>
      </c>
    </row>
    <row r="376" spans="1:11" x14ac:dyDescent="0.25">
      <c r="A376" s="3">
        <v>43682</v>
      </c>
      <c r="B376" s="4">
        <v>180.73</v>
      </c>
      <c r="C376" s="5">
        <v>193.06</v>
      </c>
      <c r="D376" s="2">
        <v>298.13</v>
      </c>
      <c r="E376" s="4">
        <v>115.63</v>
      </c>
      <c r="F376" s="9">
        <f t="shared" si="38"/>
        <v>1.3998782714546465E-2</v>
      </c>
      <c r="G376" s="9">
        <f t="shared" si="39"/>
        <v>1.1343623743913733E-2</v>
      </c>
      <c r="H376" s="9">
        <f t="shared" si="40"/>
        <v>7.1109918491933932E-3</v>
      </c>
      <c r="I376" s="9">
        <f t="shared" si="41"/>
        <v>1.8074894058635271E-2</v>
      </c>
      <c r="J376" s="2">
        <f t="shared" si="37"/>
        <v>756688.26</v>
      </c>
      <c r="K376" s="9">
        <f t="shared" si="42"/>
        <v>1.2751552402834987E-2</v>
      </c>
    </row>
    <row r="377" spans="1:11" x14ac:dyDescent="0.25">
      <c r="A377" s="6">
        <v>43679</v>
      </c>
      <c r="B377" s="7">
        <v>187.35</v>
      </c>
      <c r="C377" s="8">
        <v>199.17</v>
      </c>
      <c r="D377" s="2">
        <v>298.2</v>
      </c>
      <c r="E377" s="7">
        <v>119.3</v>
      </c>
      <c r="F377" s="9">
        <f t="shared" si="38"/>
        <v>-3.5334934614358215E-2</v>
      </c>
      <c r="G377" s="9">
        <f t="shared" si="39"/>
        <v>-3.0677310839985816E-2</v>
      </c>
      <c r="H377" s="9">
        <f t="shared" si="40"/>
        <v>-2.3474178403748436E-4</v>
      </c>
      <c r="I377" s="9">
        <f t="shared" si="41"/>
        <v>-3.0762782900251473E-2</v>
      </c>
      <c r="J377" s="2">
        <f t="shared" si="37"/>
        <v>775706.7699999999</v>
      </c>
      <c r="K377" s="9">
        <f t="shared" si="42"/>
        <v>-2.4517653752074264E-2</v>
      </c>
    </row>
    <row r="378" spans="1:11" x14ac:dyDescent="0.25">
      <c r="A378" s="3">
        <v>43678</v>
      </c>
      <c r="B378" s="4">
        <v>190.15</v>
      </c>
      <c r="C378" s="5">
        <v>201.74</v>
      </c>
      <c r="D378" s="2">
        <v>298.05</v>
      </c>
      <c r="E378" s="4">
        <v>120.55</v>
      </c>
      <c r="F378" s="9">
        <f t="shared" si="38"/>
        <v>-1.472521693399953E-2</v>
      </c>
      <c r="G378" s="9">
        <f t="shared" si="39"/>
        <v>-1.2739169227719005E-2</v>
      </c>
      <c r="H378" s="9">
        <f t="shared" si="40"/>
        <v>5.0327126321070281E-4</v>
      </c>
      <c r="I378" s="9">
        <f t="shared" si="41"/>
        <v>-1.0369141435089158E-2</v>
      </c>
      <c r="J378" s="2">
        <f t="shared" si="37"/>
        <v>783068.54</v>
      </c>
      <c r="K378" s="9">
        <f t="shared" si="42"/>
        <v>-9.4011821749346858E-3</v>
      </c>
    </row>
    <row r="379" spans="1:11" x14ac:dyDescent="0.25">
      <c r="A379" s="6">
        <v>43677</v>
      </c>
      <c r="B379" s="7">
        <v>191.1</v>
      </c>
      <c r="C379" s="8">
        <v>203.49</v>
      </c>
      <c r="D379" s="2">
        <v>297.82</v>
      </c>
      <c r="E379" s="7">
        <v>120.73</v>
      </c>
      <c r="F379" s="9">
        <f t="shared" si="38"/>
        <v>-4.9712192569334457E-3</v>
      </c>
      <c r="G379" s="9">
        <f t="shared" si="39"/>
        <v>-8.5999312005503592E-3</v>
      </c>
      <c r="H379" s="9">
        <f t="shared" si="40"/>
        <v>7.7227855751793584E-4</v>
      </c>
      <c r="I379" s="9">
        <f t="shared" si="41"/>
        <v>-1.4909301747701997E-3</v>
      </c>
      <c r="J379" s="2">
        <f t="shared" si="37"/>
        <v>785973.97000000009</v>
      </c>
      <c r="K379" s="9">
        <f t="shared" si="42"/>
        <v>-3.6965982473949888E-3</v>
      </c>
    </row>
    <row r="380" spans="1:11" x14ac:dyDescent="0.25">
      <c r="A380" s="3">
        <v>43676</v>
      </c>
      <c r="B380" s="4">
        <v>193.78</v>
      </c>
      <c r="C380" s="5">
        <v>205.08</v>
      </c>
      <c r="D380" s="2">
        <v>294.04000000000002</v>
      </c>
      <c r="E380" s="4">
        <v>122.6</v>
      </c>
      <c r="F380" s="9">
        <f t="shared" si="38"/>
        <v>-1.3830116627102984E-2</v>
      </c>
      <c r="G380" s="9">
        <f t="shared" si="39"/>
        <v>-7.7530719719134389E-3</v>
      </c>
      <c r="H380" s="9">
        <f t="shared" si="40"/>
        <v>1.2855393823969496E-2</v>
      </c>
      <c r="I380" s="9">
        <f t="shared" si="41"/>
        <v>-1.5252854812397909E-2</v>
      </c>
      <c r="J380" s="2">
        <f t="shared" si="37"/>
        <v>791093.64</v>
      </c>
      <c r="K380" s="9">
        <f t="shared" si="42"/>
        <v>-6.4716358988803346E-3</v>
      </c>
    </row>
    <row r="381" spans="1:11" x14ac:dyDescent="0.25">
      <c r="A381" s="6">
        <v>43675</v>
      </c>
      <c r="B381" s="7">
        <v>194.62</v>
      </c>
      <c r="C381" s="8">
        <v>203.27</v>
      </c>
      <c r="D381" s="2">
        <v>290.74</v>
      </c>
      <c r="E381" s="7">
        <v>122.85</v>
      </c>
      <c r="F381" s="9">
        <f t="shared" si="38"/>
        <v>-4.3161031754187507E-3</v>
      </c>
      <c r="G381" s="9">
        <f t="shared" si="39"/>
        <v>8.9044128499040642E-3</v>
      </c>
      <c r="H381" s="9">
        <f t="shared" si="40"/>
        <v>1.135034738942009E-2</v>
      </c>
      <c r="I381" s="9">
        <f t="shared" si="41"/>
        <v>-2.0350020350020648E-3</v>
      </c>
      <c r="J381" s="2">
        <f t="shared" si="37"/>
        <v>788250.95000000007</v>
      </c>
      <c r="K381" s="9">
        <f t="shared" si="42"/>
        <v>3.606326132559623E-3</v>
      </c>
    </row>
    <row r="382" spans="1:11" x14ac:dyDescent="0.25">
      <c r="A382" s="3">
        <v>43672</v>
      </c>
      <c r="B382" s="4">
        <v>195.29</v>
      </c>
      <c r="C382" s="5">
        <v>204.52</v>
      </c>
      <c r="D382" s="2">
        <v>292.45</v>
      </c>
      <c r="E382" s="4">
        <v>123.04</v>
      </c>
      <c r="F382" s="9">
        <f t="shared" si="38"/>
        <v>-3.4307952276101394E-3</v>
      </c>
      <c r="G382" s="9">
        <f t="shared" si="39"/>
        <v>-6.1118716995892663E-3</v>
      </c>
      <c r="H382" s="9">
        <f t="shared" si="40"/>
        <v>-5.8471533595485514E-3</v>
      </c>
      <c r="I382" s="9">
        <f t="shared" si="41"/>
        <v>-1.5442132639792439E-3</v>
      </c>
      <c r="J382" s="2">
        <f t="shared" si="37"/>
        <v>791572</v>
      </c>
      <c r="K382" s="9">
        <f t="shared" si="42"/>
        <v>-4.1955122212508078E-3</v>
      </c>
    </row>
    <row r="383" spans="1:11" x14ac:dyDescent="0.25">
      <c r="A383" s="6">
        <v>43671</v>
      </c>
      <c r="B383" s="7">
        <v>193.3</v>
      </c>
      <c r="C383" s="8">
        <v>201.96</v>
      </c>
      <c r="D383" s="2">
        <v>292.58</v>
      </c>
      <c r="E383" s="7">
        <v>122.22</v>
      </c>
      <c r="F383" s="9">
        <f t="shared" si="38"/>
        <v>1.0294878427314913E-2</v>
      </c>
      <c r="G383" s="9">
        <f t="shared" si="39"/>
        <v>1.2675777381659703E-2</v>
      </c>
      <c r="H383" s="9">
        <f t="shared" si="40"/>
        <v>-4.4432292022689168E-4</v>
      </c>
      <c r="I383" s="9">
        <f t="shared" si="41"/>
        <v>6.7092128947798813E-3</v>
      </c>
      <c r="J383" s="2">
        <f t="shared" si="37"/>
        <v>785672.67999999993</v>
      </c>
      <c r="K383" s="9">
        <f t="shared" si="42"/>
        <v>7.5086230566143719E-3</v>
      </c>
    </row>
    <row r="384" spans="1:11" x14ac:dyDescent="0.25">
      <c r="A384" s="3">
        <v>43670</v>
      </c>
      <c r="B384" s="4">
        <v>195.15</v>
      </c>
      <c r="C384" s="5">
        <v>204.6</v>
      </c>
      <c r="D384" s="2">
        <v>288.89</v>
      </c>
      <c r="E384" s="4">
        <v>122.66</v>
      </c>
      <c r="F384" s="9">
        <f t="shared" si="38"/>
        <v>-9.4798872662054112E-3</v>
      </c>
      <c r="G384" s="9">
        <f t="shared" si="39"/>
        <v>-1.2903225806451535E-2</v>
      </c>
      <c r="H384" s="9">
        <f t="shared" si="40"/>
        <v>1.2773027796046943E-2</v>
      </c>
      <c r="I384" s="9">
        <f t="shared" si="41"/>
        <v>-3.5871514756236067E-3</v>
      </c>
      <c r="J384" s="2">
        <f t="shared" si="37"/>
        <v>788678.96000000008</v>
      </c>
      <c r="K384" s="9">
        <f t="shared" si="42"/>
        <v>-3.8117918094330294E-3</v>
      </c>
    </row>
    <row r="385" spans="1:11" x14ac:dyDescent="0.25">
      <c r="A385" s="6">
        <v>43669</v>
      </c>
      <c r="B385" s="7">
        <v>193.79</v>
      </c>
      <c r="C385" s="8">
        <v>201.43</v>
      </c>
      <c r="D385" s="2">
        <v>286.87</v>
      </c>
      <c r="E385" s="7">
        <v>122.29</v>
      </c>
      <c r="F385" s="9">
        <f t="shared" si="38"/>
        <v>7.0179059807007338E-3</v>
      </c>
      <c r="G385" s="9">
        <f t="shared" si="39"/>
        <v>1.5737477039169834E-2</v>
      </c>
      <c r="H385" s="9">
        <f t="shared" si="40"/>
        <v>7.0415170634781088E-3</v>
      </c>
      <c r="I385" s="9">
        <f t="shared" si="41"/>
        <v>3.0255948973749724E-3</v>
      </c>
      <c r="J385" s="2">
        <f t="shared" si="37"/>
        <v>782152.27</v>
      </c>
      <c r="K385" s="9">
        <f t="shared" si="42"/>
        <v>8.3445260601238136E-3</v>
      </c>
    </row>
    <row r="386" spans="1:11" x14ac:dyDescent="0.25">
      <c r="A386" s="3">
        <v>43668</v>
      </c>
      <c r="B386" s="4">
        <v>192.53</v>
      </c>
      <c r="C386" s="5">
        <v>200.56</v>
      </c>
      <c r="D386" s="2">
        <v>288</v>
      </c>
      <c r="E386" s="4">
        <v>122.03</v>
      </c>
      <c r="F386" s="9">
        <f t="shared" si="38"/>
        <v>6.5444346335634673E-3</v>
      </c>
      <c r="G386" s="9">
        <f t="shared" si="39"/>
        <v>4.3378540087755102E-3</v>
      </c>
      <c r="H386" s="9">
        <f t="shared" si="40"/>
        <v>-3.9236111111110583E-3</v>
      </c>
      <c r="I386" s="9">
        <f t="shared" si="41"/>
        <v>2.1306236171434456E-3</v>
      </c>
      <c r="J386" s="2">
        <f t="shared" si="37"/>
        <v>780358.72</v>
      </c>
      <c r="K386" s="9">
        <f t="shared" si="42"/>
        <v>2.2983660642634796E-3</v>
      </c>
    </row>
    <row r="387" spans="1:11" x14ac:dyDescent="0.25">
      <c r="A387" s="6">
        <v>43665</v>
      </c>
      <c r="B387" s="7">
        <v>191.01</v>
      </c>
      <c r="C387" s="8">
        <v>200.53</v>
      </c>
      <c r="D387" s="2">
        <v>284.85000000000002</v>
      </c>
      <c r="E387" s="7">
        <v>121.45</v>
      </c>
      <c r="F387" s="9">
        <f t="shared" si="38"/>
        <v>7.9576985498142072E-3</v>
      </c>
      <c r="G387" s="9">
        <f t="shared" si="39"/>
        <v>1.4960355059101538E-4</v>
      </c>
      <c r="H387" s="9">
        <f t="shared" si="40"/>
        <v>1.1058451816745585E-2</v>
      </c>
      <c r="I387" s="9">
        <f t="shared" si="41"/>
        <v>4.7756278303827671E-3</v>
      </c>
      <c r="J387" s="2">
        <f t="shared" si="37"/>
        <v>776082.41</v>
      </c>
      <c r="K387" s="9">
        <f t="shared" si="42"/>
        <v>5.5101235962813355E-3</v>
      </c>
    </row>
    <row r="388" spans="1:11" x14ac:dyDescent="0.25">
      <c r="A388" s="3">
        <v>43664</v>
      </c>
      <c r="B388" s="4">
        <v>192.42</v>
      </c>
      <c r="C388" s="5">
        <v>201.95</v>
      </c>
      <c r="D388" s="2">
        <v>292.36</v>
      </c>
      <c r="E388" s="4">
        <v>122.45</v>
      </c>
      <c r="F388" s="9">
        <f t="shared" si="38"/>
        <v>-7.3277206111630466E-3</v>
      </c>
      <c r="G388" s="9">
        <f t="shared" si="39"/>
        <v>-7.0314434265906778E-3</v>
      </c>
      <c r="H388" s="9">
        <f t="shared" si="40"/>
        <v>-2.5687508551101357E-2</v>
      </c>
      <c r="I388" s="9">
        <f t="shared" si="41"/>
        <v>-8.166598611678233E-3</v>
      </c>
      <c r="J388" s="2">
        <f t="shared" si="37"/>
        <v>785223.39</v>
      </c>
      <c r="K388" s="9">
        <f t="shared" si="42"/>
        <v>-1.1641247721874359E-2</v>
      </c>
    </row>
    <row r="389" spans="1:11" x14ac:dyDescent="0.25">
      <c r="A389" s="6">
        <v>43663</v>
      </c>
      <c r="B389" s="7">
        <v>192.2</v>
      </c>
      <c r="C389" s="8">
        <v>200.81</v>
      </c>
      <c r="D389" s="2">
        <v>292.45</v>
      </c>
      <c r="E389" s="7">
        <v>121.7</v>
      </c>
      <c r="F389" s="9">
        <f t="shared" si="38"/>
        <v>1.1446409989595008E-3</v>
      </c>
      <c r="G389" s="9">
        <f t="shared" si="39"/>
        <v>5.6770081171255704E-3</v>
      </c>
      <c r="H389" s="9">
        <f t="shared" si="40"/>
        <v>-3.0774491366036827E-4</v>
      </c>
      <c r="I389" s="9">
        <f t="shared" si="41"/>
        <v>6.1626951520130646E-3</v>
      </c>
      <c r="J389" s="2">
        <f t="shared" si="37"/>
        <v>782457.81</v>
      </c>
      <c r="K389" s="9">
        <f t="shared" si="42"/>
        <v>3.5344781081549925E-3</v>
      </c>
    </row>
    <row r="390" spans="1:11" x14ac:dyDescent="0.25">
      <c r="A390" s="3">
        <v>43662</v>
      </c>
      <c r="B390" s="4">
        <v>193.15</v>
      </c>
      <c r="C390" s="5">
        <v>201.9</v>
      </c>
      <c r="D390" s="2">
        <v>290.08999999999997</v>
      </c>
      <c r="E390" s="4">
        <v>122.19499999999999</v>
      </c>
      <c r="F390" s="9">
        <f t="shared" si="38"/>
        <v>-4.9184571576496028E-3</v>
      </c>
      <c r="G390" s="9">
        <f t="shared" si="39"/>
        <v>-5.3987122337790794E-3</v>
      </c>
      <c r="H390" s="9">
        <f t="shared" si="40"/>
        <v>8.1354062532317251E-3</v>
      </c>
      <c r="I390" s="9">
        <f t="shared" si="41"/>
        <v>-4.0509022464093603E-3</v>
      </c>
      <c r="J390" s="2">
        <f t="shared" si="37"/>
        <v>783922.39999999991</v>
      </c>
      <c r="K390" s="9">
        <f t="shared" si="42"/>
        <v>-1.8682844118242947E-3</v>
      </c>
    </row>
    <row r="391" spans="1:11" x14ac:dyDescent="0.25">
      <c r="A391" s="6">
        <v>43661</v>
      </c>
      <c r="B391" s="7">
        <v>194.15</v>
      </c>
      <c r="C391" s="8">
        <v>202.19</v>
      </c>
      <c r="D391" s="2">
        <v>292.33</v>
      </c>
      <c r="E391" s="7">
        <v>122.74</v>
      </c>
      <c r="F391" s="9">
        <f t="shared" si="38"/>
        <v>-5.1506567087303834E-3</v>
      </c>
      <c r="G391" s="9">
        <f t="shared" si="39"/>
        <v>-1.4342944754932585E-3</v>
      </c>
      <c r="H391" s="9">
        <f t="shared" si="40"/>
        <v>-7.6625731194198687E-3</v>
      </c>
      <c r="I391" s="9">
        <f t="shared" si="41"/>
        <v>-4.4402802672315334E-3</v>
      </c>
      <c r="J391" s="2">
        <f t="shared" ref="J391:J454" si="43">$K$1*B391+$L$1*C391+$M$1*D391+$N$1*E391</f>
        <v>787436.59000000008</v>
      </c>
      <c r="K391" s="9">
        <f t="shared" si="42"/>
        <v>-4.4628228413924331E-3</v>
      </c>
    </row>
    <row r="392" spans="1:11" x14ac:dyDescent="0.25">
      <c r="A392" s="3">
        <v>43658</v>
      </c>
      <c r="B392" s="4">
        <v>193.53</v>
      </c>
      <c r="C392" s="5">
        <v>202.58</v>
      </c>
      <c r="D392" s="2">
        <v>288.85000000000002</v>
      </c>
      <c r="E392" s="4">
        <v>122.48</v>
      </c>
      <c r="F392" s="9">
        <f t="shared" ref="F392:F455" si="44">B391/B392-1</f>
        <v>3.2036376789128518E-3</v>
      </c>
      <c r="G392" s="9">
        <f t="shared" ref="G392:G455" si="45">C391/C392-1</f>
        <v>-1.9251653667687885E-3</v>
      </c>
      <c r="H392" s="9">
        <f t="shared" ref="H392:H455" si="46">D391/D392-1</f>
        <v>1.204777566210824E-2</v>
      </c>
      <c r="I392" s="9">
        <f t="shared" ref="I392:I455" si="47">E391/E392-1</f>
        <v>2.1227955584584013E-3</v>
      </c>
      <c r="J392" s="2">
        <f t="shared" si="43"/>
        <v>784757.34000000008</v>
      </c>
      <c r="K392" s="9">
        <f t="shared" ref="K392:K455" si="48">J391/J392-1</f>
        <v>3.4141126988376236E-3</v>
      </c>
    </row>
    <row r="393" spans="1:11" x14ac:dyDescent="0.25">
      <c r="A393" s="6">
        <v>43657</v>
      </c>
      <c r="B393" s="7">
        <v>192.42</v>
      </c>
      <c r="C393" s="8">
        <v>201.15</v>
      </c>
      <c r="D393" s="2">
        <v>284.64999999999998</v>
      </c>
      <c r="E393" s="7">
        <v>122.07</v>
      </c>
      <c r="F393" s="9">
        <f t="shared" si="44"/>
        <v>5.7686311194262707E-3</v>
      </c>
      <c r="G393" s="9">
        <f t="shared" si="45"/>
        <v>7.1091225453641105E-3</v>
      </c>
      <c r="H393" s="9">
        <f t="shared" si="46"/>
        <v>1.4754962234323044E-2</v>
      </c>
      <c r="I393" s="9">
        <f t="shared" si="47"/>
        <v>3.3587285983454063E-3</v>
      </c>
      <c r="J393" s="2">
        <f t="shared" si="43"/>
        <v>778954.19</v>
      </c>
      <c r="K393" s="9">
        <f t="shared" si="48"/>
        <v>7.449924622653592E-3</v>
      </c>
    </row>
    <row r="394" spans="1:11" x14ac:dyDescent="0.25">
      <c r="A394" s="3">
        <v>43656</v>
      </c>
      <c r="B394" s="4">
        <v>192.56</v>
      </c>
      <c r="C394" s="5">
        <v>202.19</v>
      </c>
      <c r="D394" s="2">
        <v>283.89999999999998</v>
      </c>
      <c r="E394" s="4">
        <v>121.84</v>
      </c>
      <c r="F394" s="9">
        <f t="shared" si="44"/>
        <v>-7.2704611549656573E-4</v>
      </c>
      <c r="G394" s="9">
        <f t="shared" si="45"/>
        <v>-5.1436767397002869E-3</v>
      </c>
      <c r="H394" s="9">
        <f t="shared" si="46"/>
        <v>2.641775272983482E-3</v>
      </c>
      <c r="I394" s="9">
        <f t="shared" si="47"/>
        <v>1.8877216021009335E-3</v>
      </c>
      <c r="J394" s="2">
        <f t="shared" si="43"/>
        <v>779335.02999999991</v>
      </c>
      <c r="K394" s="9">
        <f t="shared" si="48"/>
        <v>-4.8867301653299222E-4</v>
      </c>
    </row>
    <row r="395" spans="1:11" x14ac:dyDescent="0.25">
      <c r="A395" s="6">
        <v>43655</v>
      </c>
      <c r="B395" s="7">
        <v>190.66</v>
      </c>
      <c r="C395" s="8">
        <v>201.52</v>
      </c>
      <c r="D395" s="2">
        <v>292.55</v>
      </c>
      <c r="E395" s="7">
        <v>121.21</v>
      </c>
      <c r="F395" s="9">
        <f t="shared" si="44"/>
        <v>9.9653834050141832E-3</v>
      </c>
      <c r="G395" s="9">
        <f t="shared" si="45"/>
        <v>3.3247320365223931E-3</v>
      </c>
      <c r="H395" s="9">
        <f t="shared" si="46"/>
        <v>-2.9567595282857795E-2</v>
      </c>
      <c r="I395" s="9">
        <f t="shared" si="47"/>
        <v>5.1975909578418911E-3</v>
      </c>
      <c r="J395" s="2">
        <f t="shared" si="43"/>
        <v>781121.64</v>
      </c>
      <c r="K395" s="9">
        <f t="shared" si="48"/>
        <v>-2.2872365948024553E-3</v>
      </c>
    </row>
    <row r="396" spans="1:11" x14ac:dyDescent="0.25">
      <c r="A396" s="3">
        <v>43654</v>
      </c>
      <c r="B396" s="4">
        <v>189.71</v>
      </c>
      <c r="C396" s="5">
        <v>200.93</v>
      </c>
      <c r="D396" s="2">
        <v>288.07</v>
      </c>
      <c r="E396" s="4">
        <v>120.83</v>
      </c>
      <c r="F396" s="9">
        <f t="shared" si="44"/>
        <v>5.0076432449528419E-3</v>
      </c>
      <c r="G396" s="9">
        <f t="shared" si="45"/>
        <v>2.9363459911411205E-3</v>
      </c>
      <c r="H396" s="9">
        <f t="shared" si="46"/>
        <v>1.5551775610094909E-2</v>
      </c>
      <c r="I396" s="9">
        <f t="shared" si="47"/>
        <v>3.1449143424646664E-3</v>
      </c>
      <c r="J396" s="2">
        <f t="shared" si="43"/>
        <v>776260.89</v>
      </c>
      <c r="K396" s="9">
        <f t="shared" si="48"/>
        <v>6.261747902821746E-3</v>
      </c>
    </row>
    <row r="397" spans="1:11" x14ac:dyDescent="0.25">
      <c r="A397" s="6">
        <v>43651</v>
      </c>
      <c r="B397" s="7">
        <v>191.05</v>
      </c>
      <c r="C397" s="8">
        <v>202.84</v>
      </c>
      <c r="D397" s="2">
        <v>291.62</v>
      </c>
      <c r="E397" s="7">
        <v>121.43</v>
      </c>
      <c r="F397" s="9">
        <f t="shared" si="44"/>
        <v>-7.0138707144726808E-3</v>
      </c>
      <c r="G397" s="9">
        <f t="shared" si="45"/>
        <v>-9.4162887004535234E-3</v>
      </c>
      <c r="H397" s="9">
        <f t="shared" si="46"/>
        <v>-1.2173376311638506E-2</v>
      </c>
      <c r="I397" s="9">
        <f t="shared" si="47"/>
        <v>-4.9411183397842784E-3</v>
      </c>
      <c r="J397" s="2">
        <f t="shared" si="43"/>
        <v>782738.12</v>
      </c>
      <c r="K397" s="9">
        <f t="shared" si="48"/>
        <v>-8.2750920576092346E-3</v>
      </c>
    </row>
    <row r="398" spans="1:11" x14ac:dyDescent="0.25">
      <c r="A398" s="3">
        <v>43649</v>
      </c>
      <c r="B398" s="4">
        <v>191.44</v>
      </c>
      <c r="C398" s="5">
        <v>202.89</v>
      </c>
      <c r="D398" s="2">
        <v>293.62</v>
      </c>
      <c r="E398" s="4">
        <v>121.88</v>
      </c>
      <c r="F398" s="9">
        <f t="shared" si="44"/>
        <v>-2.0371918094441721E-3</v>
      </c>
      <c r="G398" s="9">
        <f t="shared" si="45"/>
        <v>-2.4643895707021635E-4</v>
      </c>
      <c r="H398" s="9">
        <f t="shared" si="46"/>
        <v>-6.8115251004700061E-3</v>
      </c>
      <c r="I398" s="9">
        <f t="shared" si="47"/>
        <v>-3.6921562192319124E-3</v>
      </c>
      <c r="J398" s="2">
        <f t="shared" si="43"/>
        <v>785161.8899999999</v>
      </c>
      <c r="K398" s="9">
        <f t="shared" si="48"/>
        <v>-3.0869684721961388E-3</v>
      </c>
    </row>
    <row r="399" spans="1:11" x14ac:dyDescent="0.25">
      <c r="A399" s="6">
        <v>43648</v>
      </c>
      <c r="B399" s="7">
        <v>190.01</v>
      </c>
      <c r="C399" s="8">
        <v>201.2</v>
      </c>
      <c r="D399" s="2">
        <v>287.97000000000003</v>
      </c>
      <c r="E399" s="7">
        <v>120.65</v>
      </c>
      <c r="F399" s="9">
        <f t="shared" si="44"/>
        <v>7.5259196884374102E-3</v>
      </c>
      <c r="G399" s="9">
        <f t="shared" si="45"/>
        <v>8.3996023856858226E-3</v>
      </c>
      <c r="H399" s="9">
        <f t="shared" si="46"/>
        <v>1.9620099315900807E-2</v>
      </c>
      <c r="I399" s="9">
        <f t="shared" si="47"/>
        <v>1.0194778284293271E-2</v>
      </c>
      <c r="J399" s="2">
        <f t="shared" si="43"/>
        <v>776413.84</v>
      </c>
      <c r="K399" s="9">
        <f t="shared" si="48"/>
        <v>1.1267251495671315E-2</v>
      </c>
    </row>
    <row r="400" spans="1:11" x14ac:dyDescent="0.25">
      <c r="A400" s="3">
        <v>43647</v>
      </c>
      <c r="B400" s="4">
        <v>189.26</v>
      </c>
      <c r="C400" s="5">
        <v>202.34</v>
      </c>
      <c r="D400" s="2">
        <v>287.8</v>
      </c>
      <c r="E400" s="4">
        <v>119.84</v>
      </c>
      <c r="F400" s="9">
        <f t="shared" si="44"/>
        <v>3.9628024939237783E-3</v>
      </c>
      <c r="G400" s="9">
        <f t="shared" si="45"/>
        <v>-5.6340812493822501E-3</v>
      </c>
      <c r="H400" s="9">
        <f t="shared" si="46"/>
        <v>5.9068797776240523E-4</v>
      </c>
      <c r="I400" s="9">
        <f t="shared" si="47"/>
        <v>6.7590120160214706E-3</v>
      </c>
      <c r="J400" s="2">
        <f t="shared" si="43"/>
        <v>775450.98</v>
      </c>
      <c r="K400" s="9">
        <f t="shared" si="48"/>
        <v>1.2416774558721144E-3</v>
      </c>
    </row>
    <row r="401" spans="1:11" x14ac:dyDescent="0.25">
      <c r="A401" s="6">
        <v>43644</v>
      </c>
      <c r="B401" s="7">
        <v>186.74</v>
      </c>
      <c r="C401" s="8">
        <v>200.87</v>
      </c>
      <c r="D401" s="2">
        <v>283.82</v>
      </c>
      <c r="E401" s="7">
        <v>118.6</v>
      </c>
      <c r="F401" s="9">
        <f t="shared" si="44"/>
        <v>1.3494698511299141E-2</v>
      </c>
      <c r="G401" s="9">
        <f t="shared" si="45"/>
        <v>7.3181659779957275E-3</v>
      </c>
      <c r="H401" s="9">
        <f t="shared" si="46"/>
        <v>1.4022972306391379E-2</v>
      </c>
      <c r="I401" s="9">
        <f t="shared" si="47"/>
        <v>1.0455311973018633E-2</v>
      </c>
      <c r="J401" s="2">
        <f t="shared" si="43"/>
        <v>767039.54999999993</v>
      </c>
      <c r="K401" s="9">
        <f t="shared" si="48"/>
        <v>1.0966096859021279E-2</v>
      </c>
    </row>
    <row r="402" spans="1:11" x14ac:dyDescent="0.25">
      <c r="A402" s="3">
        <v>43643</v>
      </c>
      <c r="B402" s="4">
        <v>186.5</v>
      </c>
      <c r="C402" s="5">
        <v>199.21</v>
      </c>
      <c r="D402" s="2">
        <v>292.62</v>
      </c>
      <c r="E402" s="4">
        <v>118.1</v>
      </c>
      <c r="F402" s="9">
        <f t="shared" si="44"/>
        <v>1.2868632707774275E-3</v>
      </c>
      <c r="G402" s="9">
        <f t="shared" si="45"/>
        <v>8.3329150143065522E-3</v>
      </c>
      <c r="H402" s="9">
        <f t="shared" si="46"/>
        <v>-3.0073132390130541E-2</v>
      </c>
      <c r="I402" s="9">
        <f t="shared" si="47"/>
        <v>4.2337002540220325E-3</v>
      </c>
      <c r="J402" s="2">
        <f t="shared" si="43"/>
        <v>769441.57000000007</v>
      </c>
      <c r="K402" s="9">
        <f t="shared" si="48"/>
        <v>-3.1217705068886659E-3</v>
      </c>
    </row>
    <row r="403" spans="1:11" x14ac:dyDescent="0.25">
      <c r="A403" s="6">
        <v>43642</v>
      </c>
      <c r="B403" s="7">
        <v>185.79</v>
      </c>
      <c r="C403" s="8">
        <v>194.94</v>
      </c>
      <c r="D403" s="2">
        <v>294.83999999999997</v>
      </c>
      <c r="E403" s="7">
        <v>117.7</v>
      </c>
      <c r="F403" s="9">
        <f t="shared" si="44"/>
        <v>3.8215189192098986E-3</v>
      </c>
      <c r="G403" s="9">
        <f t="shared" si="45"/>
        <v>2.1904175643787882E-2</v>
      </c>
      <c r="H403" s="9">
        <f t="shared" si="46"/>
        <v>-7.5295075295074287E-3</v>
      </c>
      <c r="I403" s="9">
        <f t="shared" si="47"/>
        <v>3.3984706881902138E-3</v>
      </c>
      <c r="J403" s="2">
        <f t="shared" si="43"/>
        <v>764764.58000000007</v>
      </c>
      <c r="K403" s="9">
        <f t="shared" si="48"/>
        <v>6.1155944225346204E-3</v>
      </c>
    </row>
    <row r="404" spans="1:11" x14ac:dyDescent="0.25">
      <c r="A404" s="3">
        <v>43641</v>
      </c>
      <c r="B404" s="4">
        <v>184.93</v>
      </c>
      <c r="C404" s="5">
        <v>195.46</v>
      </c>
      <c r="D404" s="2">
        <v>297.43</v>
      </c>
      <c r="E404" s="4">
        <v>118.34</v>
      </c>
      <c r="F404" s="9">
        <f t="shared" si="44"/>
        <v>4.6504082625857812E-3</v>
      </c>
      <c r="G404" s="9">
        <f t="shared" si="45"/>
        <v>-2.66039087281289E-3</v>
      </c>
      <c r="H404" s="9">
        <f t="shared" si="46"/>
        <v>-8.707931277947889E-3</v>
      </c>
      <c r="I404" s="9">
        <f t="shared" si="47"/>
        <v>-5.4081460199425502E-3</v>
      </c>
      <c r="J404" s="2">
        <f t="shared" si="43"/>
        <v>767379.89999999991</v>
      </c>
      <c r="K404" s="9">
        <f t="shared" si="48"/>
        <v>-3.4081163710436568E-3</v>
      </c>
    </row>
    <row r="405" spans="1:11" x14ac:dyDescent="0.25">
      <c r="A405" s="6">
        <v>43640</v>
      </c>
      <c r="B405" s="7">
        <v>188.16</v>
      </c>
      <c r="C405" s="8">
        <v>196.91</v>
      </c>
      <c r="D405" s="2">
        <v>300.72000000000003</v>
      </c>
      <c r="E405" s="7">
        <v>119.72</v>
      </c>
      <c r="F405" s="9">
        <f t="shared" si="44"/>
        <v>-1.7166241496598622E-2</v>
      </c>
      <c r="G405" s="9">
        <f t="shared" si="45"/>
        <v>-7.3637702503681624E-3</v>
      </c>
      <c r="H405" s="9">
        <f t="shared" si="46"/>
        <v>-1.0940409683426466E-2</v>
      </c>
      <c r="I405" s="9">
        <f t="shared" si="47"/>
        <v>-1.1526896090878647E-2</v>
      </c>
      <c r="J405" s="2">
        <f t="shared" si="43"/>
        <v>776195.83000000007</v>
      </c>
      <c r="K405" s="9">
        <f t="shared" si="48"/>
        <v>-1.1357868284348038E-2</v>
      </c>
    </row>
    <row r="406" spans="1:11" x14ac:dyDescent="0.25">
      <c r="A406" s="3">
        <v>43637</v>
      </c>
      <c r="B406" s="4">
        <v>188.57</v>
      </c>
      <c r="C406" s="5">
        <v>201.08</v>
      </c>
      <c r="D406" s="2">
        <v>301.45999999999998</v>
      </c>
      <c r="E406" s="4">
        <v>119.75</v>
      </c>
      <c r="F406" s="9">
        <f t="shared" si="44"/>
        <v>-2.174258895900727E-3</v>
      </c>
      <c r="G406" s="9">
        <f t="shared" si="45"/>
        <v>-2.073801472050929E-2</v>
      </c>
      <c r="H406" s="9">
        <f t="shared" si="46"/>
        <v>-2.4547203609101009E-3</v>
      </c>
      <c r="I406" s="9">
        <f t="shared" si="47"/>
        <v>-2.5052192066810086E-4</v>
      </c>
      <c r="J406" s="2">
        <f t="shared" si="43"/>
        <v>781631.72</v>
      </c>
      <c r="K406" s="9">
        <f t="shared" si="48"/>
        <v>-6.9545412000422413E-3</v>
      </c>
    </row>
    <row r="407" spans="1:11" x14ac:dyDescent="0.25">
      <c r="A407" s="6">
        <v>43636</v>
      </c>
      <c r="B407" s="7">
        <v>188.85</v>
      </c>
      <c r="C407" s="8">
        <v>201.68</v>
      </c>
      <c r="D407" s="2">
        <v>302.01</v>
      </c>
      <c r="E407" s="7">
        <v>120.45</v>
      </c>
      <c r="F407" s="9">
        <f t="shared" si="44"/>
        <v>-1.4826581943341299E-3</v>
      </c>
      <c r="G407" s="9">
        <f t="shared" si="45"/>
        <v>-2.9750099166997446E-3</v>
      </c>
      <c r="H407" s="9">
        <f t="shared" si="46"/>
        <v>-1.8211317506042768E-3</v>
      </c>
      <c r="I407" s="9">
        <f t="shared" si="47"/>
        <v>-5.8115400581154608E-3</v>
      </c>
      <c r="J407" s="2">
        <f t="shared" si="43"/>
        <v>784149.36</v>
      </c>
      <c r="K407" s="9">
        <f t="shared" si="48"/>
        <v>-3.2106638459795667E-3</v>
      </c>
    </row>
    <row r="408" spans="1:11" x14ac:dyDescent="0.25">
      <c r="A408" s="3">
        <v>43635</v>
      </c>
      <c r="B408" s="4">
        <v>187.11</v>
      </c>
      <c r="C408" s="5">
        <v>200.51</v>
      </c>
      <c r="D408" s="2">
        <v>300</v>
      </c>
      <c r="E408" s="4">
        <v>119.23</v>
      </c>
      <c r="F408" s="9">
        <f t="shared" si="44"/>
        <v>9.2993426326759554E-3</v>
      </c>
      <c r="G408" s="9">
        <f t="shared" si="45"/>
        <v>5.8351204428708225E-3</v>
      </c>
      <c r="H408" s="9">
        <f t="shared" si="46"/>
        <v>6.6999999999999282E-3</v>
      </c>
      <c r="I408" s="9">
        <f t="shared" si="47"/>
        <v>1.0232324079510136E-2</v>
      </c>
      <c r="J408" s="2">
        <f t="shared" si="43"/>
        <v>777948.71</v>
      </c>
      <c r="K408" s="9">
        <f t="shared" si="48"/>
        <v>7.970512606158886E-3</v>
      </c>
    </row>
    <row r="409" spans="1:11" x14ac:dyDescent="0.25">
      <c r="A409" s="6">
        <v>43634</v>
      </c>
      <c r="B409" s="7">
        <v>186.41</v>
      </c>
      <c r="C409" s="8">
        <v>199.52</v>
      </c>
      <c r="D409" s="2">
        <v>301.44</v>
      </c>
      <c r="E409" s="7">
        <v>118.38</v>
      </c>
      <c r="F409" s="9">
        <f t="shared" si="44"/>
        <v>3.7551633496057946E-3</v>
      </c>
      <c r="G409" s="9">
        <f t="shared" si="45"/>
        <v>4.9619085805934215E-3</v>
      </c>
      <c r="H409" s="9">
        <f t="shared" si="46"/>
        <v>-4.7770700636942109E-3</v>
      </c>
      <c r="I409" s="9">
        <f t="shared" si="47"/>
        <v>7.1802669369827044E-3</v>
      </c>
      <c r="J409" s="2">
        <f t="shared" si="43"/>
        <v>775587.24</v>
      </c>
      <c r="K409" s="9">
        <f t="shared" si="48"/>
        <v>3.0447509683113605E-3</v>
      </c>
    </row>
    <row r="410" spans="1:11" x14ac:dyDescent="0.25">
      <c r="A410" s="3">
        <v>43633</v>
      </c>
      <c r="B410" s="4">
        <v>183.74</v>
      </c>
      <c r="C410" s="5">
        <v>197.4</v>
      </c>
      <c r="D410" s="2">
        <v>300.02999999999997</v>
      </c>
      <c r="E410" s="4">
        <v>117.49</v>
      </c>
      <c r="F410" s="9">
        <f t="shared" si="44"/>
        <v>1.4531403069554694E-2</v>
      </c>
      <c r="G410" s="9">
        <f t="shared" si="45"/>
        <v>1.0739614994934144E-2</v>
      </c>
      <c r="H410" s="9">
        <f t="shared" si="46"/>
        <v>4.6995300469954149E-3</v>
      </c>
      <c r="I410" s="9">
        <f t="shared" si="47"/>
        <v>7.5751127755554482E-3</v>
      </c>
      <c r="J410" s="2">
        <f t="shared" si="43"/>
        <v>768543.91999999993</v>
      </c>
      <c r="K410" s="9">
        <f t="shared" si="48"/>
        <v>9.1644990178310071E-3</v>
      </c>
    </row>
    <row r="411" spans="1:11" x14ac:dyDescent="0.25">
      <c r="A411" s="6">
        <v>43630</v>
      </c>
      <c r="B411" s="7">
        <v>182.64</v>
      </c>
      <c r="C411" s="8">
        <v>195.42</v>
      </c>
      <c r="D411" s="2">
        <v>297.89999999999998</v>
      </c>
      <c r="E411" s="7">
        <v>118.03</v>
      </c>
      <c r="F411" s="9">
        <f t="shared" si="44"/>
        <v>6.0227770477443432E-3</v>
      </c>
      <c r="G411" s="9">
        <f t="shared" si="45"/>
        <v>1.0132023334356921E-2</v>
      </c>
      <c r="H411" s="9">
        <f t="shared" si="46"/>
        <v>7.1500503524672965E-3</v>
      </c>
      <c r="I411" s="9">
        <f t="shared" si="47"/>
        <v>-4.5751080233839003E-3</v>
      </c>
      <c r="J411" s="2">
        <f t="shared" si="43"/>
        <v>765153.85999999987</v>
      </c>
      <c r="K411" s="9">
        <f t="shared" si="48"/>
        <v>4.4305598876546171E-3</v>
      </c>
    </row>
    <row r="412" spans="1:11" x14ac:dyDescent="0.25">
      <c r="A412" s="3">
        <v>43629</v>
      </c>
      <c r="B412" s="4">
        <v>183.42</v>
      </c>
      <c r="C412" s="5">
        <v>197.36</v>
      </c>
      <c r="D412" s="2">
        <v>297.17</v>
      </c>
      <c r="E412" s="4">
        <v>118.26</v>
      </c>
      <c r="F412" s="9">
        <f t="shared" si="44"/>
        <v>-4.2525351651946375E-3</v>
      </c>
      <c r="G412" s="9">
        <f t="shared" si="45"/>
        <v>-9.8297527361168591E-3</v>
      </c>
      <c r="H412" s="9">
        <f t="shared" si="46"/>
        <v>2.4565063768211548E-3</v>
      </c>
      <c r="I412" s="9">
        <f t="shared" si="47"/>
        <v>-1.9448672416709778E-3</v>
      </c>
      <c r="J412" s="2">
        <f t="shared" si="43"/>
        <v>767915.91999999993</v>
      </c>
      <c r="K412" s="9">
        <f t="shared" si="48"/>
        <v>-3.596826069187431E-3</v>
      </c>
    </row>
    <row r="413" spans="1:11" x14ac:dyDescent="0.25">
      <c r="A413" s="6">
        <v>43628</v>
      </c>
      <c r="B413" s="7">
        <v>182.34</v>
      </c>
      <c r="C413" s="8">
        <v>194.98</v>
      </c>
      <c r="D413" s="2">
        <v>298.83</v>
      </c>
      <c r="E413" s="7">
        <v>118.06</v>
      </c>
      <c r="F413" s="9">
        <f t="shared" si="44"/>
        <v>5.9230009871666933E-3</v>
      </c>
      <c r="G413" s="9">
        <f t="shared" si="45"/>
        <v>1.2206380141553064E-2</v>
      </c>
      <c r="H413" s="9">
        <f t="shared" si="46"/>
        <v>-5.5549978248501386E-3</v>
      </c>
      <c r="I413" s="9">
        <f t="shared" si="47"/>
        <v>1.6940538709131481E-3</v>
      </c>
      <c r="J413" s="2">
        <f t="shared" si="43"/>
        <v>765041.78</v>
      </c>
      <c r="K413" s="9">
        <f t="shared" si="48"/>
        <v>3.756840574118625E-3</v>
      </c>
    </row>
    <row r="414" spans="1:11" x14ac:dyDescent="0.25">
      <c r="A414" s="3">
        <v>43627</v>
      </c>
      <c r="B414" s="4">
        <v>183.4</v>
      </c>
      <c r="C414" s="5">
        <v>194.55</v>
      </c>
      <c r="D414" s="2">
        <v>297.74</v>
      </c>
      <c r="E414" s="4">
        <v>117.73</v>
      </c>
      <c r="F414" s="9">
        <f t="shared" si="44"/>
        <v>-5.7797164667393597E-3</v>
      </c>
      <c r="G414" s="9">
        <f t="shared" si="45"/>
        <v>2.210228732973496E-3</v>
      </c>
      <c r="H414" s="9">
        <f t="shared" si="46"/>
        <v>3.6609122052797538E-3</v>
      </c>
      <c r="I414" s="9">
        <f t="shared" si="47"/>
        <v>2.8030238681728825E-3</v>
      </c>
      <c r="J414" s="2">
        <f t="shared" si="43"/>
        <v>764174.79</v>
      </c>
      <c r="K414" s="9">
        <f t="shared" si="48"/>
        <v>1.1345441008332457E-3</v>
      </c>
    </row>
    <row r="415" spans="1:11" x14ac:dyDescent="0.25">
      <c r="A415" s="6">
        <v>43626</v>
      </c>
      <c r="B415" s="7">
        <v>183.15</v>
      </c>
      <c r="C415" s="8">
        <v>195.52</v>
      </c>
      <c r="D415" s="2">
        <v>299.70999999999998</v>
      </c>
      <c r="E415" s="7">
        <v>118.17</v>
      </c>
      <c r="F415" s="9">
        <f t="shared" si="44"/>
        <v>1.3650013650012838E-3</v>
      </c>
      <c r="G415" s="9">
        <f t="shared" si="45"/>
        <v>-4.9611292962357112E-3</v>
      </c>
      <c r="H415" s="9">
        <f t="shared" si="46"/>
        <v>-6.5730205865669467E-3</v>
      </c>
      <c r="I415" s="9">
        <f t="shared" si="47"/>
        <v>-3.7234492680037201E-3</v>
      </c>
      <c r="J415" s="2">
        <f t="shared" si="43"/>
        <v>767044.88</v>
      </c>
      <c r="K415" s="9">
        <f t="shared" si="48"/>
        <v>-3.7417497656720977E-3</v>
      </c>
    </row>
    <row r="416" spans="1:11" x14ac:dyDescent="0.25">
      <c r="A416" s="3">
        <v>43623</v>
      </c>
      <c r="B416" s="4">
        <v>181.04</v>
      </c>
      <c r="C416" s="5">
        <v>194.14</v>
      </c>
      <c r="D416" s="2">
        <v>300.75</v>
      </c>
      <c r="E416" s="4">
        <v>117.92</v>
      </c>
      <c r="F416" s="9">
        <f t="shared" si="44"/>
        <v>1.1654882898807006E-2</v>
      </c>
      <c r="G416" s="9">
        <f t="shared" si="45"/>
        <v>7.1082723807562864E-3</v>
      </c>
      <c r="H416" s="9">
        <f t="shared" si="46"/>
        <v>-3.4580216126351981E-3</v>
      </c>
      <c r="I416" s="9">
        <f t="shared" si="47"/>
        <v>2.1200814111261845E-3</v>
      </c>
      <c r="J416" s="2">
        <f t="shared" si="43"/>
        <v>763949.74</v>
      </c>
      <c r="K416" s="9">
        <f t="shared" si="48"/>
        <v>4.0514968955942532E-3</v>
      </c>
    </row>
    <row r="417" spans="1:11" x14ac:dyDescent="0.25">
      <c r="A417" s="6">
        <v>43622</v>
      </c>
      <c r="B417" s="7">
        <v>177.61</v>
      </c>
      <c r="C417" s="8">
        <v>192.24</v>
      </c>
      <c r="D417" s="2">
        <v>300.64999999999998</v>
      </c>
      <c r="E417" s="7">
        <v>116.41</v>
      </c>
      <c r="F417" s="9">
        <f t="shared" si="44"/>
        <v>1.9311975677045012E-2</v>
      </c>
      <c r="G417" s="9">
        <f t="shared" si="45"/>
        <v>9.8834789846025117E-3</v>
      </c>
      <c r="H417" s="9">
        <f t="shared" si="46"/>
        <v>3.3261267254292015E-4</v>
      </c>
      <c r="I417" s="9">
        <f t="shared" si="47"/>
        <v>1.2971394210119502E-2</v>
      </c>
      <c r="J417" s="2">
        <f t="shared" si="43"/>
        <v>756172.56</v>
      </c>
      <c r="K417" s="9">
        <f t="shared" si="48"/>
        <v>1.0284927556746926E-2</v>
      </c>
    </row>
    <row r="418" spans="1:11" x14ac:dyDescent="0.25">
      <c r="A418" s="3">
        <v>43621</v>
      </c>
      <c r="B418" s="4">
        <v>176.21</v>
      </c>
      <c r="C418" s="5">
        <v>192.9</v>
      </c>
      <c r="D418" s="2">
        <v>299.31</v>
      </c>
      <c r="E418" s="4">
        <v>115.51</v>
      </c>
      <c r="F418" s="9">
        <f t="shared" si="44"/>
        <v>7.9450655467907527E-3</v>
      </c>
      <c r="G418" s="9">
        <f t="shared" si="45"/>
        <v>-3.4214618973561484E-3</v>
      </c>
      <c r="H418" s="9">
        <f t="shared" si="46"/>
        <v>4.4769636831378801E-3</v>
      </c>
      <c r="I418" s="9">
        <f t="shared" si="47"/>
        <v>7.7915332005886739E-3</v>
      </c>
      <c r="J418" s="2">
        <f t="shared" si="43"/>
        <v>753265.7</v>
      </c>
      <c r="K418" s="9">
        <f t="shared" si="48"/>
        <v>3.8590101739666149E-3</v>
      </c>
    </row>
    <row r="419" spans="1:11" x14ac:dyDescent="0.25">
      <c r="A419" s="6">
        <v>43620</v>
      </c>
      <c r="B419" s="7">
        <v>174.91</v>
      </c>
      <c r="C419" s="8">
        <v>192.6</v>
      </c>
      <c r="D419" s="2">
        <v>298.61</v>
      </c>
      <c r="E419" s="7">
        <v>113.6</v>
      </c>
      <c r="F419" s="9">
        <f t="shared" si="44"/>
        <v>7.4323938025271374E-3</v>
      </c>
      <c r="G419" s="9">
        <f t="shared" si="45"/>
        <v>1.5576323987540608E-3</v>
      </c>
      <c r="H419" s="9">
        <f t="shared" si="46"/>
        <v>2.3441947690967524E-3</v>
      </c>
      <c r="I419" s="9">
        <f t="shared" si="47"/>
        <v>1.6813380281690327E-2</v>
      </c>
      <c r="J419" s="2">
        <f t="shared" si="43"/>
        <v>747911.36</v>
      </c>
      <c r="K419" s="9">
        <f t="shared" si="48"/>
        <v>7.1590569235369106E-3</v>
      </c>
    </row>
    <row r="420" spans="1:11" x14ac:dyDescent="0.25">
      <c r="A420" s="3">
        <v>43619</v>
      </c>
      <c r="B420" s="4">
        <v>170.12</v>
      </c>
      <c r="C420" s="5">
        <v>187.22</v>
      </c>
      <c r="D420" s="2">
        <v>297.19</v>
      </c>
      <c r="E420" s="4">
        <v>111.43</v>
      </c>
      <c r="F420" s="9">
        <f t="shared" si="44"/>
        <v>2.8156595344462687E-2</v>
      </c>
      <c r="G420" s="9">
        <f t="shared" si="45"/>
        <v>2.8736246127550436E-2</v>
      </c>
      <c r="H420" s="9">
        <f t="shared" si="46"/>
        <v>4.7780880917931423E-3</v>
      </c>
      <c r="I420" s="9">
        <f t="shared" si="47"/>
        <v>1.9474109306290899E-2</v>
      </c>
      <c r="J420" s="2">
        <f t="shared" si="43"/>
        <v>733157.02</v>
      </c>
      <c r="K420" s="9">
        <f t="shared" si="48"/>
        <v>2.0124392998378315E-2</v>
      </c>
    </row>
    <row r="421" spans="1:11" x14ac:dyDescent="0.25">
      <c r="A421" s="6">
        <v>43616</v>
      </c>
      <c r="B421" s="7">
        <v>173.95</v>
      </c>
      <c r="C421" s="8">
        <v>187.57</v>
      </c>
      <c r="D421" s="2">
        <v>296.82</v>
      </c>
      <c r="E421" s="7">
        <v>112.19</v>
      </c>
      <c r="F421" s="9">
        <f t="shared" si="44"/>
        <v>-2.2017821212992117E-2</v>
      </c>
      <c r="G421" s="9">
        <f t="shared" si="45"/>
        <v>-1.8659700378524935E-3</v>
      </c>
      <c r="H421" s="9">
        <f t="shared" si="46"/>
        <v>1.2465467286570941E-3</v>
      </c>
      <c r="I421" s="9">
        <f t="shared" si="47"/>
        <v>-6.7742223014528591E-3</v>
      </c>
      <c r="J421" s="2">
        <f t="shared" si="43"/>
        <v>737890.09</v>
      </c>
      <c r="K421" s="9">
        <f t="shared" si="48"/>
        <v>-6.4143292668423779E-3</v>
      </c>
    </row>
    <row r="422" spans="1:11" x14ac:dyDescent="0.25">
      <c r="A422" s="3">
        <v>43615</v>
      </c>
      <c r="B422" s="4">
        <v>176.77</v>
      </c>
      <c r="C422" s="5">
        <v>190.27</v>
      </c>
      <c r="D422" s="2">
        <v>298.45999999999998</v>
      </c>
      <c r="E422" s="4">
        <v>113.04</v>
      </c>
      <c r="F422" s="9">
        <f t="shared" si="44"/>
        <v>-1.5952933190021001E-2</v>
      </c>
      <c r="G422" s="9">
        <f t="shared" si="45"/>
        <v>-1.4190361065853918E-2</v>
      </c>
      <c r="H422" s="9">
        <f t="shared" si="46"/>
        <v>-5.4948736849158575E-3</v>
      </c>
      <c r="I422" s="9">
        <f t="shared" si="47"/>
        <v>-7.5194621372965953E-3</v>
      </c>
      <c r="J422" s="2">
        <f t="shared" si="43"/>
        <v>745762.27</v>
      </c>
      <c r="K422" s="9">
        <f t="shared" si="48"/>
        <v>-1.0555883981634095E-2</v>
      </c>
    </row>
    <row r="423" spans="1:11" x14ac:dyDescent="0.25">
      <c r="A423" s="6">
        <v>43614</v>
      </c>
      <c r="B423" s="7">
        <v>176.03</v>
      </c>
      <c r="C423" s="8">
        <v>190.05</v>
      </c>
      <c r="D423" s="2">
        <v>298.8</v>
      </c>
      <c r="E423" s="7">
        <v>112.18</v>
      </c>
      <c r="F423" s="9">
        <f t="shared" si="44"/>
        <v>4.2038288928023526E-3</v>
      </c>
      <c r="G423" s="9">
        <f t="shared" si="45"/>
        <v>1.1575901078664241E-3</v>
      </c>
      <c r="H423" s="9">
        <f t="shared" si="46"/>
        <v>-1.1378848728247348E-3</v>
      </c>
      <c r="I423" s="9">
        <f t="shared" si="47"/>
        <v>7.6662506685682974E-3</v>
      </c>
      <c r="J423" s="2">
        <f t="shared" si="43"/>
        <v>743528.21000000008</v>
      </c>
      <c r="K423" s="9">
        <f t="shared" si="48"/>
        <v>3.0046741602445248E-3</v>
      </c>
    </row>
    <row r="424" spans="1:11" x14ac:dyDescent="0.25">
      <c r="A424" s="3">
        <v>43613</v>
      </c>
      <c r="B424" s="4">
        <v>177.49</v>
      </c>
      <c r="C424" s="5">
        <v>192.32</v>
      </c>
      <c r="D424" s="2">
        <v>296.43</v>
      </c>
      <c r="E424" s="4">
        <v>112.9</v>
      </c>
      <c r="F424" s="9">
        <f t="shared" si="44"/>
        <v>-8.2258155389036691E-3</v>
      </c>
      <c r="G424" s="9">
        <f t="shared" si="45"/>
        <v>-1.1803244592345941E-2</v>
      </c>
      <c r="H424" s="9">
        <f t="shared" si="46"/>
        <v>7.9951421920858579E-3</v>
      </c>
      <c r="I424" s="9">
        <f t="shared" si="47"/>
        <v>-6.377325066430406E-3</v>
      </c>
      <c r="J424" s="2">
        <f t="shared" si="43"/>
        <v>747123.08</v>
      </c>
      <c r="K424" s="9">
        <f t="shared" si="48"/>
        <v>-4.8116168489934497E-3</v>
      </c>
    </row>
    <row r="425" spans="1:11" x14ac:dyDescent="0.25">
      <c r="A425" s="6">
        <v>43609</v>
      </c>
      <c r="B425" s="7">
        <v>178.16</v>
      </c>
      <c r="C425" s="8">
        <v>193.18</v>
      </c>
      <c r="D425" s="2">
        <v>295.66000000000003</v>
      </c>
      <c r="E425" s="7">
        <v>113.84</v>
      </c>
      <c r="F425" s="9">
        <f t="shared" si="44"/>
        <v>-3.7606645711718567E-3</v>
      </c>
      <c r="G425" s="9">
        <f t="shared" si="45"/>
        <v>-4.4518066052386951E-3</v>
      </c>
      <c r="H425" s="9">
        <f t="shared" si="46"/>
        <v>2.6043428262192414E-3</v>
      </c>
      <c r="I425" s="9">
        <f t="shared" si="47"/>
        <v>-8.2572030920590178E-3</v>
      </c>
      <c r="J425" s="2">
        <f t="shared" si="43"/>
        <v>749889.9</v>
      </c>
      <c r="K425" s="9">
        <f t="shared" si="48"/>
        <v>-3.6896349717472354E-3</v>
      </c>
    </row>
    <row r="426" spans="1:11" x14ac:dyDescent="0.25">
      <c r="A426" s="3">
        <v>43608</v>
      </c>
      <c r="B426" s="4">
        <v>178.25</v>
      </c>
      <c r="C426" s="5">
        <v>191.55</v>
      </c>
      <c r="D426" s="2">
        <v>293</v>
      </c>
      <c r="E426" s="4">
        <v>113.67</v>
      </c>
      <c r="F426" s="9">
        <f t="shared" si="44"/>
        <v>-5.049088359045939E-4</v>
      </c>
      <c r="G426" s="9">
        <f t="shared" si="45"/>
        <v>8.5095275385016489E-3</v>
      </c>
      <c r="H426" s="9">
        <f t="shared" si="46"/>
        <v>9.0784982935154801E-3</v>
      </c>
      <c r="I426" s="9">
        <f t="shared" si="47"/>
        <v>1.4955573150348123E-3</v>
      </c>
      <c r="J426" s="2">
        <f t="shared" si="43"/>
        <v>746239.03</v>
      </c>
      <c r="K426" s="9">
        <f t="shared" si="48"/>
        <v>4.8923600257144706E-3</v>
      </c>
    </row>
    <row r="427" spans="1:11" x14ac:dyDescent="0.25">
      <c r="A427" s="6">
        <v>43607</v>
      </c>
      <c r="B427" s="7">
        <v>181.02</v>
      </c>
      <c r="C427" s="8">
        <v>195.44</v>
      </c>
      <c r="D427" s="2">
        <v>291.5</v>
      </c>
      <c r="E427" s="7">
        <v>114.45</v>
      </c>
      <c r="F427" s="9">
        <f t="shared" si="44"/>
        <v>-1.5302176555076819E-2</v>
      </c>
      <c r="G427" s="9">
        <f t="shared" si="45"/>
        <v>-1.9903806794924206E-2</v>
      </c>
      <c r="H427" s="9">
        <f t="shared" si="46"/>
        <v>5.145797598627766E-3</v>
      </c>
      <c r="I427" s="9">
        <f t="shared" si="47"/>
        <v>-6.8152031454783435E-3</v>
      </c>
      <c r="J427" s="2">
        <f t="shared" si="43"/>
        <v>753341.8</v>
      </c>
      <c r="K427" s="9">
        <f t="shared" si="48"/>
        <v>-9.4283497875732314E-3</v>
      </c>
    </row>
    <row r="428" spans="1:11" x14ac:dyDescent="0.25">
      <c r="A428" s="3">
        <v>43606</v>
      </c>
      <c r="B428" s="4">
        <v>181.83</v>
      </c>
      <c r="C428" s="5">
        <v>197.07</v>
      </c>
      <c r="D428" s="2">
        <v>290.47000000000003</v>
      </c>
      <c r="E428" s="4">
        <v>114.08</v>
      </c>
      <c r="F428" s="9">
        <f t="shared" si="44"/>
        <v>-4.4547104438211749E-3</v>
      </c>
      <c r="G428" s="9">
        <f t="shared" si="45"/>
        <v>-8.2711726797584095E-3</v>
      </c>
      <c r="H428" s="9">
        <f t="shared" si="46"/>
        <v>3.5459772093502373E-3</v>
      </c>
      <c r="I428" s="9">
        <f t="shared" si="47"/>
        <v>3.243338008415142E-3</v>
      </c>
      <c r="J428" s="2">
        <f t="shared" si="43"/>
        <v>754498.59000000008</v>
      </c>
      <c r="K428" s="9">
        <f t="shared" si="48"/>
        <v>-1.533190406624918E-3</v>
      </c>
    </row>
    <row r="429" spans="1:11" x14ac:dyDescent="0.25">
      <c r="A429" s="6">
        <v>43605</v>
      </c>
      <c r="B429" s="7">
        <v>179.95</v>
      </c>
      <c r="C429" s="8">
        <v>193.82</v>
      </c>
      <c r="D429" s="2">
        <v>290.76</v>
      </c>
      <c r="E429" s="7">
        <v>113.43</v>
      </c>
      <c r="F429" s="9">
        <f t="shared" si="44"/>
        <v>1.0447346485134901E-2</v>
      </c>
      <c r="G429" s="9">
        <f t="shared" si="45"/>
        <v>1.6768135383345317E-2</v>
      </c>
      <c r="H429" s="9">
        <f t="shared" si="46"/>
        <v>-9.9738616040712103E-4</v>
      </c>
      <c r="I429" s="9">
        <f t="shared" si="47"/>
        <v>5.7304064180552228E-3</v>
      </c>
      <c r="J429" s="2">
        <f t="shared" si="43"/>
        <v>748341.42</v>
      </c>
      <c r="K429" s="9">
        <f t="shared" si="48"/>
        <v>8.2277551869307519E-3</v>
      </c>
    </row>
    <row r="430" spans="1:11" x14ac:dyDescent="0.25">
      <c r="A430" s="3">
        <v>43602</v>
      </c>
      <c r="B430" s="4">
        <v>183.04</v>
      </c>
      <c r="C430" s="5">
        <v>195.32</v>
      </c>
      <c r="D430" s="2">
        <v>293.64</v>
      </c>
      <c r="E430" s="4">
        <v>113.81</v>
      </c>
      <c r="F430" s="9">
        <f t="shared" si="44"/>
        <v>-1.6881555944055937E-2</v>
      </c>
      <c r="G430" s="9">
        <f t="shared" si="45"/>
        <v>-7.6797050993241411E-3</v>
      </c>
      <c r="H430" s="9">
        <f t="shared" si="46"/>
        <v>-9.80792807519415E-3</v>
      </c>
      <c r="I430" s="9">
        <f t="shared" si="47"/>
        <v>-3.3388981636059967E-3</v>
      </c>
      <c r="J430" s="2">
        <f t="shared" si="43"/>
        <v>755003.20000000007</v>
      </c>
      <c r="K430" s="9">
        <f t="shared" si="48"/>
        <v>-8.8235122712062575E-3</v>
      </c>
    </row>
    <row r="431" spans="1:11" x14ac:dyDescent="0.25">
      <c r="A431" s="6">
        <v>43601</v>
      </c>
      <c r="B431" s="7">
        <v>184.93</v>
      </c>
      <c r="C431" s="8">
        <v>198.2</v>
      </c>
      <c r="D431" s="2">
        <v>294</v>
      </c>
      <c r="E431" s="7">
        <v>114.13</v>
      </c>
      <c r="F431" s="9">
        <f t="shared" si="44"/>
        <v>-1.0220083274752656E-2</v>
      </c>
      <c r="G431" s="9">
        <f t="shared" si="45"/>
        <v>-1.4530776992936367E-2</v>
      </c>
      <c r="H431" s="9">
        <f t="shared" si="46"/>
        <v>-1.224489795918382E-3</v>
      </c>
      <c r="I431" s="9">
        <f t="shared" si="47"/>
        <v>-2.8038202050293393E-3</v>
      </c>
      <c r="J431" s="2">
        <f t="shared" si="43"/>
        <v>760547.96</v>
      </c>
      <c r="K431" s="9">
        <f t="shared" si="48"/>
        <v>-7.2904804057325467E-3</v>
      </c>
    </row>
    <row r="432" spans="1:11" x14ac:dyDescent="0.25">
      <c r="A432" s="3">
        <v>43600</v>
      </c>
      <c r="B432" s="4">
        <v>183.09</v>
      </c>
      <c r="C432" s="5">
        <v>196.79</v>
      </c>
      <c r="D432" s="2">
        <v>295.86</v>
      </c>
      <c r="E432" s="4">
        <v>112.88</v>
      </c>
      <c r="F432" s="9">
        <f t="shared" si="44"/>
        <v>1.0049702332186383E-2</v>
      </c>
      <c r="G432" s="9">
        <f t="shared" si="45"/>
        <v>7.1649982214543328E-3</v>
      </c>
      <c r="H432" s="9">
        <f t="shared" si="46"/>
        <v>-6.2867572500507896E-3</v>
      </c>
      <c r="I432" s="9">
        <f t="shared" si="47"/>
        <v>1.1073706591070209E-2</v>
      </c>
      <c r="J432" s="2">
        <f t="shared" si="43"/>
        <v>756297.90999999992</v>
      </c>
      <c r="K432" s="9">
        <f t="shared" si="48"/>
        <v>5.6195448166715956E-3</v>
      </c>
    </row>
    <row r="433" spans="1:11" x14ac:dyDescent="0.25">
      <c r="A433" s="6">
        <v>43599</v>
      </c>
      <c r="B433" s="7">
        <v>180.54</v>
      </c>
      <c r="C433" s="8">
        <v>195.69</v>
      </c>
      <c r="D433" s="2">
        <v>293.06</v>
      </c>
      <c r="E433" s="7">
        <v>112.4</v>
      </c>
      <c r="F433" s="9">
        <f t="shared" si="44"/>
        <v>1.4124293785310771E-2</v>
      </c>
      <c r="G433" s="9">
        <f t="shared" si="45"/>
        <v>5.6211354693647131E-3</v>
      </c>
      <c r="H433" s="9">
        <f t="shared" si="46"/>
        <v>9.5543574694603173E-3</v>
      </c>
      <c r="I433" s="9">
        <f t="shared" si="47"/>
        <v>4.2704626334517659E-3</v>
      </c>
      <c r="J433" s="2">
        <f t="shared" si="43"/>
        <v>750387.89</v>
      </c>
      <c r="K433" s="9">
        <f t="shared" si="48"/>
        <v>7.8759533286176797E-3</v>
      </c>
    </row>
    <row r="434" spans="1:11" x14ac:dyDescent="0.25">
      <c r="A434" s="3">
        <v>43598</v>
      </c>
      <c r="B434" s="4">
        <v>178.58</v>
      </c>
      <c r="C434" s="5">
        <v>193.09</v>
      </c>
      <c r="D434" s="2">
        <v>292.39999999999998</v>
      </c>
      <c r="E434" s="4">
        <v>111.82</v>
      </c>
      <c r="F434" s="9">
        <f t="shared" si="44"/>
        <v>1.0975473177287309E-2</v>
      </c>
      <c r="G434" s="9">
        <f t="shared" si="45"/>
        <v>1.3465223470920273E-2</v>
      </c>
      <c r="H434" s="9">
        <f t="shared" si="46"/>
        <v>2.2571819425445394E-3</v>
      </c>
      <c r="I434" s="9">
        <f t="shared" si="47"/>
        <v>5.1869075299588729E-3</v>
      </c>
      <c r="J434" s="2">
        <f t="shared" si="43"/>
        <v>744431.61</v>
      </c>
      <c r="K434" s="9">
        <f t="shared" si="48"/>
        <v>8.0011110758717585E-3</v>
      </c>
    </row>
    <row r="435" spans="1:11" x14ac:dyDescent="0.25">
      <c r="A435" s="6">
        <v>43595</v>
      </c>
      <c r="B435" s="7">
        <v>185</v>
      </c>
      <c r="C435" s="8">
        <v>199.79</v>
      </c>
      <c r="D435" s="2">
        <v>289.37</v>
      </c>
      <c r="E435" s="7">
        <v>113.56</v>
      </c>
      <c r="F435" s="9">
        <f t="shared" si="44"/>
        <v>-3.4702702702702592E-2</v>
      </c>
      <c r="G435" s="9">
        <f t="shared" si="45"/>
        <v>-3.3535211972571144E-2</v>
      </c>
      <c r="H435" s="9">
        <f t="shared" si="46"/>
        <v>1.0471023257421219E-2</v>
      </c>
      <c r="I435" s="9">
        <f t="shared" si="47"/>
        <v>-1.5322296583304085E-2</v>
      </c>
      <c r="J435" s="2">
        <f t="shared" si="43"/>
        <v>758490.39</v>
      </c>
      <c r="K435" s="9">
        <f t="shared" si="48"/>
        <v>-1.8535211764515558E-2</v>
      </c>
    </row>
    <row r="436" spans="1:11" x14ac:dyDescent="0.25">
      <c r="A436" s="3">
        <v>43594</v>
      </c>
      <c r="B436" s="4">
        <v>184.77</v>
      </c>
      <c r="C436" s="5">
        <v>199.84</v>
      </c>
      <c r="D436" s="2">
        <v>289.26</v>
      </c>
      <c r="E436" s="4">
        <v>112.6</v>
      </c>
      <c r="F436" s="9">
        <f t="shared" si="44"/>
        <v>1.2447908210206915E-3</v>
      </c>
      <c r="G436" s="9">
        <f t="shared" si="45"/>
        <v>-2.5020016012811119E-4</v>
      </c>
      <c r="H436" s="9">
        <f t="shared" si="46"/>
        <v>3.8028071631068805E-4</v>
      </c>
      <c r="I436" s="9">
        <f t="shared" si="47"/>
        <v>8.5257548845472098E-3</v>
      </c>
      <c r="J436" s="2">
        <f t="shared" si="43"/>
        <v>756517.88</v>
      </c>
      <c r="K436" s="9">
        <f t="shared" si="48"/>
        <v>2.6073541051006011E-3</v>
      </c>
    </row>
    <row r="437" spans="1:11" x14ac:dyDescent="0.25">
      <c r="A437" s="6">
        <v>43593</v>
      </c>
      <c r="B437" s="7">
        <v>185.77</v>
      </c>
      <c r="C437" s="8">
        <v>200.57</v>
      </c>
      <c r="D437" s="2">
        <v>289.58</v>
      </c>
      <c r="E437" s="7">
        <v>112.77</v>
      </c>
      <c r="F437" s="9">
        <f t="shared" si="44"/>
        <v>-5.3830004844700463E-3</v>
      </c>
      <c r="G437" s="9">
        <f t="shared" si="45"/>
        <v>-3.6396270628707983E-3</v>
      </c>
      <c r="H437" s="9">
        <f t="shared" si="46"/>
        <v>-1.1050486912079771E-3</v>
      </c>
      <c r="I437" s="9">
        <f t="shared" si="47"/>
        <v>-1.5074931276048975E-3</v>
      </c>
      <c r="J437" s="2">
        <f t="shared" si="43"/>
        <v>758657.65</v>
      </c>
      <c r="K437" s="9">
        <f t="shared" si="48"/>
        <v>-2.8204684945838387E-3</v>
      </c>
    </row>
    <row r="438" spans="1:11" x14ac:dyDescent="0.25">
      <c r="A438" s="3">
        <v>43592</v>
      </c>
      <c r="B438" s="4">
        <v>186.24</v>
      </c>
      <c r="C438" s="5">
        <v>201.57</v>
      </c>
      <c r="D438" s="2">
        <v>288.39</v>
      </c>
      <c r="E438" s="4">
        <v>112.84</v>
      </c>
      <c r="F438" s="9">
        <f t="shared" si="44"/>
        <v>-2.5236254295533112E-3</v>
      </c>
      <c r="G438" s="9">
        <f t="shared" si="45"/>
        <v>-4.9610557126557042E-3</v>
      </c>
      <c r="H438" s="9">
        <f t="shared" si="46"/>
        <v>4.1263566697873344E-3</v>
      </c>
      <c r="I438" s="9">
        <f t="shared" si="47"/>
        <v>-6.2034739454097654E-4</v>
      </c>
      <c r="J438" s="2">
        <f t="shared" si="43"/>
        <v>759553.37</v>
      </c>
      <c r="K438" s="9">
        <f t="shared" si="48"/>
        <v>-1.1792719713691335E-3</v>
      </c>
    </row>
    <row r="439" spans="1:11" x14ac:dyDescent="0.25">
      <c r="A439" s="6">
        <v>43591</v>
      </c>
      <c r="B439" s="7">
        <v>189.94</v>
      </c>
      <c r="C439" s="8">
        <v>206.14</v>
      </c>
      <c r="D439" s="2">
        <v>288.89999999999998</v>
      </c>
      <c r="E439" s="7">
        <v>114.52</v>
      </c>
      <c r="F439" s="9">
        <f t="shared" si="44"/>
        <v>-1.9479835737601259E-2</v>
      </c>
      <c r="G439" s="9">
        <f t="shared" si="45"/>
        <v>-2.2169399437275583E-2</v>
      </c>
      <c r="H439" s="9">
        <f t="shared" si="46"/>
        <v>-1.7653167185877061E-3</v>
      </c>
      <c r="I439" s="9">
        <f t="shared" si="47"/>
        <v>-1.4669926650366705E-2</v>
      </c>
      <c r="J439" s="2">
        <f t="shared" si="43"/>
        <v>771056.53999999992</v>
      </c>
      <c r="K439" s="9">
        <f t="shared" si="48"/>
        <v>-1.49187114086341E-2</v>
      </c>
    </row>
    <row r="440" spans="1:11" x14ac:dyDescent="0.25">
      <c r="A440" s="3">
        <v>43588</v>
      </c>
      <c r="B440" s="4">
        <v>191.11</v>
      </c>
      <c r="C440" s="5">
        <v>205.75</v>
      </c>
      <c r="D440" s="2">
        <v>288.97000000000003</v>
      </c>
      <c r="E440" s="4">
        <v>114.59</v>
      </c>
      <c r="F440" s="9">
        <f t="shared" si="44"/>
        <v>-6.1221286170268785E-3</v>
      </c>
      <c r="G440" s="9">
        <f t="shared" si="45"/>
        <v>1.8955042527337707E-3</v>
      </c>
      <c r="H440" s="9">
        <f t="shared" si="46"/>
        <v>-2.4223967885961262E-4</v>
      </c>
      <c r="I440" s="9">
        <f t="shared" si="47"/>
        <v>-6.1087354917543912E-4</v>
      </c>
      <c r="J440" s="2">
        <f t="shared" si="43"/>
        <v>771767.55</v>
      </c>
      <c r="K440" s="9">
        <f t="shared" si="48"/>
        <v>-9.2127480612536061E-4</v>
      </c>
    </row>
    <row r="441" spans="1:11" x14ac:dyDescent="0.25">
      <c r="A441" s="6">
        <v>43587</v>
      </c>
      <c r="B441" s="7">
        <v>188.11</v>
      </c>
      <c r="C441" s="8">
        <v>201.55</v>
      </c>
      <c r="D441" s="2">
        <v>287.64999999999998</v>
      </c>
      <c r="E441" s="7">
        <v>113.78</v>
      </c>
      <c r="F441" s="9">
        <f t="shared" si="44"/>
        <v>1.5948115464355928E-2</v>
      </c>
      <c r="G441" s="9">
        <f t="shared" si="45"/>
        <v>2.0838501612503002E-2</v>
      </c>
      <c r="H441" s="9">
        <f t="shared" si="46"/>
        <v>4.5889101338434379E-3</v>
      </c>
      <c r="I441" s="9">
        <f t="shared" si="47"/>
        <v>7.119001582000406E-3</v>
      </c>
      <c r="J441" s="2">
        <f t="shared" si="43"/>
        <v>762363.14999999991</v>
      </c>
      <c r="K441" s="9">
        <f t="shared" si="48"/>
        <v>1.2335853326594037E-2</v>
      </c>
    </row>
    <row r="442" spans="1:11" x14ac:dyDescent="0.25">
      <c r="A442" s="3">
        <v>43586</v>
      </c>
      <c r="B442" s="4">
        <v>188.93</v>
      </c>
      <c r="C442" s="5">
        <v>200.31</v>
      </c>
      <c r="D442" s="2">
        <v>284.8</v>
      </c>
      <c r="E442" s="4">
        <v>113.83</v>
      </c>
      <c r="F442" s="9">
        <f t="shared" si="44"/>
        <v>-4.3402318318953581E-3</v>
      </c>
      <c r="G442" s="9">
        <f t="shared" si="45"/>
        <v>6.1904048724477079E-3</v>
      </c>
      <c r="H442" s="9">
        <f t="shared" si="46"/>
        <v>1.0007022471909988E-2</v>
      </c>
      <c r="I442" s="9">
        <f t="shared" si="47"/>
        <v>-4.3925151541768237E-4</v>
      </c>
      <c r="J442" s="2">
        <f t="shared" si="43"/>
        <v>760036.27</v>
      </c>
      <c r="K442" s="9">
        <f t="shared" si="48"/>
        <v>3.0615381026486421E-3</v>
      </c>
    </row>
    <row r="443" spans="1:11" x14ac:dyDescent="0.25">
      <c r="A443" s="6">
        <v>43585</v>
      </c>
      <c r="B443" s="7">
        <v>189.54</v>
      </c>
      <c r="C443" s="8">
        <v>202.47</v>
      </c>
      <c r="D443" s="2">
        <v>282.95999999999998</v>
      </c>
      <c r="E443" s="7">
        <v>114.71</v>
      </c>
      <c r="F443" s="9">
        <f t="shared" si="44"/>
        <v>-3.2183180331327721E-3</v>
      </c>
      <c r="G443" s="9">
        <f t="shared" si="45"/>
        <v>-1.0668247147725518E-2</v>
      </c>
      <c r="H443" s="9">
        <f t="shared" si="46"/>
        <v>6.5026858919989827E-3</v>
      </c>
      <c r="I443" s="9">
        <f t="shared" si="47"/>
        <v>-7.6715194839158674E-3</v>
      </c>
      <c r="J443" s="2">
        <f t="shared" si="43"/>
        <v>763423.51</v>
      </c>
      <c r="K443" s="9">
        <f t="shared" si="48"/>
        <v>-4.4369081586183023E-3</v>
      </c>
    </row>
    <row r="444" spans="1:11" x14ac:dyDescent="0.25">
      <c r="A444" s="3">
        <v>43584</v>
      </c>
      <c r="B444" s="4">
        <v>191.02</v>
      </c>
      <c r="C444" s="5">
        <v>203.88</v>
      </c>
      <c r="D444" s="2">
        <v>280.52999999999997</v>
      </c>
      <c r="E444" s="4">
        <v>113.98</v>
      </c>
      <c r="F444" s="9">
        <f t="shared" si="44"/>
        <v>-7.7478798031620499E-3</v>
      </c>
      <c r="G444" s="9">
        <f t="shared" si="45"/>
        <v>-6.9158328428486904E-3</v>
      </c>
      <c r="H444" s="9">
        <f t="shared" si="46"/>
        <v>8.6621751684312631E-3</v>
      </c>
      <c r="I444" s="9">
        <f t="shared" si="47"/>
        <v>6.4046323916475689E-3</v>
      </c>
      <c r="J444" s="2">
        <f t="shared" si="43"/>
        <v>763377.79999999993</v>
      </c>
      <c r="K444" s="9">
        <f t="shared" si="48"/>
        <v>5.9878607944874318E-5</v>
      </c>
    </row>
    <row r="445" spans="1:11" x14ac:dyDescent="0.25">
      <c r="A445" s="6">
        <v>43581</v>
      </c>
      <c r="B445" s="7">
        <v>190.65</v>
      </c>
      <c r="C445" s="8">
        <v>202.98</v>
      </c>
      <c r="D445" s="2">
        <v>274.57</v>
      </c>
      <c r="E445" s="7">
        <v>114.17</v>
      </c>
      <c r="F445" s="9">
        <f t="shared" si="44"/>
        <v>1.9407290847102132E-3</v>
      </c>
      <c r="G445" s="9">
        <f t="shared" si="45"/>
        <v>4.433934377771287E-3</v>
      </c>
      <c r="H445" s="9">
        <f t="shared" si="46"/>
        <v>2.1706668609097868E-2</v>
      </c>
      <c r="I445" s="9">
        <f t="shared" si="47"/>
        <v>-1.6641849872995884E-3</v>
      </c>
      <c r="J445" s="2">
        <f t="shared" si="43"/>
        <v>758807.22</v>
      </c>
      <c r="K445" s="9">
        <f t="shared" si="48"/>
        <v>6.0233744217668139E-3</v>
      </c>
    </row>
    <row r="446" spans="1:11" x14ac:dyDescent="0.25">
      <c r="A446" s="3">
        <v>43580</v>
      </c>
      <c r="B446" s="4">
        <v>190.48</v>
      </c>
      <c r="C446" s="5">
        <v>200.76</v>
      </c>
      <c r="D446" s="2">
        <v>275.27</v>
      </c>
      <c r="E446" s="4">
        <v>113.27</v>
      </c>
      <c r="F446" s="9">
        <f t="shared" si="44"/>
        <v>8.9248215035708789E-4</v>
      </c>
      <c r="G446" s="9">
        <f t="shared" si="45"/>
        <v>1.1057979677226548E-2</v>
      </c>
      <c r="H446" s="9">
        <f t="shared" si="46"/>
        <v>-2.5429578232281091E-3</v>
      </c>
      <c r="I446" s="9">
        <f t="shared" si="47"/>
        <v>7.9456166681382001E-3</v>
      </c>
      <c r="J446" s="2">
        <f t="shared" si="43"/>
        <v>754988.23999999987</v>
      </c>
      <c r="K446" s="9">
        <f t="shared" si="48"/>
        <v>5.0583304449882682E-3</v>
      </c>
    </row>
    <row r="447" spans="1:11" x14ac:dyDescent="0.25">
      <c r="A447" s="6">
        <v>43579</v>
      </c>
      <c r="B447" s="7">
        <v>189.71</v>
      </c>
      <c r="C447" s="8">
        <v>202.02</v>
      </c>
      <c r="D447" s="2">
        <v>279.02999999999997</v>
      </c>
      <c r="E447" s="7">
        <v>112.73</v>
      </c>
      <c r="F447" s="9">
        <f t="shared" si="44"/>
        <v>4.058826630119583E-3</v>
      </c>
      <c r="G447" s="9">
        <f t="shared" si="45"/>
        <v>-6.2370062370062929E-3</v>
      </c>
      <c r="H447" s="9">
        <f t="shared" si="46"/>
        <v>-1.3475253556965217E-2</v>
      </c>
      <c r="I447" s="9">
        <f t="shared" si="47"/>
        <v>4.7902066885476824E-3</v>
      </c>
      <c r="J447" s="2">
        <f t="shared" si="43"/>
        <v>757028.26</v>
      </c>
      <c r="K447" s="9">
        <f t="shared" si="48"/>
        <v>-2.6947739044776986E-3</v>
      </c>
    </row>
    <row r="448" spans="1:11" x14ac:dyDescent="0.25">
      <c r="A448" s="3">
        <v>43578</v>
      </c>
      <c r="B448" s="4">
        <v>190.31</v>
      </c>
      <c r="C448" s="5">
        <v>201.48</v>
      </c>
      <c r="D448" s="2">
        <v>278.27</v>
      </c>
      <c r="E448" s="4">
        <v>112.54</v>
      </c>
      <c r="F448" s="9">
        <f t="shared" si="44"/>
        <v>-3.1527507750511718E-3</v>
      </c>
      <c r="G448" s="9">
        <f t="shared" si="45"/>
        <v>2.6801667659321904E-3</v>
      </c>
      <c r="H448" s="9">
        <f t="shared" si="46"/>
        <v>2.7311603837998355E-3</v>
      </c>
      <c r="I448" s="9">
        <f t="shared" si="47"/>
        <v>1.6882886084947923E-3</v>
      </c>
      <c r="J448" s="2">
        <f t="shared" si="43"/>
        <v>756118.08</v>
      </c>
      <c r="K448" s="9">
        <f t="shared" si="48"/>
        <v>1.2037537840650092E-3</v>
      </c>
    </row>
    <row r="449" spans="1:11" x14ac:dyDescent="0.25">
      <c r="A449" s="6">
        <v>43577</v>
      </c>
      <c r="B449" s="7">
        <v>187.92</v>
      </c>
      <c r="C449" s="8">
        <v>198.03</v>
      </c>
      <c r="D449" s="2">
        <v>280.14999999999998</v>
      </c>
      <c r="E449" s="7">
        <v>111.65</v>
      </c>
      <c r="F449" s="9">
        <f t="shared" si="44"/>
        <v>1.2718177948063181E-2</v>
      </c>
      <c r="G449" s="9">
        <f t="shared" si="45"/>
        <v>1.7421602787456303E-2</v>
      </c>
      <c r="H449" s="9">
        <f t="shared" si="46"/>
        <v>-6.7106907014099493E-3</v>
      </c>
      <c r="I449" s="9">
        <f t="shared" si="47"/>
        <v>7.9713390058218092E-3</v>
      </c>
      <c r="J449" s="2">
        <f t="shared" si="43"/>
        <v>749842.59</v>
      </c>
      <c r="K449" s="9">
        <f t="shared" si="48"/>
        <v>8.369076501776096E-3</v>
      </c>
    </row>
    <row r="450" spans="1:11" x14ac:dyDescent="0.25">
      <c r="A450" s="3">
        <v>43573</v>
      </c>
      <c r="B450" s="4">
        <v>187.39</v>
      </c>
      <c r="C450" s="5">
        <v>198.06</v>
      </c>
      <c r="D450" s="2">
        <v>282.77999999999997</v>
      </c>
      <c r="E450" s="4">
        <v>111.65</v>
      </c>
      <c r="F450" s="9">
        <f t="shared" si="44"/>
        <v>2.8283259512247305E-3</v>
      </c>
      <c r="G450" s="9">
        <f t="shared" si="45"/>
        <v>-1.5146925174192027E-4</v>
      </c>
      <c r="H450" s="9">
        <f t="shared" si="46"/>
        <v>-9.3005163024258986E-3</v>
      </c>
      <c r="I450" s="9">
        <f t="shared" si="47"/>
        <v>0</v>
      </c>
      <c r="J450" s="2">
        <f t="shared" si="43"/>
        <v>751035.82</v>
      </c>
      <c r="K450" s="9">
        <f t="shared" si="48"/>
        <v>-1.5887790811361935E-3</v>
      </c>
    </row>
    <row r="451" spans="1:11" x14ac:dyDescent="0.25">
      <c r="A451" s="6">
        <v>43572</v>
      </c>
      <c r="B451" s="7">
        <v>187.15</v>
      </c>
      <c r="C451" s="8">
        <v>198.07</v>
      </c>
      <c r="D451" s="2">
        <v>282.14</v>
      </c>
      <c r="E451" s="7">
        <v>111.41</v>
      </c>
      <c r="F451" s="9">
        <f t="shared" si="44"/>
        <v>1.2823938017632042E-3</v>
      </c>
      <c r="G451" s="9">
        <f t="shared" si="45"/>
        <v>-5.0487201494364697E-5</v>
      </c>
      <c r="H451" s="9">
        <f t="shared" si="46"/>
        <v>2.2683774012901559E-3</v>
      </c>
      <c r="I451" s="9">
        <f t="shared" si="47"/>
        <v>2.1542051880443225E-3</v>
      </c>
      <c r="J451" s="2">
        <f t="shared" si="43"/>
        <v>750016.43</v>
      </c>
      <c r="K451" s="9">
        <f t="shared" si="48"/>
        <v>1.3591568920694463E-3</v>
      </c>
    </row>
    <row r="452" spans="1:11" x14ac:dyDescent="0.25">
      <c r="A452" s="3">
        <v>43571</v>
      </c>
      <c r="B452" s="4">
        <v>186.5</v>
      </c>
      <c r="C452" s="5">
        <v>201.09</v>
      </c>
      <c r="D452" s="2">
        <v>285.63</v>
      </c>
      <c r="E452" s="4">
        <v>112.36</v>
      </c>
      <c r="F452" s="9">
        <f t="shared" si="44"/>
        <v>3.4852546916890326E-3</v>
      </c>
      <c r="G452" s="9">
        <f t="shared" si="45"/>
        <v>-1.5018151076632402E-2</v>
      </c>
      <c r="H452" s="9">
        <f t="shared" si="46"/>
        <v>-1.2218604488324125E-2</v>
      </c>
      <c r="I452" s="9">
        <f t="shared" si="47"/>
        <v>-8.4549661801353038E-3</v>
      </c>
      <c r="J452" s="2">
        <f t="shared" si="43"/>
        <v>756676.97</v>
      </c>
      <c r="K452" s="9">
        <f t="shared" si="48"/>
        <v>-8.8023559115324446E-3</v>
      </c>
    </row>
    <row r="453" spans="1:11" x14ac:dyDescent="0.25">
      <c r="A453" s="6">
        <v>43570</v>
      </c>
      <c r="B453" s="7">
        <v>185.86</v>
      </c>
      <c r="C453" s="8">
        <v>200.78</v>
      </c>
      <c r="D453" s="2">
        <v>286.51</v>
      </c>
      <c r="E453" s="7">
        <v>113.07</v>
      </c>
      <c r="F453" s="9">
        <f t="shared" si="44"/>
        <v>3.4434520606907437E-3</v>
      </c>
      <c r="G453" s="9">
        <f t="shared" si="45"/>
        <v>1.5439784839128556E-3</v>
      </c>
      <c r="H453" s="9">
        <f t="shared" si="46"/>
        <v>-3.0714460228263851E-3</v>
      </c>
      <c r="I453" s="9">
        <f t="shared" si="47"/>
        <v>-6.2792960113203788E-3</v>
      </c>
      <c r="J453" s="2">
        <f t="shared" si="43"/>
        <v>757650.0199999999</v>
      </c>
      <c r="K453" s="9">
        <f t="shared" si="48"/>
        <v>-1.2843001046841662E-3</v>
      </c>
    </row>
    <row r="454" spans="1:11" x14ac:dyDescent="0.25">
      <c r="A454" s="3">
        <v>43567</v>
      </c>
      <c r="B454" s="4">
        <v>185.83</v>
      </c>
      <c r="C454" s="5">
        <v>201.2</v>
      </c>
      <c r="D454" s="2">
        <v>283.95</v>
      </c>
      <c r="E454" s="4">
        <v>112.79</v>
      </c>
      <c r="F454" s="9">
        <f t="shared" si="44"/>
        <v>1.6143787332500992E-4</v>
      </c>
      <c r="G454" s="9">
        <f t="shared" si="45"/>
        <v>-2.0874751491053445E-3</v>
      </c>
      <c r="H454" s="9">
        <f t="shared" si="46"/>
        <v>9.0156717731995073E-3</v>
      </c>
      <c r="I454" s="9">
        <f t="shared" si="47"/>
        <v>2.4824895824095972E-3</v>
      </c>
      <c r="J454" s="2">
        <f t="shared" si="43"/>
        <v>756014.8</v>
      </c>
      <c r="K454" s="9">
        <f t="shared" si="48"/>
        <v>2.1629470745809787E-3</v>
      </c>
    </row>
    <row r="455" spans="1:11" x14ac:dyDescent="0.25">
      <c r="A455" s="6">
        <v>43566</v>
      </c>
      <c r="B455" s="7">
        <v>185.03</v>
      </c>
      <c r="C455" s="8">
        <v>200.88</v>
      </c>
      <c r="D455" s="2">
        <v>285.83999999999997</v>
      </c>
      <c r="E455" s="7">
        <v>112.42</v>
      </c>
      <c r="F455" s="9">
        <f t="shared" si="44"/>
        <v>4.3236231962384686E-3</v>
      </c>
      <c r="G455" s="9">
        <f t="shared" si="45"/>
        <v>1.5929908403027326E-3</v>
      </c>
      <c r="H455" s="9">
        <f t="shared" si="46"/>
        <v>-6.6120906801007129E-3</v>
      </c>
      <c r="I455" s="9">
        <f t="shared" si="47"/>
        <v>3.2912293186266872E-3</v>
      </c>
      <c r="J455" s="2">
        <f t="shared" ref="J455:J508" si="49">$K$1*B455+$L$1*C455+$M$1*D455+$N$1*E455</f>
        <v>755466.91999999993</v>
      </c>
      <c r="K455" s="9">
        <f t="shared" si="48"/>
        <v>7.2522037099931325E-4</v>
      </c>
    </row>
    <row r="456" spans="1:11" x14ac:dyDescent="0.25">
      <c r="A456" s="3">
        <v>43565</v>
      </c>
      <c r="B456" s="4">
        <v>185.47</v>
      </c>
      <c r="C456" s="5">
        <v>201.41</v>
      </c>
      <c r="D456" s="2">
        <v>287.7</v>
      </c>
      <c r="E456" s="4">
        <v>112.75</v>
      </c>
      <c r="F456" s="9">
        <f t="shared" ref="F456:F508" si="50">B455/B456-1</f>
        <v>-2.3723513236642013E-3</v>
      </c>
      <c r="G456" s="9">
        <f t="shared" ref="G456:G508" si="51">C455/C456-1</f>
        <v>-2.6314482895586355E-3</v>
      </c>
      <c r="H456" s="9">
        <f t="shared" ref="H456:H508" si="52">D455/D456-1</f>
        <v>-6.4650677789364064E-3</v>
      </c>
      <c r="I456" s="9">
        <f t="shared" ref="I456:I508" si="53">E455/E456-1</f>
        <v>-2.9268292682926855E-3</v>
      </c>
      <c r="J456" s="2">
        <f t="shared" si="49"/>
        <v>758154.17</v>
      </c>
      <c r="K456" s="9">
        <f t="shared" ref="K456:K508" si="54">J455/J456-1</f>
        <v>-3.5444637863036865E-3</v>
      </c>
    </row>
    <row r="457" spans="1:11" x14ac:dyDescent="0.25">
      <c r="A457" s="6">
        <v>43564</v>
      </c>
      <c r="B457" s="7">
        <v>184.48</v>
      </c>
      <c r="C457" s="8">
        <v>198.58</v>
      </c>
      <c r="D457" s="2">
        <v>285.06</v>
      </c>
      <c r="E457" s="7">
        <v>112.42</v>
      </c>
      <c r="F457" s="9">
        <f t="shared" si="50"/>
        <v>5.3664353859497194E-3</v>
      </c>
      <c r="G457" s="9">
        <f t="shared" si="51"/>
        <v>1.4251183402155254E-2</v>
      </c>
      <c r="H457" s="9">
        <f t="shared" si="52"/>
        <v>9.2612081667016177E-3</v>
      </c>
      <c r="I457" s="9">
        <f t="shared" si="53"/>
        <v>2.9354207436398383E-3</v>
      </c>
      <c r="J457" s="2">
        <f t="shared" si="49"/>
        <v>752004.98</v>
      </c>
      <c r="K457" s="9">
        <f t="shared" si="54"/>
        <v>8.1770602104258572E-3</v>
      </c>
    </row>
    <row r="458" spans="1:11" x14ac:dyDescent="0.25">
      <c r="A458" s="3">
        <v>43563</v>
      </c>
      <c r="B458" s="4">
        <v>185.13</v>
      </c>
      <c r="C458" s="5">
        <v>200.92</v>
      </c>
      <c r="D458" s="2">
        <v>283.39999999999998</v>
      </c>
      <c r="E458" s="4">
        <v>112.6</v>
      </c>
      <c r="F458" s="9">
        <f t="shared" si="50"/>
        <v>-3.5110462917949947E-3</v>
      </c>
      <c r="G458" s="9">
        <f t="shared" si="51"/>
        <v>-1.1646426438383317E-2</v>
      </c>
      <c r="H458" s="9">
        <f t="shared" si="52"/>
        <v>5.8574453069866195E-3</v>
      </c>
      <c r="I458" s="9">
        <f t="shared" si="53"/>
        <v>-1.5985790408524769E-3</v>
      </c>
      <c r="J458" s="2">
        <f t="shared" si="49"/>
        <v>754442.15999999992</v>
      </c>
      <c r="K458" s="9">
        <f t="shared" si="54"/>
        <v>-3.2304398258972133E-3</v>
      </c>
    </row>
    <row r="459" spans="1:11" x14ac:dyDescent="0.25">
      <c r="A459" s="6">
        <v>43560</v>
      </c>
      <c r="B459" s="7">
        <v>184.66</v>
      </c>
      <c r="C459" s="8">
        <v>201.5</v>
      </c>
      <c r="D459" s="2">
        <v>280.86</v>
      </c>
      <c r="E459" s="7">
        <v>112.53</v>
      </c>
      <c r="F459" s="9">
        <f t="shared" si="50"/>
        <v>2.5452182389256173E-3</v>
      </c>
      <c r="G459" s="9">
        <f t="shared" si="51"/>
        <v>-2.8784119106700645E-3</v>
      </c>
      <c r="H459" s="9">
        <f t="shared" si="52"/>
        <v>9.043651641386985E-3</v>
      </c>
      <c r="I459" s="9">
        <f t="shared" si="53"/>
        <v>6.2205634053125181E-4</v>
      </c>
      <c r="J459" s="2">
        <f t="shared" si="49"/>
        <v>753018.17999999993</v>
      </c>
      <c r="K459" s="9">
        <f t="shared" si="54"/>
        <v>1.8910300412666725E-3</v>
      </c>
    </row>
    <row r="460" spans="1:11" x14ac:dyDescent="0.25">
      <c r="A460" s="3">
        <v>43559</v>
      </c>
      <c r="B460" s="4">
        <v>183.71</v>
      </c>
      <c r="C460" s="5">
        <v>199.53</v>
      </c>
      <c r="D460" s="2">
        <v>288.10000000000002</v>
      </c>
      <c r="E460" s="4">
        <v>112.06</v>
      </c>
      <c r="F460" s="9">
        <f t="shared" si="50"/>
        <v>5.1711937292471255E-3</v>
      </c>
      <c r="G460" s="9">
        <f t="shared" si="51"/>
        <v>9.8732020247582764E-3</v>
      </c>
      <c r="H460" s="9">
        <f t="shared" si="52"/>
        <v>-2.5130163137799366E-2</v>
      </c>
      <c r="I460" s="9">
        <f t="shared" si="53"/>
        <v>4.1941816883812599E-3</v>
      </c>
      <c r="J460" s="2">
        <f t="shared" si="49"/>
        <v>753597.85000000009</v>
      </c>
      <c r="K460" s="9">
        <f t="shared" si="54"/>
        <v>-7.6920336224439723E-4</v>
      </c>
    </row>
    <row r="461" spans="1:11" x14ac:dyDescent="0.25">
      <c r="A461" s="6">
        <v>43558</v>
      </c>
      <c r="B461" s="7">
        <v>183.78</v>
      </c>
      <c r="C461" s="8">
        <v>199.44</v>
      </c>
      <c r="D461" s="2">
        <v>286.66000000000003</v>
      </c>
      <c r="E461" s="7">
        <v>112.31</v>
      </c>
      <c r="F461" s="9">
        <f t="shared" si="50"/>
        <v>-3.8089019479814468E-4</v>
      </c>
      <c r="G461" s="9">
        <f t="shared" si="51"/>
        <v>4.512635379061436E-4</v>
      </c>
      <c r="H461" s="9">
        <f t="shared" si="52"/>
        <v>5.0233726365729314E-3</v>
      </c>
      <c r="I461" s="9">
        <f t="shared" si="53"/>
        <v>-2.2259816579111025E-3</v>
      </c>
      <c r="J461" s="2">
        <f t="shared" si="49"/>
        <v>753142.20000000007</v>
      </c>
      <c r="K461" s="9">
        <f t="shared" si="54"/>
        <v>6.04998631068554E-4</v>
      </c>
    </row>
    <row r="462" spans="1:11" x14ac:dyDescent="0.25">
      <c r="A462" s="3">
        <v>43557</v>
      </c>
      <c r="B462" s="4">
        <v>182.73</v>
      </c>
      <c r="C462" s="5">
        <v>197.97</v>
      </c>
      <c r="D462" s="2">
        <v>287.52999999999997</v>
      </c>
      <c r="E462" s="4">
        <v>112.36</v>
      </c>
      <c r="F462" s="9">
        <f t="shared" si="50"/>
        <v>5.7461828927927172E-3</v>
      </c>
      <c r="G462" s="9">
        <f t="shared" si="51"/>
        <v>7.4253674799211744E-3</v>
      </c>
      <c r="H462" s="9">
        <f t="shared" si="52"/>
        <v>-3.0257712238721535E-3</v>
      </c>
      <c r="I462" s="9">
        <f t="shared" si="53"/>
        <v>-4.4499822000709788E-4</v>
      </c>
      <c r="J462" s="2">
        <f t="shared" si="49"/>
        <v>751275.49</v>
      </c>
      <c r="K462" s="9">
        <f t="shared" si="54"/>
        <v>2.4847210175857892E-3</v>
      </c>
    </row>
    <row r="463" spans="1:11" x14ac:dyDescent="0.25">
      <c r="A463" s="6">
        <v>43556</v>
      </c>
      <c r="B463" s="7">
        <v>182.04</v>
      </c>
      <c r="C463" s="8">
        <v>198.03</v>
      </c>
      <c r="D463" s="2">
        <v>287.93</v>
      </c>
      <c r="E463" s="7">
        <v>112.57</v>
      </c>
      <c r="F463" s="9">
        <f t="shared" si="50"/>
        <v>3.7903757415951311E-3</v>
      </c>
      <c r="G463" s="9">
        <f t="shared" si="51"/>
        <v>-3.0298439630360718E-4</v>
      </c>
      <c r="H463" s="9">
        <f t="shared" si="52"/>
        <v>-1.3892265481194599E-3</v>
      </c>
      <c r="I463" s="9">
        <f t="shared" si="53"/>
        <v>-1.8655059074352831E-3</v>
      </c>
      <c r="J463" s="2">
        <f t="shared" si="49"/>
        <v>751400.67</v>
      </c>
      <c r="K463" s="9">
        <f t="shared" si="54"/>
        <v>-1.6659553950093553E-4</v>
      </c>
    </row>
    <row r="464" spans="1:11" x14ac:dyDescent="0.25">
      <c r="A464" s="3">
        <v>43553</v>
      </c>
      <c r="B464" s="4">
        <v>179.66</v>
      </c>
      <c r="C464" s="5">
        <v>196.66</v>
      </c>
      <c r="D464" s="2">
        <v>292.82</v>
      </c>
      <c r="E464" s="4">
        <v>112.18</v>
      </c>
      <c r="F464" s="9">
        <f t="shared" si="50"/>
        <v>1.3247244795725255E-2</v>
      </c>
      <c r="G464" s="9">
        <f t="shared" si="51"/>
        <v>6.966337841960657E-3</v>
      </c>
      <c r="H464" s="9">
        <f t="shared" si="52"/>
        <v>-1.669967898367597E-2</v>
      </c>
      <c r="I464" s="9">
        <f t="shared" si="53"/>
        <v>3.4765555357461064E-3</v>
      </c>
      <c r="J464" s="2">
        <f t="shared" si="49"/>
        <v>750175.62</v>
      </c>
      <c r="K464" s="9">
        <f t="shared" si="54"/>
        <v>1.6330176125958218E-3</v>
      </c>
    </row>
    <row r="465" spans="1:11" x14ac:dyDescent="0.25">
      <c r="A465" s="6">
        <v>43552</v>
      </c>
      <c r="B465" s="7">
        <v>178.31</v>
      </c>
      <c r="C465" s="8">
        <v>195.27</v>
      </c>
      <c r="D465" s="2">
        <v>294.02999999999997</v>
      </c>
      <c r="E465" s="7">
        <v>111.45</v>
      </c>
      <c r="F465" s="9">
        <f t="shared" si="50"/>
        <v>7.5710840670741852E-3</v>
      </c>
      <c r="G465" s="9">
        <f t="shared" si="51"/>
        <v>7.118348952732001E-3</v>
      </c>
      <c r="H465" s="9">
        <f t="shared" si="52"/>
        <v>-4.1152263374485409E-3</v>
      </c>
      <c r="I465" s="9">
        <f t="shared" si="53"/>
        <v>6.5500224315837574E-3</v>
      </c>
      <c r="J465" s="2">
        <f t="shared" si="49"/>
        <v>746916.99</v>
      </c>
      <c r="K465" s="9">
        <f t="shared" si="54"/>
        <v>4.3627739676934674E-3</v>
      </c>
    </row>
    <row r="466" spans="1:11" x14ac:dyDescent="0.25">
      <c r="A466" s="3">
        <v>43551</v>
      </c>
      <c r="B466" s="4">
        <v>177.9</v>
      </c>
      <c r="C466" s="5">
        <v>193.34</v>
      </c>
      <c r="D466" s="2">
        <v>291.18</v>
      </c>
      <c r="E466" s="4">
        <v>111.21</v>
      </c>
      <c r="F466" s="9">
        <f t="shared" si="50"/>
        <v>2.3046655424394658E-3</v>
      </c>
      <c r="G466" s="9">
        <f t="shared" si="51"/>
        <v>9.9824143995035364E-3</v>
      </c>
      <c r="H466" s="9">
        <f t="shared" si="52"/>
        <v>9.7877601483618015E-3</v>
      </c>
      <c r="I466" s="9">
        <f t="shared" si="53"/>
        <v>2.1580793094146955E-3</v>
      </c>
      <c r="J466" s="2">
        <f t="shared" si="49"/>
        <v>742277.22</v>
      </c>
      <c r="K466" s="9">
        <f t="shared" si="54"/>
        <v>6.2507239545894766E-3</v>
      </c>
    </row>
    <row r="467" spans="1:11" x14ac:dyDescent="0.25">
      <c r="A467" s="6">
        <v>43550</v>
      </c>
      <c r="B467" s="7">
        <v>179.05</v>
      </c>
      <c r="C467" s="8">
        <v>194.86</v>
      </c>
      <c r="D467" s="2">
        <v>291.81</v>
      </c>
      <c r="E467" s="7">
        <v>111.76</v>
      </c>
      <c r="F467" s="9">
        <f t="shared" si="50"/>
        <v>-6.4227869310249375E-3</v>
      </c>
      <c r="G467" s="9">
        <f t="shared" si="51"/>
        <v>-7.8004721338397198E-3</v>
      </c>
      <c r="H467" s="9">
        <f t="shared" si="52"/>
        <v>-2.1589390356738791E-3</v>
      </c>
      <c r="I467" s="9">
        <f t="shared" si="53"/>
        <v>-4.9212598425197873E-3</v>
      </c>
      <c r="J467" s="2">
        <f t="shared" si="49"/>
        <v>746300.17999999993</v>
      </c>
      <c r="K467" s="9">
        <f t="shared" si="54"/>
        <v>-5.390538697176761E-3</v>
      </c>
    </row>
    <row r="468" spans="1:11" x14ac:dyDescent="0.25">
      <c r="A468" s="3">
        <v>43549</v>
      </c>
      <c r="B468" s="4">
        <v>178.22</v>
      </c>
      <c r="C468" s="5">
        <v>193.19</v>
      </c>
      <c r="D468" s="2">
        <v>294.02</v>
      </c>
      <c r="E468" s="4">
        <v>111.03</v>
      </c>
      <c r="F468" s="9">
        <f t="shared" si="50"/>
        <v>4.6571653013129932E-3</v>
      </c>
      <c r="G468" s="9">
        <f t="shared" si="51"/>
        <v>8.6443397691393642E-3</v>
      </c>
      <c r="H468" s="9">
        <f t="shared" si="52"/>
        <v>-7.5164954764981307E-3</v>
      </c>
      <c r="I468" s="9">
        <f t="shared" si="53"/>
        <v>6.5747996037106571E-3</v>
      </c>
      <c r="J468" s="2">
        <f t="shared" si="49"/>
        <v>743771.83000000007</v>
      </c>
      <c r="K468" s="9">
        <f t="shared" si="54"/>
        <v>3.3993624093020536E-3</v>
      </c>
    </row>
    <row r="469" spans="1:11" x14ac:dyDescent="0.25">
      <c r="A469" s="6">
        <v>43546</v>
      </c>
      <c r="B469" s="7">
        <v>178.56</v>
      </c>
      <c r="C469" s="8">
        <v>192.2</v>
      </c>
      <c r="D469" s="2">
        <v>293.87</v>
      </c>
      <c r="E469" s="7">
        <v>110.91</v>
      </c>
      <c r="F469" s="9">
        <f t="shared" si="50"/>
        <v>-1.9041218637992907E-3</v>
      </c>
      <c r="G469" s="9">
        <f t="shared" si="51"/>
        <v>5.1508844953174204E-3</v>
      </c>
      <c r="H469" s="9">
        <f t="shared" si="52"/>
        <v>5.1042978187632038E-4</v>
      </c>
      <c r="I469" s="9">
        <f t="shared" si="53"/>
        <v>1.0819583446037839E-3</v>
      </c>
      <c r="J469" s="2">
        <f t="shared" si="49"/>
        <v>742650.88</v>
      </c>
      <c r="K469" s="9">
        <f t="shared" si="54"/>
        <v>1.5093902534661918E-3</v>
      </c>
    </row>
    <row r="470" spans="1:11" x14ac:dyDescent="0.25">
      <c r="A470" s="3">
        <v>43545</v>
      </c>
      <c r="B470" s="4">
        <v>182.57</v>
      </c>
      <c r="C470" s="5">
        <v>200.27</v>
      </c>
      <c r="D470" s="2">
        <v>293.41000000000003</v>
      </c>
      <c r="E470" s="4">
        <v>112.18</v>
      </c>
      <c r="F470" s="9">
        <f t="shared" si="50"/>
        <v>-2.196417812345941E-2</v>
      </c>
      <c r="G470" s="9">
        <f t="shared" si="51"/>
        <v>-4.0295600938732856E-2</v>
      </c>
      <c r="H470" s="9">
        <f t="shared" si="52"/>
        <v>1.5677720595752564E-3</v>
      </c>
      <c r="I470" s="9">
        <f t="shared" si="53"/>
        <v>-1.1321091103583591E-2</v>
      </c>
      <c r="J470" s="2">
        <f t="shared" si="49"/>
        <v>756918.43</v>
      </c>
      <c r="K470" s="9">
        <f t="shared" si="54"/>
        <v>-1.8849521209306608E-2</v>
      </c>
    </row>
    <row r="471" spans="1:11" x14ac:dyDescent="0.25">
      <c r="A471" s="6">
        <v>43544</v>
      </c>
      <c r="B471" s="7">
        <v>179.76</v>
      </c>
      <c r="C471" s="8">
        <v>197.12</v>
      </c>
      <c r="D471" s="2">
        <v>292.05</v>
      </c>
      <c r="E471" s="7">
        <v>110.98</v>
      </c>
      <c r="F471" s="9">
        <f t="shared" si="50"/>
        <v>1.5631953716065849E-2</v>
      </c>
      <c r="G471" s="9">
        <f t="shared" si="51"/>
        <v>1.5980113636363757E-2</v>
      </c>
      <c r="H471" s="9">
        <f t="shared" si="52"/>
        <v>4.6567368601266868E-3</v>
      </c>
      <c r="I471" s="9">
        <f t="shared" si="53"/>
        <v>1.0812759055685683E-2</v>
      </c>
      <c r="J471" s="2">
        <f t="shared" si="49"/>
        <v>748083.92</v>
      </c>
      <c r="K471" s="9">
        <f t="shared" si="54"/>
        <v>1.1809517306561101E-2</v>
      </c>
    </row>
    <row r="472" spans="1:11" x14ac:dyDescent="0.25">
      <c r="A472" s="3">
        <v>43543</v>
      </c>
      <c r="B472" s="4">
        <v>179.05</v>
      </c>
      <c r="C472" s="5">
        <v>198.8</v>
      </c>
      <c r="D472" s="2">
        <v>292.23</v>
      </c>
      <c r="E472" s="4">
        <v>111.8</v>
      </c>
      <c r="F472" s="9">
        <f t="shared" si="50"/>
        <v>3.9653728008934852E-3</v>
      </c>
      <c r="G472" s="9">
        <f t="shared" si="51"/>
        <v>-8.4507042253521014E-3</v>
      </c>
      <c r="H472" s="9">
        <f t="shared" si="52"/>
        <v>-6.1595318755780504E-4</v>
      </c>
      <c r="I472" s="9">
        <f t="shared" si="53"/>
        <v>-7.3345259391770501E-3</v>
      </c>
      <c r="J472" s="2">
        <f t="shared" si="49"/>
        <v>750967.24</v>
      </c>
      <c r="K472" s="9">
        <f t="shared" si="54"/>
        <v>-3.8394750748380613E-3</v>
      </c>
    </row>
    <row r="473" spans="1:11" x14ac:dyDescent="0.25">
      <c r="A473" s="6">
        <v>43542</v>
      </c>
      <c r="B473" s="7">
        <v>178.45</v>
      </c>
      <c r="C473" s="8">
        <v>199.15</v>
      </c>
      <c r="D473" s="2">
        <v>292.88</v>
      </c>
      <c r="E473" s="7">
        <v>111.56</v>
      </c>
      <c r="F473" s="9">
        <f t="shared" si="50"/>
        <v>3.3622863547213555E-3</v>
      </c>
      <c r="G473" s="9">
        <f t="shared" si="51"/>
        <v>-1.7574692442882123E-3</v>
      </c>
      <c r="H473" s="9">
        <f t="shared" si="52"/>
        <v>-2.2193389784210815E-3</v>
      </c>
      <c r="I473" s="9">
        <f t="shared" si="53"/>
        <v>2.1513087128002262E-3</v>
      </c>
      <c r="J473" s="2">
        <f t="shared" si="49"/>
        <v>750808.43</v>
      </c>
      <c r="K473" s="9">
        <f t="shared" si="54"/>
        <v>2.1151866928281748E-4</v>
      </c>
    </row>
    <row r="474" spans="1:11" x14ac:dyDescent="0.25">
      <c r="A474" s="3">
        <v>43539</v>
      </c>
      <c r="B474" s="4">
        <v>178.35</v>
      </c>
      <c r="C474" s="5">
        <v>197.84</v>
      </c>
      <c r="D474" s="2">
        <v>290.27</v>
      </c>
      <c r="E474" s="4">
        <v>111.53</v>
      </c>
      <c r="F474" s="9">
        <f t="shared" si="50"/>
        <v>5.6069526212509935E-4</v>
      </c>
      <c r="G474" s="9">
        <f t="shared" si="51"/>
        <v>6.6215123331985204E-3</v>
      </c>
      <c r="H474" s="9">
        <f t="shared" si="52"/>
        <v>8.9916284838253979E-3</v>
      </c>
      <c r="I474" s="9">
        <f t="shared" si="53"/>
        <v>2.6898592307000868E-4</v>
      </c>
      <c r="J474" s="2">
        <f t="shared" si="49"/>
        <v>747641.12000000011</v>
      </c>
      <c r="K474" s="9">
        <f t="shared" si="54"/>
        <v>4.236404225599566E-3</v>
      </c>
    </row>
    <row r="475" spans="1:11" x14ac:dyDescent="0.25">
      <c r="A475" s="6">
        <v>43538</v>
      </c>
      <c r="B475" s="7">
        <v>176.71</v>
      </c>
      <c r="C475" s="8">
        <v>197.12</v>
      </c>
      <c r="D475" s="2">
        <v>290.02</v>
      </c>
      <c r="E475" s="7">
        <v>110.91</v>
      </c>
      <c r="F475" s="9">
        <f t="shared" si="50"/>
        <v>9.2807424593965848E-3</v>
      </c>
      <c r="G475" s="9">
        <f t="shared" si="51"/>
        <v>3.6525974025973795E-3</v>
      </c>
      <c r="H475" s="9">
        <f t="shared" si="52"/>
        <v>8.6200951658499392E-4</v>
      </c>
      <c r="I475" s="9">
        <f t="shared" si="53"/>
        <v>5.5901181137860689E-3</v>
      </c>
      <c r="J475" s="2">
        <f t="shared" si="49"/>
        <v>744195.2</v>
      </c>
      <c r="K475" s="9">
        <f t="shared" si="54"/>
        <v>4.6303980461042116E-3</v>
      </c>
    </row>
    <row r="476" spans="1:11" x14ac:dyDescent="0.25">
      <c r="A476" s="3">
        <v>43537</v>
      </c>
      <c r="B476" s="4">
        <v>177.01</v>
      </c>
      <c r="C476" s="5">
        <v>197.99</v>
      </c>
      <c r="D476" s="2">
        <v>289.45</v>
      </c>
      <c r="E476" s="4">
        <v>110.89</v>
      </c>
      <c r="F476" s="9">
        <f t="shared" si="50"/>
        <v>-1.6948195017230105E-3</v>
      </c>
      <c r="G476" s="9">
        <f t="shared" si="51"/>
        <v>-4.3941613212788999E-3</v>
      </c>
      <c r="H476" s="9">
        <f t="shared" si="52"/>
        <v>1.9692520297114324E-3</v>
      </c>
      <c r="I476" s="9">
        <f t="shared" si="53"/>
        <v>1.8035891423928696E-4</v>
      </c>
      <c r="J476" s="2">
        <f t="shared" si="49"/>
        <v>745018.03</v>
      </c>
      <c r="K476" s="9">
        <f t="shared" si="54"/>
        <v>-1.1044430696530716E-3</v>
      </c>
    </row>
    <row r="477" spans="1:11" x14ac:dyDescent="0.25">
      <c r="A477" s="6">
        <v>43536</v>
      </c>
      <c r="B477" s="7">
        <v>175.69</v>
      </c>
      <c r="C477" s="8">
        <v>197.23</v>
      </c>
      <c r="D477" s="2">
        <v>290.16000000000003</v>
      </c>
      <c r="E477" s="7">
        <v>110.26</v>
      </c>
      <c r="F477" s="9">
        <f t="shared" si="50"/>
        <v>7.5132335363423675E-3</v>
      </c>
      <c r="G477" s="9">
        <f t="shared" si="51"/>
        <v>3.8533691629063505E-3</v>
      </c>
      <c r="H477" s="9">
        <f t="shared" si="52"/>
        <v>-2.4469258340227285E-3</v>
      </c>
      <c r="I477" s="9">
        <f t="shared" si="53"/>
        <v>5.7137674587337539E-3</v>
      </c>
      <c r="J477" s="2">
        <f t="shared" si="49"/>
        <v>742358.27</v>
      </c>
      <c r="K477" s="9">
        <f t="shared" si="54"/>
        <v>3.5828522527270312E-3</v>
      </c>
    </row>
    <row r="478" spans="1:11" x14ac:dyDescent="0.25">
      <c r="A478" s="3">
        <v>43535</v>
      </c>
      <c r="B478" s="4">
        <v>174.73</v>
      </c>
      <c r="C478" s="5">
        <v>196.96</v>
      </c>
      <c r="D478" s="2">
        <v>289.97000000000003</v>
      </c>
      <c r="E478" s="4">
        <v>109.81</v>
      </c>
      <c r="F478" s="9">
        <f t="shared" si="50"/>
        <v>5.4941910376009595E-3</v>
      </c>
      <c r="G478" s="9">
        <f t="shared" si="51"/>
        <v>1.3708367181153314E-3</v>
      </c>
      <c r="H478" s="9">
        <f t="shared" si="52"/>
        <v>6.5524019726170835E-4</v>
      </c>
      <c r="I478" s="9">
        <f t="shared" si="53"/>
        <v>4.0979874328386234E-3</v>
      </c>
      <c r="J478" s="2">
        <f t="shared" si="49"/>
        <v>740320.8</v>
      </c>
      <c r="K478" s="9">
        <f t="shared" si="54"/>
        <v>2.7521447458993542E-3</v>
      </c>
    </row>
    <row r="479" spans="1:11" x14ac:dyDescent="0.25">
      <c r="A479" s="6">
        <v>43532</v>
      </c>
      <c r="B479" s="7">
        <v>171.17</v>
      </c>
      <c r="C479" s="8">
        <v>193.22</v>
      </c>
      <c r="D479" s="2">
        <v>290.16000000000003</v>
      </c>
      <c r="E479" s="7">
        <v>108.39</v>
      </c>
      <c r="F479" s="9">
        <f t="shared" si="50"/>
        <v>2.0798037039200912E-2</v>
      </c>
      <c r="G479" s="9">
        <f t="shared" si="51"/>
        <v>1.9356174309077767E-2</v>
      </c>
      <c r="H479" s="9">
        <f t="shared" si="52"/>
        <v>-6.5481113868204321E-4</v>
      </c>
      <c r="I479" s="9">
        <f t="shared" si="53"/>
        <v>1.3100839560845179E-2</v>
      </c>
      <c r="J479" s="2">
        <f t="shared" si="49"/>
        <v>730752.42</v>
      </c>
      <c r="K479" s="9">
        <f t="shared" si="54"/>
        <v>1.3093873845809512E-2</v>
      </c>
    </row>
    <row r="480" spans="1:11" x14ac:dyDescent="0.25">
      <c r="A480" s="3">
        <v>43531</v>
      </c>
      <c r="B480" s="4">
        <v>171.43</v>
      </c>
      <c r="C480" s="5">
        <v>193.29</v>
      </c>
      <c r="D480" s="2">
        <v>288.20999999999998</v>
      </c>
      <c r="E480" s="4">
        <v>108.7</v>
      </c>
      <c r="F480" s="9">
        <f t="shared" si="50"/>
        <v>-1.5166540278832574E-3</v>
      </c>
      <c r="G480" s="9">
        <f t="shared" si="51"/>
        <v>-3.6215013709961497E-4</v>
      </c>
      <c r="H480" s="9">
        <f t="shared" si="52"/>
        <v>6.7658998646822344E-3</v>
      </c>
      <c r="I480" s="9">
        <f t="shared" si="53"/>
        <v>-2.8518859245630912E-3</v>
      </c>
      <c r="J480" s="2">
        <f t="shared" si="49"/>
        <v>730430.81</v>
      </c>
      <c r="K480" s="9">
        <f t="shared" si="54"/>
        <v>4.4030179942700087E-4</v>
      </c>
    </row>
    <row r="481" spans="1:11" x14ac:dyDescent="0.25">
      <c r="A481" s="6">
        <v>43530</v>
      </c>
      <c r="B481" s="7">
        <v>173.56</v>
      </c>
      <c r="C481" s="8">
        <v>194.54</v>
      </c>
      <c r="D481" s="2">
        <v>288.29000000000002</v>
      </c>
      <c r="E481" s="7">
        <v>109.36</v>
      </c>
      <c r="F481" s="9">
        <f t="shared" si="50"/>
        <v>-1.2272412998386661E-2</v>
      </c>
      <c r="G481" s="9">
        <f t="shared" si="51"/>
        <v>-6.4254137966485159E-3</v>
      </c>
      <c r="H481" s="9">
        <f t="shared" si="52"/>
        <v>-2.7749835235368892E-4</v>
      </c>
      <c r="I481" s="9">
        <f t="shared" si="53"/>
        <v>-6.0351133869787077E-3</v>
      </c>
      <c r="J481" s="2">
        <f t="shared" si="49"/>
        <v>734836.38</v>
      </c>
      <c r="K481" s="9">
        <f t="shared" si="54"/>
        <v>-5.9953074179587285E-3</v>
      </c>
    </row>
    <row r="482" spans="1:11" x14ac:dyDescent="0.25">
      <c r="A482" s="3">
        <v>43529</v>
      </c>
      <c r="B482" s="4">
        <v>174.55</v>
      </c>
      <c r="C482" s="5">
        <v>198.77</v>
      </c>
      <c r="D482" s="2">
        <v>287.31</v>
      </c>
      <c r="E482" s="4">
        <v>109.97</v>
      </c>
      <c r="F482" s="9">
        <f t="shared" si="50"/>
        <v>-5.6717272987683032E-3</v>
      </c>
      <c r="G482" s="9">
        <f t="shared" si="51"/>
        <v>-2.1280877395985387E-2</v>
      </c>
      <c r="H482" s="9">
        <f t="shared" si="52"/>
        <v>3.410949845115141E-3</v>
      </c>
      <c r="I482" s="9">
        <f t="shared" si="53"/>
        <v>-5.5469673547331455E-3</v>
      </c>
      <c r="J482" s="2">
        <f t="shared" si="49"/>
        <v>740842.33000000007</v>
      </c>
      <c r="K482" s="9">
        <f t="shared" si="54"/>
        <v>-8.1069206723110021E-3</v>
      </c>
    </row>
    <row r="483" spans="1:11" x14ac:dyDescent="0.25">
      <c r="A483" s="6">
        <v>43528</v>
      </c>
      <c r="B483" s="7">
        <v>174.42</v>
      </c>
      <c r="C483" s="8">
        <v>199.44</v>
      </c>
      <c r="D483" s="2">
        <v>288.79000000000002</v>
      </c>
      <c r="E483" s="7">
        <v>110.02</v>
      </c>
      <c r="F483" s="9">
        <f t="shared" si="50"/>
        <v>7.4532737071453248E-4</v>
      </c>
      <c r="G483" s="9">
        <f t="shared" si="51"/>
        <v>-3.359406337745674E-3</v>
      </c>
      <c r="H483" s="9">
        <f t="shared" si="52"/>
        <v>-5.1248311922158507E-3</v>
      </c>
      <c r="I483" s="9">
        <f t="shared" si="53"/>
        <v>-4.5446282494088219E-4</v>
      </c>
      <c r="J483" s="2">
        <f t="shared" si="49"/>
        <v>742464.4</v>
      </c>
      <c r="K483" s="9">
        <f t="shared" si="54"/>
        <v>-2.1847108090299328E-3</v>
      </c>
    </row>
    <row r="484" spans="1:11" x14ac:dyDescent="0.25">
      <c r="A484" s="3">
        <v>43525</v>
      </c>
      <c r="B484" s="4">
        <v>174.39</v>
      </c>
      <c r="C484" s="5">
        <v>202.05</v>
      </c>
      <c r="D484" s="2">
        <v>288.57</v>
      </c>
      <c r="E484" s="4">
        <v>110.87</v>
      </c>
      <c r="F484" s="9">
        <f t="shared" si="50"/>
        <v>1.7202821262696233E-4</v>
      </c>
      <c r="G484" s="9">
        <f t="shared" si="51"/>
        <v>-1.2917594654788478E-2</v>
      </c>
      <c r="H484" s="9">
        <f t="shared" si="52"/>
        <v>7.6238001178241532E-4</v>
      </c>
      <c r="I484" s="9">
        <f t="shared" si="53"/>
        <v>-7.6666366014251919E-3</v>
      </c>
      <c r="J484" s="2">
        <f t="shared" si="49"/>
        <v>746746.81</v>
      </c>
      <c r="K484" s="9">
        <f t="shared" si="54"/>
        <v>-5.7347549968108646E-3</v>
      </c>
    </row>
    <row r="485" spans="1:11" x14ac:dyDescent="0.25">
      <c r="A485" s="6">
        <v>43524</v>
      </c>
      <c r="B485" s="7">
        <v>173.19</v>
      </c>
      <c r="C485" s="8">
        <v>199.53</v>
      </c>
      <c r="D485" s="2">
        <v>287.18</v>
      </c>
      <c r="E485" s="7">
        <v>110.32</v>
      </c>
      <c r="F485" s="9">
        <f t="shared" si="50"/>
        <v>6.9288065130781451E-3</v>
      </c>
      <c r="G485" s="9">
        <f t="shared" si="51"/>
        <v>1.2629679747406364E-2</v>
      </c>
      <c r="H485" s="9">
        <f t="shared" si="52"/>
        <v>4.8401699282678567E-3</v>
      </c>
      <c r="I485" s="9">
        <f t="shared" si="53"/>
        <v>4.9854967367659597E-3</v>
      </c>
      <c r="J485" s="2">
        <f t="shared" si="49"/>
        <v>741119.37</v>
      </c>
      <c r="K485" s="9">
        <f t="shared" si="54"/>
        <v>7.5931627586525163E-3</v>
      </c>
    </row>
    <row r="486" spans="1:11" x14ac:dyDescent="0.25">
      <c r="A486" s="3">
        <v>43523</v>
      </c>
      <c r="B486" s="4">
        <v>173.59</v>
      </c>
      <c r="C486" s="5">
        <v>200.08</v>
      </c>
      <c r="D486" s="2">
        <v>286.42</v>
      </c>
      <c r="E486" s="4">
        <v>110.04</v>
      </c>
      <c r="F486" s="9">
        <f t="shared" si="50"/>
        <v>-2.3042802004724638E-3</v>
      </c>
      <c r="G486" s="9">
        <f t="shared" si="51"/>
        <v>-2.7489004398241201E-3</v>
      </c>
      <c r="H486" s="9">
        <f t="shared" si="52"/>
        <v>2.6534459884086647E-3</v>
      </c>
      <c r="I486" s="9">
        <f t="shared" si="53"/>
        <v>2.5445292620864812E-3</v>
      </c>
      <c r="J486" s="2">
        <f t="shared" si="49"/>
        <v>741077.72</v>
      </c>
      <c r="K486" s="9">
        <f t="shared" si="54"/>
        <v>5.6201932504551522E-5</v>
      </c>
    </row>
    <row r="487" spans="1:11" x14ac:dyDescent="0.25">
      <c r="A487" s="6">
        <v>43522</v>
      </c>
      <c r="B487" s="7">
        <v>173.7</v>
      </c>
      <c r="C487" s="8">
        <v>199.25</v>
      </c>
      <c r="D487" s="2">
        <v>285.97000000000003</v>
      </c>
      <c r="E487" s="7">
        <v>110.28</v>
      </c>
      <c r="F487" s="9">
        <f t="shared" si="50"/>
        <v>-6.3327576280935993E-4</v>
      </c>
      <c r="G487" s="9">
        <f t="shared" si="51"/>
        <v>4.1656210790463888E-3</v>
      </c>
      <c r="H487" s="9">
        <f t="shared" si="52"/>
        <v>1.5735916354862045E-3</v>
      </c>
      <c r="I487" s="9">
        <f t="shared" si="53"/>
        <v>-2.1762785636560977E-3</v>
      </c>
      <c r="J487" s="2">
        <f t="shared" si="49"/>
        <v>740423.92999999993</v>
      </c>
      <c r="K487" s="9">
        <f t="shared" si="54"/>
        <v>8.8299415174231122E-4</v>
      </c>
    </row>
    <row r="488" spans="1:11" x14ac:dyDescent="0.25">
      <c r="A488" s="3">
        <v>43521</v>
      </c>
      <c r="B488" s="4">
        <v>173.52</v>
      </c>
      <c r="C488" s="5">
        <v>200.74</v>
      </c>
      <c r="D488" s="2">
        <v>285.83</v>
      </c>
      <c r="E488" s="4">
        <v>110.28</v>
      </c>
      <c r="F488" s="9">
        <f t="shared" si="50"/>
        <v>1.0373443983400232E-3</v>
      </c>
      <c r="G488" s="9">
        <f t="shared" si="51"/>
        <v>-7.4225366145262983E-3</v>
      </c>
      <c r="H488" s="9">
        <f t="shared" si="52"/>
        <v>4.898016303398478E-4</v>
      </c>
      <c r="I488" s="9">
        <f t="shared" si="53"/>
        <v>0</v>
      </c>
      <c r="J488" s="2">
        <f t="shared" si="49"/>
        <v>741830.26</v>
      </c>
      <c r="K488" s="9">
        <f t="shared" si="54"/>
        <v>-1.8957571237389059E-3</v>
      </c>
    </row>
    <row r="489" spans="1:11" x14ac:dyDescent="0.25">
      <c r="A489" s="6">
        <v>43518</v>
      </c>
      <c r="B489" s="7">
        <v>172.89</v>
      </c>
      <c r="C489" s="8">
        <v>200.12</v>
      </c>
      <c r="D489" s="2">
        <v>282.48</v>
      </c>
      <c r="E489" s="7">
        <v>110.49</v>
      </c>
      <c r="F489" s="9">
        <f t="shared" si="50"/>
        <v>3.6439354502864063E-3</v>
      </c>
      <c r="G489" s="9">
        <f t="shared" si="51"/>
        <v>3.0981411153307992E-3</v>
      </c>
      <c r="H489" s="9">
        <f t="shared" si="52"/>
        <v>1.1859246672330626E-2</v>
      </c>
      <c r="I489" s="9">
        <f t="shared" si="53"/>
        <v>-1.9006244909041126E-3</v>
      </c>
      <c r="J489" s="2">
        <f t="shared" si="49"/>
        <v>738976.44</v>
      </c>
      <c r="K489" s="9">
        <f t="shared" si="54"/>
        <v>3.8618551898623732E-3</v>
      </c>
    </row>
    <row r="490" spans="1:11" x14ac:dyDescent="0.25">
      <c r="A490" s="3">
        <v>43517</v>
      </c>
      <c r="B490" s="4">
        <v>171.62</v>
      </c>
      <c r="C490" s="5">
        <v>197.88</v>
      </c>
      <c r="D490" s="2">
        <v>280.70999999999998</v>
      </c>
      <c r="E490" s="4">
        <v>109.71</v>
      </c>
      <c r="F490" s="9">
        <f t="shared" si="50"/>
        <v>7.400069921920327E-3</v>
      </c>
      <c r="G490" s="9">
        <f t="shared" si="51"/>
        <v>1.131999191429145E-2</v>
      </c>
      <c r="H490" s="9">
        <f t="shared" si="52"/>
        <v>6.3054397777067006E-3</v>
      </c>
      <c r="I490" s="9">
        <f t="shared" si="53"/>
        <v>7.109652720809434E-3</v>
      </c>
      <c r="J490" s="2">
        <f t="shared" si="49"/>
        <v>732944.15999999992</v>
      </c>
      <c r="K490" s="9">
        <f t="shared" si="54"/>
        <v>8.2302040581099245E-3</v>
      </c>
    </row>
    <row r="491" spans="1:11" x14ac:dyDescent="0.25">
      <c r="A491" s="6">
        <v>43516</v>
      </c>
      <c r="B491" s="7">
        <v>172.25</v>
      </c>
      <c r="C491" s="8">
        <v>198.74</v>
      </c>
      <c r="D491" s="2">
        <v>279.64999999999998</v>
      </c>
      <c r="E491" s="7">
        <v>109.5</v>
      </c>
      <c r="F491" s="9">
        <f t="shared" si="50"/>
        <v>-3.657474600870847E-3</v>
      </c>
      <c r="G491" s="9">
        <f t="shared" si="51"/>
        <v>-4.3272617490188736E-3</v>
      </c>
      <c r="H491" s="9">
        <f t="shared" si="52"/>
        <v>3.7904523511531618E-3</v>
      </c>
      <c r="I491" s="9">
        <f t="shared" si="53"/>
        <v>1.9178082191779744E-3</v>
      </c>
      <c r="J491" s="2">
        <f t="shared" si="49"/>
        <v>733380.94</v>
      </c>
      <c r="K491" s="9">
        <f t="shared" si="54"/>
        <v>-5.9557042755986611E-4</v>
      </c>
    </row>
    <row r="492" spans="1:11" x14ac:dyDescent="0.25">
      <c r="A492" s="3">
        <v>43515</v>
      </c>
      <c r="B492" s="4">
        <v>172.28</v>
      </c>
      <c r="C492" s="5">
        <v>198.11</v>
      </c>
      <c r="D492" s="2">
        <v>281.12</v>
      </c>
      <c r="E492" s="4">
        <v>109.54</v>
      </c>
      <c r="F492" s="9">
        <f t="shared" si="50"/>
        <v>-1.7413512885999793E-4</v>
      </c>
      <c r="G492" s="9">
        <f t="shared" si="51"/>
        <v>3.1800514865478746E-3</v>
      </c>
      <c r="H492" s="9">
        <f t="shared" si="52"/>
        <v>-5.2290836653386963E-3</v>
      </c>
      <c r="I492" s="9">
        <f t="shared" si="53"/>
        <v>-3.6516341062631241E-4</v>
      </c>
      <c r="J492" s="2">
        <f t="shared" si="49"/>
        <v>733679.67</v>
      </c>
      <c r="K492" s="9">
        <f t="shared" si="54"/>
        <v>-4.0716679528562949E-4</v>
      </c>
    </row>
    <row r="493" spans="1:11" x14ac:dyDescent="0.25">
      <c r="A493" s="6">
        <v>43511</v>
      </c>
      <c r="B493" s="7">
        <v>171.94</v>
      </c>
      <c r="C493" s="8">
        <v>197.82</v>
      </c>
      <c r="D493" s="2">
        <v>279.04000000000002</v>
      </c>
      <c r="E493" s="7">
        <v>109.46</v>
      </c>
      <c r="F493" s="9">
        <f t="shared" si="50"/>
        <v>1.9774339886007297E-3</v>
      </c>
      <c r="G493" s="9">
        <f t="shared" si="51"/>
        <v>1.465979172985632E-3</v>
      </c>
      <c r="H493" s="9">
        <f t="shared" si="52"/>
        <v>7.4541284403668584E-3</v>
      </c>
      <c r="I493" s="9">
        <f t="shared" si="53"/>
        <v>7.3086058834292977E-4</v>
      </c>
      <c r="J493" s="2">
        <f t="shared" si="49"/>
        <v>731666.7</v>
      </c>
      <c r="K493" s="9">
        <f t="shared" si="54"/>
        <v>2.7512117197627806E-3</v>
      </c>
    </row>
    <row r="494" spans="1:11" x14ac:dyDescent="0.25">
      <c r="A494" s="3">
        <v>43510</v>
      </c>
      <c r="B494" s="4">
        <v>171.22</v>
      </c>
      <c r="C494" s="5">
        <v>194.65</v>
      </c>
      <c r="D494" s="2">
        <v>279.25</v>
      </c>
      <c r="E494" s="4">
        <v>108.32</v>
      </c>
      <c r="F494" s="9">
        <f t="shared" si="50"/>
        <v>4.2051162247400686E-3</v>
      </c>
      <c r="G494" s="9">
        <f t="shared" si="51"/>
        <v>1.6285640893912046E-2</v>
      </c>
      <c r="H494" s="9">
        <f t="shared" si="52"/>
        <v>-7.5201432408233959E-4</v>
      </c>
      <c r="I494" s="9">
        <f t="shared" si="53"/>
        <v>1.0524372230428458E-2</v>
      </c>
      <c r="J494" s="2">
        <f t="shared" si="49"/>
        <v>725605.89</v>
      </c>
      <c r="K494" s="9">
        <f t="shared" si="54"/>
        <v>8.3527574452295639E-3</v>
      </c>
    </row>
    <row r="495" spans="1:11" x14ac:dyDescent="0.25">
      <c r="A495" s="6">
        <v>43509</v>
      </c>
      <c r="B495" s="7">
        <v>171.01</v>
      </c>
      <c r="C495" s="8">
        <v>193.91</v>
      </c>
      <c r="D495" s="2">
        <v>284.73</v>
      </c>
      <c r="E495" s="7">
        <v>108.45</v>
      </c>
      <c r="F495" s="9">
        <f t="shared" si="50"/>
        <v>1.2279983626688473E-3</v>
      </c>
      <c r="G495" s="9">
        <f t="shared" si="51"/>
        <v>3.8162033933268891E-3</v>
      </c>
      <c r="H495" s="9">
        <f t="shared" si="52"/>
        <v>-1.9246303515611296E-2</v>
      </c>
      <c r="I495" s="9">
        <f t="shared" si="53"/>
        <v>-1.1987090825266167E-3</v>
      </c>
      <c r="J495" s="2">
        <f t="shared" si="49"/>
        <v>728188.83000000007</v>
      </c>
      <c r="K495" s="9">
        <f t="shared" si="54"/>
        <v>-3.5470744586950653E-3</v>
      </c>
    </row>
    <row r="496" spans="1:11" x14ac:dyDescent="0.25">
      <c r="A496" s="3">
        <v>43508</v>
      </c>
      <c r="B496" s="4">
        <v>170.89</v>
      </c>
      <c r="C496" s="5">
        <v>193.48</v>
      </c>
      <c r="D496" s="2">
        <v>281.55</v>
      </c>
      <c r="E496" s="4">
        <v>108.4</v>
      </c>
      <c r="F496" s="9">
        <f t="shared" si="50"/>
        <v>7.0220609748972151E-4</v>
      </c>
      <c r="G496" s="9">
        <f t="shared" si="51"/>
        <v>2.2224519330162895E-3</v>
      </c>
      <c r="H496" s="9">
        <f t="shared" si="52"/>
        <v>1.1294619072988787E-2</v>
      </c>
      <c r="I496" s="9">
        <f t="shared" si="53"/>
        <v>4.6125461254620248E-4</v>
      </c>
      <c r="J496" s="2">
        <f t="shared" si="49"/>
        <v>725590.39999999991</v>
      </c>
      <c r="K496" s="9">
        <f t="shared" si="54"/>
        <v>3.581125108601535E-3</v>
      </c>
    </row>
    <row r="497" spans="1:11" x14ac:dyDescent="0.25">
      <c r="A497" s="6">
        <v>43507</v>
      </c>
      <c r="B497" s="7">
        <v>168.4</v>
      </c>
      <c r="C497" s="8">
        <v>190.35</v>
      </c>
      <c r="D497" s="2">
        <v>282.39999999999998</v>
      </c>
      <c r="E497" s="7">
        <v>107.28</v>
      </c>
      <c r="F497" s="9">
        <f t="shared" si="50"/>
        <v>1.4786223277909682E-2</v>
      </c>
      <c r="G497" s="9">
        <f t="shared" si="51"/>
        <v>1.6443393748358348E-2</v>
      </c>
      <c r="H497" s="9">
        <f t="shared" si="52"/>
        <v>-3.009915014164144E-3</v>
      </c>
      <c r="I497" s="9">
        <f t="shared" si="53"/>
        <v>1.0439970171513879E-2</v>
      </c>
      <c r="J497" s="2">
        <f t="shared" si="49"/>
        <v>718534.07000000007</v>
      </c>
      <c r="K497" s="9">
        <f t="shared" si="54"/>
        <v>9.8204529118568473E-3</v>
      </c>
    </row>
    <row r="498" spans="1:11" x14ac:dyDescent="0.25">
      <c r="A498" s="3">
        <v>43504</v>
      </c>
      <c r="B498" s="4">
        <v>168.56</v>
      </c>
      <c r="C498" s="5">
        <v>188.68</v>
      </c>
      <c r="D498" s="2">
        <v>282.33</v>
      </c>
      <c r="E498" s="4">
        <v>107.28</v>
      </c>
      <c r="F498" s="9">
        <f t="shared" si="50"/>
        <v>-9.492168960607561E-4</v>
      </c>
      <c r="G498" s="9">
        <f t="shared" si="51"/>
        <v>8.8509645961416528E-3</v>
      </c>
      <c r="H498" s="9">
        <f t="shared" si="52"/>
        <v>2.4793681153267855E-4</v>
      </c>
      <c r="I498" s="9">
        <f t="shared" si="53"/>
        <v>0</v>
      </c>
      <c r="J498" s="2">
        <f t="shared" si="49"/>
        <v>716785.32000000007</v>
      </c>
      <c r="K498" s="9">
        <f t="shared" si="54"/>
        <v>2.4397123534840581E-3</v>
      </c>
    </row>
    <row r="499" spans="1:11" x14ac:dyDescent="0.25">
      <c r="A499" s="6">
        <v>43503</v>
      </c>
      <c r="B499" s="7">
        <v>168.23</v>
      </c>
      <c r="C499" s="8">
        <v>188.07</v>
      </c>
      <c r="D499" s="2">
        <v>281.31</v>
      </c>
      <c r="E499" s="7">
        <v>106.87</v>
      </c>
      <c r="F499" s="9">
        <f t="shared" si="50"/>
        <v>1.9616001902158509E-3</v>
      </c>
      <c r="G499" s="9">
        <f t="shared" si="51"/>
        <v>3.243473174881828E-3</v>
      </c>
      <c r="H499" s="9">
        <f t="shared" si="52"/>
        <v>3.6258931427961549E-3</v>
      </c>
      <c r="I499" s="9">
        <f t="shared" si="53"/>
        <v>3.8364367923644505E-3</v>
      </c>
      <c r="J499" s="2">
        <f t="shared" si="49"/>
        <v>714464.27</v>
      </c>
      <c r="K499" s="9">
        <f t="shared" si="54"/>
        <v>3.2486579069936905E-3</v>
      </c>
    </row>
    <row r="500" spans="1:11" x14ac:dyDescent="0.25">
      <c r="A500" s="3">
        <v>43502</v>
      </c>
      <c r="B500" s="4">
        <v>170.52</v>
      </c>
      <c r="C500" s="5">
        <v>190.25</v>
      </c>
      <c r="D500" s="2">
        <v>281.16000000000003</v>
      </c>
      <c r="E500" s="4">
        <v>107.35</v>
      </c>
      <c r="F500" s="9">
        <f t="shared" si="50"/>
        <v>-1.3429509734928624E-2</v>
      </c>
      <c r="G500" s="9">
        <f t="shared" si="51"/>
        <v>-1.1458607095926499E-2</v>
      </c>
      <c r="H500" s="9">
        <f t="shared" si="52"/>
        <v>5.3350405463081785E-4</v>
      </c>
      <c r="I500" s="9">
        <f t="shared" si="53"/>
        <v>-4.4713553795993066E-3</v>
      </c>
      <c r="J500" s="2">
        <f t="shared" si="49"/>
        <v>719554.49</v>
      </c>
      <c r="K500" s="9">
        <f t="shared" si="54"/>
        <v>-7.0741272144656531E-3</v>
      </c>
    </row>
    <row r="501" spans="1:11" x14ac:dyDescent="0.25">
      <c r="A501" s="6">
        <v>43501</v>
      </c>
      <c r="B501" s="7">
        <v>171.03</v>
      </c>
      <c r="C501" s="8">
        <v>190.47</v>
      </c>
      <c r="D501" s="2">
        <v>281.33999999999997</v>
      </c>
      <c r="E501" s="7">
        <v>107.27</v>
      </c>
      <c r="F501" s="9">
        <f t="shared" si="50"/>
        <v>-2.9819329942114559E-3</v>
      </c>
      <c r="G501" s="9">
        <f t="shared" si="51"/>
        <v>-1.1550375387200384E-3</v>
      </c>
      <c r="H501" s="9">
        <f t="shared" si="52"/>
        <v>-6.397952655148309E-4</v>
      </c>
      <c r="I501" s="9">
        <f t="shared" si="53"/>
        <v>7.4578167241545756E-4</v>
      </c>
      <c r="J501" s="2">
        <f t="shared" si="49"/>
        <v>720180.90999999992</v>
      </c>
      <c r="K501" s="9">
        <f t="shared" si="54"/>
        <v>-8.6980922612889255E-4</v>
      </c>
    </row>
    <row r="502" spans="1:11" x14ac:dyDescent="0.25">
      <c r="A502" s="3">
        <v>43500</v>
      </c>
      <c r="B502" s="4">
        <v>169.53</v>
      </c>
      <c r="C502" s="5">
        <v>190.07</v>
      </c>
      <c r="D502" s="2">
        <v>279.49</v>
      </c>
      <c r="E502" s="4">
        <v>107.1</v>
      </c>
      <c r="F502" s="9">
        <f t="shared" si="50"/>
        <v>8.8479915059280767E-3</v>
      </c>
      <c r="G502" s="9">
        <f t="shared" si="51"/>
        <v>2.1044878202767237E-3</v>
      </c>
      <c r="H502" s="9">
        <f t="shared" si="52"/>
        <v>6.6191992557871338E-3</v>
      </c>
      <c r="I502" s="9">
        <f t="shared" si="53"/>
        <v>1.5873015873015817E-3</v>
      </c>
      <c r="J502" s="2">
        <f t="shared" si="49"/>
        <v>717060.2300000001</v>
      </c>
      <c r="K502" s="9">
        <f t="shared" si="54"/>
        <v>4.3520472471325622E-3</v>
      </c>
    </row>
    <row r="503" spans="1:11" x14ac:dyDescent="0.25">
      <c r="A503" s="6">
        <v>43497</v>
      </c>
      <c r="B503" s="7">
        <v>167.45</v>
      </c>
      <c r="C503" s="8">
        <v>187.78</v>
      </c>
      <c r="D503" s="2">
        <v>278.44</v>
      </c>
      <c r="E503" s="7">
        <v>106.9</v>
      </c>
      <c r="F503" s="9">
        <f t="shared" si="50"/>
        <v>1.2421618393550382E-2</v>
      </c>
      <c r="G503" s="9">
        <f t="shared" si="51"/>
        <v>1.2195121951219523E-2</v>
      </c>
      <c r="H503" s="9">
        <f t="shared" si="52"/>
        <v>3.7710099123688945E-3</v>
      </c>
      <c r="I503" s="9">
        <f t="shared" si="53"/>
        <v>1.8709073900839979E-3</v>
      </c>
      <c r="J503" s="2">
        <f t="shared" si="49"/>
        <v>711809.5</v>
      </c>
      <c r="K503" s="9">
        <f t="shared" si="54"/>
        <v>7.3765944399450945E-3</v>
      </c>
    </row>
    <row r="504" spans="1:11" x14ac:dyDescent="0.25">
      <c r="A504" s="3">
        <v>43496</v>
      </c>
      <c r="B504" s="4">
        <v>168.16</v>
      </c>
      <c r="C504" s="5">
        <v>187.44</v>
      </c>
      <c r="D504" s="2">
        <v>274.45999999999998</v>
      </c>
      <c r="E504" s="4">
        <v>106.7</v>
      </c>
      <c r="F504" s="9">
        <f t="shared" si="50"/>
        <v>-4.2221693625119627E-3</v>
      </c>
      <c r="G504" s="9">
        <f t="shared" si="51"/>
        <v>1.8139137857446919E-3</v>
      </c>
      <c r="H504" s="9">
        <f t="shared" si="52"/>
        <v>1.4501202360999832E-2</v>
      </c>
      <c r="I504" s="9">
        <f t="shared" si="53"/>
        <v>1.8744142455482393E-3</v>
      </c>
      <c r="J504" s="2">
        <f t="shared" si="49"/>
        <v>709234.4</v>
      </c>
      <c r="K504" s="9">
        <f t="shared" si="54"/>
        <v>3.6308165537373149E-3</v>
      </c>
    </row>
    <row r="505" spans="1:11" x14ac:dyDescent="0.25">
      <c r="A505" s="6">
        <v>43495</v>
      </c>
      <c r="B505" s="7">
        <v>165.68</v>
      </c>
      <c r="C505" s="8">
        <v>185.45</v>
      </c>
      <c r="D505" s="2">
        <v>275.01</v>
      </c>
      <c r="E505" s="7">
        <v>105.73</v>
      </c>
      <c r="F505" s="9">
        <f t="shared" si="50"/>
        <v>1.4968614196040564E-2</v>
      </c>
      <c r="G505" s="9">
        <f t="shared" si="51"/>
        <v>1.0730655163116776E-2</v>
      </c>
      <c r="H505" s="9">
        <f t="shared" si="52"/>
        <v>-1.9999272753717934E-3</v>
      </c>
      <c r="I505" s="9">
        <f t="shared" si="53"/>
        <v>9.1743119266054496E-3</v>
      </c>
      <c r="J505" s="2">
        <f t="shared" si="49"/>
        <v>703535.69</v>
      </c>
      <c r="K505" s="9">
        <f t="shared" si="54"/>
        <v>8.1001007923280355E-3</v>
      </c>
    </row>
    <row r="506" spans="1:11" x14ac:dyDescent="0.25">
      <c r="A506" s="3">
        <v>43494</v>
      </c>
      <c r="B506" s="4">
        <v>161.57</v>
      </c>
      <c r="C506" s="5">
        <v>182.97</v>
      </c>
      <c r="D506" s="2">
        <v>277.33</v>
      </c>
      <c r="E506" s="4">
        <v>103.56</v>
      </c>
      <c r="F506" s="9">
        <f t="shared" si="50"/>
        <v>2.5437890697530552E-2</v>
      </c>
      <c r="G506" s="9">
        <f t="shared" si="51"/>
        <v>1.3554134557577591E-2</v>
      </c>
      <c r="H506" s="9">
        <f t="shared" si="52"/>
        <v>-8.3654851620812432E-3</v>
      </c>
      <c r="I506" s="9">
        <f t="shared" si="53"/>
        <v>2.0954036307454738E-2</v>
      </c>
      <c r="J506" s="2">
        <f t="shared" si="49"/>
        <v>694811.21</v>
      </c>
      <c r="K506" s="9">
        <f t="shared" si="54"/>
        <v>1.2556619516832512E-2</v>
      </c>
    </row>
    <row r="507" spans="1:11" x14ac:dyDescent="0.25">
      <c r="A507" s="6">
        <v>43493</v>
      </c>
      <c r="B507" s="7">
        <v>163.11000000000001</v>
      </c>
      <c r="C507" s="8">
        <v>183.59</v>
      </c>
      <c r="D507" s="2">
        <v>279.02</v>
      </c>
      <c r="E507" s="7">
        <v>103.99</v>
      </c>
      <c r="F507" s="9">
        <f t="shared" si="50"/>
        <v>-9.4414812090002354E-3</v>
      </c>
      <c r="G507" s="9">
        <f t="shared" si="51"/>
        <v>-3.3770902554605131E-3</v>
      </c>
      <c r="H507" s="9">
        <f t="shared" si="52"/>
        <v>-6.0569134829044913E-3</v>
      </c>
      <c r="I507" s="9">
        <f t="shared" si="53"/>
        <v>-4.1350129820174608E-3</v>
      </c>
      <c r="J507" s="2">
        <f t="shared" si="49"/>
        <v>698589.39</v>
      </c>
      <c r="K507" s="9">
        <f t="shared" si="54"/>
        <v>-5.408298571497161E-3</v>
      </c>
    </row>
    <row r="508" spans="1:11" x14ac:dyDescent="0.25">
      <c r="A508" s="3">
        <v>43490</v>
      </c>
      <c r="B508" s="4">
        <v>165.15</v>
      </c>
      <c r="C508" s="5">
        <v>185.1</v>
      </c>
      <c r="D508" s="2">
        <v>279.39999999999998</v>
      </c>
      <c r="E508" s="4">
        <v>105.04</v>
      </c>
      <c r="F508" s="9">
        <f t="shared" si="50"/>
        <v>-1.2352406902815583E-2</v>
      </c>
      <c r="G508" s="9">
        <f t="shared" si="51"/>
        <v>-8.1577525661803429E-3</v>
      </c>
      <c r="H508" s="9">
        <f t="shared" si="52"/>
        <v>-1.3600572655690923E-3</v>
      </c>
      <c r="I508" s="9">
        <f t="shared" si="53"/>
        <v>-9.9961919268850563E-3</v>
      </c>
      <c r="J508" s="2">
        <f t="shared" si="49"/>
        <v>704108.26</v>
      </c>
      <c r="K508" s="9">
        <f t="shared" si="54"/>
        <v>-7.8380986469325231E-3</v>
      </c>
    </row>
    <row r="509" spans="1:11" x14ac:dyDescent="0.25">
      <c r="D509" s="2">
        <v>280.42</v>
      </c>
    </row>
    <row r="510" spans="1:11" x14ac:dyDescent="0.25">
      <c r="D510" s="2">
        <v>278.68</v>
      </c>
    </row>
    <row r="511" spans="1:11" x14ac:dyDescent="0.25">
      <c r="D511" s="2">
        <v>279.2</v>
      </c>
    </row>
    <row r="512" spans="1:11" x14ac:dyDescent="0.25">
      <c r="D512" s="2">
        <v>279.32</v>
      </c>
    </row>
    <row r="513" spans="4:4" x14ac:dyDescent="0.25">
      <c r="D513" s="2">
        <v>279.52</v>
      </c>
    </row>
    <row r="514" spans="4:4" x14ac:dyDescent="0.25">
      <c r="D514" s="2">
        <v>279.14</v>
      </c>
    </row>
    <row r="515" spans="4:4" x14ac:dyDescent="0.25">
      <c r="D515" s="2">
        <v>277.42</v>
      </c>
    </row>
    <row r="516" spans="4:4" x14ac:dyDescent="0.25">
      <c r="D516" s="2">
        <v>278.41000000000003</v>
      </c>
    </row>
    <row r="517" spans="4:4" x14ac:dyDescent="0.25">
      <c r="D517" s="2">
        <v>277.85000000000002</v>
      </c>
    </row>
    <row r="518" spans="4:4" x14ac:dyDescent="0.25">
      <c r="D518" s="2">
        <v>277.37</v>
      </c>
    </row>
    <row r="519" spans="4:4" x14ac:dyDescent="0.25">
      <c r="D519" s="2">
        <v>274.38</v>
      </c>
    </row>
    <row r="520" spans="4:4" x14ac:dyDescent="0.25">
      <c r="D520" s="2">
        <v>274.99</v>
      </c>
    </row>
    <row r="521" spans="4:4" x14ac:dyDescent="0.25">
      <c r="D521" s="2">
        <v>274.10000000000002</v>
      </c>
    </row>
    <row r="522" spans="4:4" x14ac:dyDescent="0.25">
      <c r="D522" s="2">
        <v>270.62</v>
      </c>
    </row>
    <row r="523" spans="4:4" x14ac:dyDescent="0.25">
      <c r="D523" s="2">
        <v>270.47000000000003</v>
      </c>
    </row>
    <row r="524" spans="4:4" x14ac:dyDescent="0.25">
      <c r="D524" s="2">
        <v>270.14</v>
      </c>
    </row>
    <row r="525" spans="4:4" x14ac:dyDescent="0.25">
      <c r="D525" s="2">
        <v>272.74</v>
      </c>
    </row>
    <row r="526" spans="4:4" x14ac:dyDescent="0.25">
      <c r="D526" s="2">
        <v>273.10000000000002</v>
      </c>
    </row>
    <row r="527" spans="4:4" x14ac:dyDescent="0.25">
      <c r="D527" s="2">
        <v>271.95999999999998</v>
      </c>
    </row>
    <row r="528" spans="4:4" x14ac:dyDescent="0.25">
      <c r="D528" s="2">
        <v>270.06</v>
      </c>
    </row>
    <row r="529" spans="4:4" x14ac:dyDescent="0.25">
      <c r="D529" s="2">
        <v>269.93</v>
      </c>
    </row>
    <row r="530" spans="4:4" x14ac:dyDescent="0.25">
      <c r="D530" s="2">
        <v>267.58</v>
      </c>
    </row>
    <row r="531" spans="4:4" x14ac:dyDescent="0.25">
      <c r="D531" s="2">
        <v>263.41000000000003</v>
      </c>
    </row>
    <row r="532" spans="4:4" x14ac:dyDescent="0.25">
      <c r="D532" s="2">
        <v>263.76</v>
      </c>
    </row>
    <row r="533" spans="4:4" x14ac:dyDescent="0.25">
      <c r="D533" s="2">
        <v>265.77999999999997</v>
      </c>
    </row>
    <row r="534" spans="4:4" x14ac:dyDescent="0.25">
      <c r="D5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7A7B-6694-4B44-8336-2C10B02FBE01}">
  <dimension ref="A1:N21"/>
  <sheetViews>
    <sheetView tabSelected="1" workbookViewId="0">
      <selection activeCell="K22" sqref="K22"/>
    </sheetView>
  </sheetViews>
  <sheetFormatPr baseColWidth="10" defaultRowHeight="12.5" x14ac:dyDescent="0.25"/>
  <cols>
    <col min="2" max="2" width="15.1796875" bestFit="1" customWidth="1"/>
    <col min="3" max="6" width="11.08984375" bestFit="1" customWidth="1"/>
    <col min="8" max="8" width="13.1796875" bestFit="1" customWidth="1"/>
    <col min="9" max="13" width="11.1796875" bestFit="1" customWidth="1"/>
  </cols>
  <sheetData>
    <row r="1" spans="1:14" x14ac:dyDescent="0.25">
      <c r="B1" s="17" t="s">
        <v>7</v>
      </c>
      <c r="C1" s="17"/>
      <c r="D1" s="17"/>
      <c r="E1" s="17"/>
      <c r="F1" s="17"/>
    </row>
    <row r="2" spans="1:14" x14ac:dyDescent="0.25">
      <c r="B2" t="s">
        <v>5</v>
      </c>
      <c r="C2" s="1" t="s">
        <v>0</v>
      </c>
      <c r="D2" s="1" t="s">
        <v>1</v>
      </c>
      <c r="E2" s="1" t="s">
        <v>2</v>
      </c>
      <c r="F2" s="1" t="s">
        <v>3</v>
      </c>
      <c r="H2" s="1">
        <v>321.32</v>
      </c>
      <c r="I2" s="1">
        <v>305.26</v>
      </c>
      <c r="J2" s="1">
        <v>19.7</v>
      </c>
      <c r="K2" s="1">
        <v>166.32</v>
      </c>
    </row>
    <row r="3" spans="1:14" x14ac:dyDescent="0.25">
      <c r="B3" t="s">
        <v>6</v>
      </c>
      <c r="C3" s="1">
        <v>828</v>
      </c>
      <c r="D3" s="1">
        <v>1101</v>
      </c>
      <c r="E3" s="1">
        <f>ROUND(A4/'datos historicos'!D2,0)</f>
        <v>608</v>
      </c>
      <c r="F3" s="1">
        <v>1844</v>
      </c>
    </row>
    <row r="4" spans="1:14" x14ac:dyDescent="0.25">
      <c r="A4">
        <v>229524.7</v>
      </c>
      <c r="C4">
        <f>C3*'datos historicos'!B2</f>
        <v>266052.96000000002</v>
      </c>
      <c r="D4" s="2">
        <f>D3*'datos historicos'!C2</f>
        <v>336091.26</v>
      </c>
      <c r="E4" s="2">
        <f>E3*'datos historicos'!D2</f>
        <v>229489.6</v>
      </c>
      <c r="F4" s="2">
        <f>F3*'datos historicos'!E2</f>
        <v>306694.08</v>
      </c>
      <c r="G4">
        <f>SUM(C4:F4)</f>
        <v>1138327.8999999999</v>
      </c>
      <c r="J4" s="2"/>
      <c r="K4" s="2"/>
      <c r="L4" s="2"/>
    </row>
    <row r="5" spans="1:14" x14ac:dyDescent="0.25">
      <c r="A5">
        <v>0.20162699000000001</v>
      </c>
      <c r="C5">
        <f>C4/SUM($C$4:$F$4)</f>
        <v>0.23372260312691978</v>
      </c>
      <c r="D5" s="2">
        <f t="shared" ref="D5:F5" si="0">D4/SUM($C$4:$F$4)</f>
        <v>0.29524995390168335</v>
      </c>
      <c r="E5" s="2">
        <f t="shared" si="0"/>
        <v>0.20160236782389329</v>
      </c>
      <c r="F5" s="2">
        <f t="shared" si="0"/>
        <v>0.26942507514750369</v>
      </c>
    </row>
    <row r="6" spans="1:14" x14ac:dyDescent="0.25">
      <c r="B6" t="s">
        <v>17</v>
      </c>
      <c r="D6" s="2"/>
      <c r="E6" s="2"/>
      <c r="F6" s="2"/>
    </row>
    <row r="7" spans="1:14" ht="13" thickBot="1" x14ac:dyDescent="0.3">
      <c r="B7" t="s">
        <v>8</v>
      </c>
    </row>
    <row r="8" spans="1:14" ht="13" thickBot="1" x14ac:dyDescent="0.3">
      <c r="B8" t="s">
        <v>9</v>
      </c>
      <c r="J8" s="14" t="s">
        <v>16</v>
      </c>
      <c r="K8" s="15"/>
    </row>
    <row r="9" spans="1:14" ht="13" thickBot="1" x14ac:dyDescent="0.3"/>
    <row r="10" spans="1:14" ht="13" thickBot="1" x14ac:dyDescent="0.3">
      <c r="B10" t="s">
        <v>10</v>
      </c>
      <c r="F10" s="19" t="s">
        <v>15</v>
      </c>
      <c r="G10" s="20"/>
      <c r="H10" s="20"/>
      <c r="I10" s="20"/>
      <c r="J10" s="20"/>
      <c r="K10" s="20"/>
      <c r="L10" s="20"/>
      <c r="M10" s="21"/>
    </row>
    <row r="11" spans="1:14" ht="13" thickBot="1" x14ac:dyDescent="0.3">
      <c r="B11" t="s">
        <v>11</v>
      </c>
      <c r="I11" s="22" t="s">
        <v>22</v>
      </c>
      <c r="J11" s="23"/>
      <c r="K11" s="23"/>
      <c r="L11" s="23"/>
      <c r="M11" s="23"/>
      <c r="N11" s="24"/>
    </row>
    <row r="13" spans="1:14" x14ac:dyDescent="0.25">
      <c r="C13" t="s">
        <v>0</v>
      </c>
      <c r="D13" t="s">
        <v>1</v>
      </c>
      <c r="E13" t="s">
        <v>2</v>
      </c>
      <c r="F13" t="s">
        <v>3</v>
      </c>
      <c r="H13" t="s">
        <v>14</v>
      </c>
      <c r="I13" t="s">
        <v>18</v>
      </c>
    </row>
    <row r="14" spans="1:14" ht="13" thickBot="1" x14ac:dyDescent="0.3">
      <c r="B14" t="s">
        <v>13</v>
      </c>
      <c r="C14" s="9">
        <f>PERCENTILE('datos historicos'!F7:F508,0.025)</f>
        <v>-3.6078103998663909E-2</v>
      </c>
      <c r="D14" s="9">
        <f>PERCENTILE('datos historicos'!G7:G508,0.025)</f>
        <v>-3.5922712832253095E-2</v>
      </c>
      <c r="E14" s="9">
        <f>PERCENTILE('datos historicos'!H7:H508,0.025)</f>
        <v>-3.1694297859202879E-2</v>
      </c>
      <c r="F14" s="9">
        <f>PERCENTILE('datos historicos'!I7:I508,0.025)</f>
        <v>-3.5066981744780651E-2</v>
      </c>
      <c r="H14" s="9">
        <f>PERCENTILE('datos historicos'!K3:K508,0.025)</f>
        <v>-2.691393063016638E-2</v>
      </c>
      <c r="I14" s="9">
        <f>AVERAGEIF('datos historicos'!K3:K508, "&lt;-2.09%")</f>
        <v>-3.7188323076994857E-2</v>
      </c>
    </row>
    <row r="15" spans="1:14" ht="13" thickBot="1" x14ac:dyDescent="0.3">
      <c r="B15" t="s">
        <v>12</v>
      </c>
      <c r="C15" s="12">
        <f>C14*'datos historicos'!B6</f>
        <v>-11.740536603245209</v>
      </c>
      <c r="D15" s="12">
        <f>D14*'datos historicos'!C6</f>
        <v>-11.35912102468675</v>
      </c>
      <c r="E15" s="12">
        <f>E14*'datos historicos'!D6</f>
        <v>-12.135112764331598</v>
      </c>
      <c r="F15" s="12">
        <f>F14*'datos historicos'!E6</f>
        <v>-5.9834790951119219</v>
      </c>
      <c r="G15" s="12"/>
      <c r="H15" s="13">
        <f>H14*'datos historicos'!J6</f>
        <v>-31355.475507440206</v>
      </c>
      <c r="I15" s="25">
        <f>I14*C18</f>
        <v>-42332.505712757091</v>
      </c>
      <c r="J15" s="16"/>
      <c r="K15" s="26" t="s">
        <v>21</v>
      </c>
      <c r="L15" s="26"/>
      <c r="M15" s="26"/>
      <c r="N15" s="26"/>
    </row>
    <row r="16" spans="1:14" ht="12.5" customHeight="1" x14ac:dyDescent="0.25">
      <c r="H16" s="18"/>
      <c r="I16" s="18"/>
      <c r="K16" s="26"/>
      <c r="L16" s="26"/>
      <c r="M16" s="26"/>
      <c r="N16" s="26"/>
    </row>
    <row r="17" spans="2:14" x14ac:dyDescent="0.25">
      <c r="H17" s="18"/>
      <c r="I17" s="18"/>
      <c r="J17" s="11"/>
      <c r="K17" s="26"/>
      <c r="L17" s="26"/>
      <c r="M17" s="26"/>
      <c r="N17" s="26"/>
    </row>
    <row r="18" spans="2:14" x14ac:dyDescent="0.25">
      <c r="B18" t="s">
        <v>19</v>
      </c>
      <c r="C18">
        <f>G4</f>
        <v>1138327.8999999999</v>
      </c>
      <c r="H18" s="18"/>
      <c r="I18" s="18"/>
      <c r="K18" s="26"/>
      <c r="L18" s="26"/>
      <c r="M18" s="26"/>
      <c r="N18" s="26"/>
    </row>
    <row r="19" spans="2:14" x14ac:dyDescent="0.25">
      <c r="H19" s="18"/>
      <c r="I19" s="18"/>
      <c r="K19" s="26"/>
      <c r="L19" s="26"/>
      <c r="M19" s="26"/>
      <c r="N19" s="26"/>
    </row>
    <row r="20" spans="2:14" x14ac:dyDescent="0.25">
      <c r="H20" s="18"/>
      <c r="I20" s="18"/>
      <c r="K20" s="26"/>
      <c r="L20" s="26"/>
      <c r="M20" s="26"/>
      <c r="N20" s="26"/>
    </row>
    <row r="21" spans="2:14" x14ac:dyDescent="0.25">
      <c r="H21" s="18"/>
      <c r="I21" s="18"/>
    </row>
  </sheetData>
  <mergeCells count="5">
    <mergeCell ref="B1:F1"/>
    <mergeCell ref="H16:I21"/>
    <mergeCell ref="F10:M10"/>
    <mergeCell ref="I11:N11"/>
    <mergeCell ref="K15:N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1CCB-5B47-49AE-A775-76EB74C662F5}">
  <dimension ref="A1:A524"/>
  <sheetViews>
    <sheetView workbookViewId="0">
      <selection activeCell="C8" sqref="C8"/>
    </sheetView>
  </sheetViews>
  <sheetFormatPr baseColWidth="10" defaultRowHeight="12.5" x14ac:dyDescent="0.25"/>
  <cols>
    <col min="1" max="1" width="10.90625" style="2"/>
  </cols>
  <sheetData>
    <row r="1" spans="1:1" x14ac:dyDescent="0.25">
      <c r="A1" s="9">
        <v>-4.1318516846454489E-2</v>
      </c>
    </row>
    <row r="2" spans="1:1" x14ac:dyDescent="0.25">
      <c r="A2" s="9">
        <v>-3.4545281366067382E-2</v>
      </c>
    </row>
    <row r="3" spans="1:1" x14ac:dyDescent="0.25">
      <c r="A3" s="9">
        <v>-2.7841495484003276E-2</v>
      </c>
    </row>
    <row r="4" spans="1:1" x14ac:dyDescent="0.25">
      <c r="A4" s="9">
        <v>-2.7547368466299016E-2</v>
      </c>
    </row>
    <row r="5" spans="1:1" x14ac:dyDescent="0.25">
      <c r="A5" s="9">
        <v>-2.6469170295819855E-2</v>
      </c>
    </row>
    <row r="6" spans="1:1" x14ac:dyDescent="0.25">
      <c r="A6" s="9">
        <v>-2.3790073591016481E-2</v>
      </c>
    </row>
    <row r="7" spans="1:1" x14ac:dyDescent="0.25">
      <c r="A7" s="9">
        <v>-2.3572715251246712E-2</v>
      </c>
    </row>
    <row r="8" spans="1:1" x14ac:dyDescent="0.25">
      <c r="A8" s="9">
        <v>-2.1640328221867233E-2</v>
      </c>
    </row>
    <row r="9" spans="1:1" x14ac:dyDescent="0.25">
      <c r="A9" s="9">
        <v>-2.0119178742019739E-2</v>
      </c>
    </row>
    <row r="10" spans="1:1" x14ac:dyDescent="0.25">
      <c r="A10" s="9">
        <v>-1.8899200271263572E-2</v>
      </c>
    </row>
    <row r="11" spans="1:1" x14ac:dyDescent="0.25">
      <c r="A11" s="9">
        <v>-1.773150032724724E-2</v>
      </c>
    </row>
    <row r="12" spans="1:1" x14ac:dyDescent="0.25">
      <c r="A12" s="9">
        <v>-1.7563860448210122E-2</v>
      </c>
    </row>
    <row r="13" spans="1:1" x14ac:dyDescent="0.25">
      <c r="A13" s="9">
        <v>-1.6911829128877121E-2</v>
      </c>
    </row>
    <row r="14" spans="1:1" x14ac:dyDescent="0.25">
      <c r="A14" s="9">
        <v>-1.6033004284027985E-2</v>
      </c>
    </row>
    <row r="15" spans="1:1" x14ac:dyDescent="0.25">
      <c r="A15" s="9">
        <v>-1.5749307182025829E-2</v>
      </c>
    </row>
    <row r="16" spans="1:1" x14ac:dyDescent="0.25">
      <c r="A16" s="9">
        <v>-1.5348846672354033E-2</v>
      </c>
    </row>
    <row r="17" spans="1:1" x14ac:dyDescent="0.25">
      <c r="A17" s="9">
        <v>-1.477502630780636E-2</v>
      </c>
    </row>
    <row r="18" spans="1:1" x14ac:dyDescent="0.25">
      <c r="A18" s="9">
        <v>-1.4559176649890149E-2</v>
      </c>
    </row>
    <row r="19" spans="1:1" x14ac:dyDescent="0.25">
      <c r="A19" s="9">
        <v>-1.400294059092555E-2</v>
      </c>
    </row>
    <row r="20" spans="1:1" x14ac:dyDescent="0.25">
      <c r="A20" s="9">
        <v>-1.3268409253414992E-2</v>
      </c>
    </row>
    <row r="21" spans="1:1" x14ac:dyDescent="0.25">
      <c r="A21" s="9">
        <v>-1.2615565087060299E-2</v>
      </c>
    </row>
    <row r="22" spans="1:1" x14ac:dyDescent="0.25">
      <c r="A22" s="9">
        <v>-1.2537690509936916E-2</v>
      </c>
    </row>
    <row r="23" spans="1:1" x14ac:dyDescent="0.25">
      <c r="A23" s="9">
        <v>-1.2515604236494782E-2</v>
      </c>
    </row>
    <row r="24" spans="1:1" x14ac:dyDescent="0.25">
      <c r="A24" s="9">
        <v>-1.2483502608713004E-2</v>
      </c>
    </row>
    <row r="25" spans="1:1" x14ac:dyDescent="0.25">
      <c r="A25" s="9">
        <v>-1.245538934976842E-2</v>
      </c>
    </row>
    <row r="26" spans="1:1" x14ac:dyDescent="0.25">
      <c r="A26" s="10">
        <v>-1.2075850410537603E-2</v>
      </c>
    </row>
    <row r="27" spans="1:1" x14ac:dyDescent="0.25">
      <c r="A27" s="9">
        <v>-1.1859407042046577E-2</v>
      </c>
    </row>
    <row r="28" spans="1:1" x14ac:dyDescent="0.25">
      <c r="A28" s="9">
        <v>-1.1815580914394497E-2</v>
      </c>
    </row>
    <row r="29" spans="1:1" x14ac:dyDescent="0.25">
      <c r="A29" s="9">
        <v>-1.1621395432120929E-2</v>
      </c>
    </row>
    <row r="30" spans="1:1" x14ac:dyDescent="0.25">
      <c r="A30" s="9">
        <v>-1.1508001075946073E-2</v>
      </c>
    </row>
    <row r="31" spans="1:1" x14ac:dyDescent="0.25">
      <c r="A31" s="9">
        <v>-1.1301128040049457E-2</v>
      </c>
    </row>
    <row r="32" spans="1:1" x14ac:dyDescent="0.25">
      <c r="A32" s="9">
        <v>-1.1090412791107118E-2</v>
      </c>
    </row>
    <row r="33" spans="1:1" x14ac:dyDescent="0.25">
      <c r="A33" s="9">
        <v>-1.0855985379067179E-2</v>
      </c>
    </row>
    <row r="34" spans="1:1" x14ac:dyDescent="0.25">
      <c r="A34" s="9">
        <v>-1.0481204038255476E-2</v>
      </c>
    </row>
    <row r="35" spans="1:1" x14ac:dyDescent="0.25">
      <c r="A35" s="9">
        <v>-1.0011487715166578E-2</v>
      </c>
    </row>
    <row r="36" spans="1:1" x14ac:dyDescent="0.25">
      <c r="A36" s="9">
        <v>-9.8463760260411037E-3</v>
      </c>
    </row>
    <row r="37" spans="1:1" x14ac:dyDescent="0.25">
      <c r="A37" s="9">
        <v>-9.7266417506284286E-3</v>
      </c>
    </row>
    <row r="38" spans="1:1" x14ac:dyDescent="0.25">
      <c r="A38" s="9">
        <v>-9.5802857845227463E-3</v>
      </c>
    </row>
    <row r="39" spans="1:1" x14ac:dyDescent="0.25">
      <c r="A39" s="9">
        <v>-9.5502783420226001E-3</v>
      </c>
    </row>
    <row r="40" spans="1:1" x14ac:dyDescent="0.25">
      <c r="A40" s="9">
        <v>-9.3436670778481723E-3</v>
      </c>
    </row>
    <row r="41" spans="1:1" x14ac:dyDescent="0.25">
      <c r="A41" s="9">
        <v>-9.2913712805593462E-3</v>
      </c>
    </row>
    <row r="42" spans="1:1" x14ac:dyDescent="0.25">
      <c r="A42" s="9">
        <v>-9.2859927614370452E-3</v>
      </c>
    </row>
    <row r="43" spans="1:1" x14ac:dyDescent="0.25">
      <c r="A43" s="9">
        <v>-9.0299183023702101E-3</v>
      </c>
    </row>
    <row r="44" spans="1:1" x14ac:dyDescent="0.25">
      <c r="A44" s="9">
        <v>-8.9670064439334451E-3</v>
      </c>
    </row>
    <row r="45" spans="1:1" x14ac:dyDescent="0.25">
      <c r="A45" s="9">
        <v>-8.6731921414985313E-3</v>
      </c>
    </row>
    <row r="46" spans="1:1" x14ac:dyDescent="0.25">
      <c r="A46" s="9">
        <v>-8.6373259637770872E-3</v>
      </c>
    </row>
    <row r="47" spans="1:1" x14ac:dyDescent="0.25">
      <c r="A47" s="9">
        <v>-8.5608212544128204E-3</v>
      </c>
    </row>
    <row r="48" spans="1:1" x14ac:dyDescent="0.25">
      <c r="A48" s="9">
        <v>-8.3510364541657944E-3</v>
      </c>
    </row>
    <row r="49" spans="1:1" x14ac:dyDescent="0.25">
      <c r="A49" s="9">
        <v>-8.3038004999057557E-3</v>
      </c>
    </row>
    <row r="50" spans="1:1" x14ac:dyDescent="0.25">
      <c r="A50" s="9">
        <v>-8.3019363148423286E-3</v>
      </c>
    </row>
    <row r="51" spans="1:1" x14ac:dyDescent="0.25">
      <c r="A51" s="9">
        <v>-8.0974551329813238E-3</v>
      </c>
    </row>
    <row r="52" spans="1:1" x14ac:dyDescent="0.25">
      <c r="A52" s="9">
        <v>-8.0925297413670938E-3</v>
      </c>
    </row>
    <row r="53" spans="1:1" x14ac:dyDescent="0.25">
      <c r="A53" s="9">
        <v>-8.0447623934800649E-3</v>
      </c>
    </row>
    <row r="54" spans="1:1" x14ac:dyDescent="0.25">
      <c r="A54" s="9">
        <v>-8.0185893181371481E-3</v>
      </c>
    </row>
    <row r="55" spans="1:1" x14ac:dyDescent="0.25">
      <c r="A55" s="9">
        <v>-8.0079593334023702E-3</v>
      </c>
    </row>
    <row r="56" spans="1:1" x14ac:dyDescent="0.25">
      <c r="A56" s="9">
        <v>-8.000852491238164E-3</v>
      </c>
    </row>
    <row r="57" spans="1:1" x14ac:dyDescent="0.25">
      <c r="A57" s="9">
        <v>-7.7798384996685677E-3</v>
      </c>
    </row>
    <row r="58" spans="1:1" x14ac:dyDescent="0.25">
      <c r="A58" s="9">
        <v>-7.7420807756714005E-3</v>
      </c>
    </row>
    <row r="59" spans="1:1" x14ac:dyDescent="0.25">
      <c r="A59" s="9">
        <v>-7.4469435990285326E-3</v>
      </c>
    </row>
    <row r="60" spans="1:1" x14ac:dyDescent="0.25">
      <c r="A60" s="9">
        <v>-7.3926855334939257E-3</v>
      </c>
    </row>
    <row r="61" spans="1:1" x14ac:dyDescent="0.25">
      <c r="A61" s="9">
        <v>-7.1974815454504126E-3</v>
      </c>
    </row>
    <row r="62" spans="1:1" x14ac:dyDescent="0.25">
      <c r="A62" s="9">
        <v>-7.1705157138634013E-3</v>
      </c>
    </row>
    <row r="63" spans="1:1" x14ac:dyDescent="0.25">
      <c r="A63" s="9">
        <v>-7.1553840670838254E-3</v>
      </c>
    </row>
    <row r="64" spans="1:1" x14ac:dyDescent="0.25">
      <c r="A64" s="9">
        <v>-7.1510978384066171E-3</v>
      </c>
    </row>
    <row r="65" spans="1:1" x14ac:dyDescent="0.25">
      <c r="A65" s="9">
        <v>-7.10587664868223E-3</v>
      </c>
    </row>
    <row r="66" spans="1:1" x14ac:dyDescent="0.25">
      <c r="A66" s="9">
        <v>-7.0900758900571681E-3</v>
      </c>
    </row>
    <row r="67" spans="1:1" x14ac:dyDescent="0.25">
      <c r="A67" s="9">
        <v>-7.0863529410488679E-3</v>
      </c>
    </row>
    <row r="68" spans="1:1" x14ac:dyDescent="0.25">
      <c r="A68" s="9">
        <v>-7.0608118532212716E-3</v>
      </c>
    </row>
    <row r="69" spans="1:1" x14ac:dyDescent="0.25">
      <c r="A69" s="9">
        <v>-6.9671413519231118E-3</v>
      </c>
    </row>
    <row r="70" spans="1:1" x14ac:dyDescent="0.25">
      <c r="A70" s="9">
        <v>-6.924162414752244E-3</v>
      </c>
    </row>
    <row r="71" spans="1:1" x14ac:dyDescent="0.25">
      <c r="A71" s="9">
        <v>-6.8802538223773357E-3</v>
      </c>
    </row>
    <row r="72" spans="1:1" x14ac:dyDescent="0.25">
      <c r="A72" s="9">
        <v>-6.8504393700934418E-3</v>
      </c>
    </row>
    <row r="73" spans="1:1" x14ac:dyDescent="0.25">
      <c r="A73" s="9">
        <v>-6.7268791992006749E-3</v>
      </c>
    </row>
    <row r="74" spans="1:1" x14ac:dyDescent="0.25">
      <c r="A74" s="9">
        <v>-6.6448865782722244E-3</v>
      </c>
    </row>
    <row r="75" spans="1:1" x14ac:dyDescent="0.25">
      <c r="A75" s="9">
        <v>-6.4695197272431892E-3</v>
      </c>
    </row>
    <row r="76" spans="1:1" x14ac:dyDescent="0.25">
      <c r="A76" s="9">
        <v>-6.4527122791037117E-3</v>
      </c>
    </row>
    <row r="77" spans="1:1" x14ac:dyDescent="0.25">
      <c r="A77" s="9">
        <v>-6.3863016272306394E-3</v>
      </c>
    </row>
    <row r="78" spans="1:1" x14ac:dyDescent="0.25">
      <c r="A78" s="9">
        <v>-6.3798019237855108E-3</v>
      </c>
    </row>
    <row r="79" spans="1:1" x14ac:dyDescent="0.25">
      <c r="A79" s="9">
        <v>-6.3646341317851185E-3</v>
      </c>
    </row>
    <row r="80" spans="1:1" x14ac:dyDescent="0.25">
      <c r="A80" s="9">
        <v>-6.2699682274840463E-3</v>
      </c>
    </row>
    <row r="81" spans="1:1" x14ac:dyDescent="0.25">
      <c r="A81" s="9">
        <v>-6.1591634778142001E-3</v>
      </c>
    </row>
    <row r="82" spans="1:1" x14ac:dyDescent="0.25">
      <c r="A82" s="9">
        <v>-6.1565032053397806E-3</v>
      </c>
    </row>
    <row r="83" spans="1:1" x14ac:dyDescent="0.25">
      <c r="A83" s="9">
        <v>-6.1041952364531138E-3</v>
      </c>
    </row>
    <row r="84" spans="1:1" x14ac:dyDescent="0.25">
      <c r="A84" s="9">
        <v>-6.0965954501517317E-3</v>
      </c>
    </row>
    <row r="85" spans="1:1" x14ac:dyDescent="0.25">
      <c r="A85" s="9">
        <v>-6.0508541705356356E-3</v>
      </c>
    </row>
    <row r="86" spans="1:1" x14ac:dyDescent="0.25">
      <c r="A86" s="9">
        <v>-5.8695407860975823E-3</v>
      </c>
    </row>
    <row r="87" spans="1:1" x14ac:dyDescent="0.25">
      <c r="A87" s="9">
        <v>-5.8643377535672059E-3</v>
      </c>
    </row>
    <row r="88" spans="1:1" x14ac:dyDescent="0.25">
      <c r="A88" s="9">
        <v>-5.8357752039697175E-3</v>
      </c>
    </row>
    <row r="89" spans="1:1" x14ac:dyDescent="0.25">
      <c r="A89" s="9">
        <v>-5.7989577112467217E-3</v>
      </c>
    </row>
    <row r="90" spans="1:1" x14ac:dyDescent="0.25">
      <c r="A90" s="9">
        <v>-5.7845607760305118E-3</v>
      </c>
    </row>
    <row r="91" spans="1:1" x14ac:dyDescent="0.25">
      <c r="A91" s="9">
        <v>-5.7618534407990474E-3</v>
      </c>
    </row>
    <row r="92" spans="1:1" x14ac:dyDescent="0.25">
      <c r="A92" s="9">
        <v>-5.7469899570024019E-3</v>
      </c>
    </row>
    <row r="93" spans="1:1" x14ac:dyDescent="0.25">
      <c r="A93" s="9">
        <v>-5.701203635619656E-3</v>
      </c>
    </row>
    <row r="94" spans="1:1" x14ac:dyDescent="0.25">
      <c r="A94" s="9">
        <v>-5.6296645895539399E-3</v>
      </c>
    </row>
    <row r="95" spans="1:1" x14ac:dyDescent="0.25">
      <c r="A95" s="9">
        <v>-5.6100457521763847E-3</v>
      </c>
    </row>
    <row r="96" spans="1:1" x14ac:dyDescent="0.25">
      <c r="A96" s="9">
        <v>-5.4971251721647185E-3</v>
      </c>
    </row>
    <row r="97" spans="1:1" x14ac:dyDescent="0.25">
      <c r="A97" s="9">
        <v>-5.4571780848531315E-3</v>
      </c>
    </row>
    <row r="98" spans="1:1" x14ac:dyDescent="0.25">
      <c r="A98" s="9">
        <v>-5.424308012085266E-3</v>
      </c>
    </row>
    <row r="99" spans="1:1" x14ac:dyDescent="0.25">
      <c r="A99" s="9">
        <v>-5.389042739458394E-3</v>
      </c>
    </row>
    <row r="100" spans="1:1" x14ac:dyDescent="0.25">
      <c r="A100" s="9">
        <v>-5.3746716999919508E-3</v>
      </c>
    </row>
    <row r="101" spans="1:1" x14ac:dyDescent="0.25">
      <c r="A101" s="9">
        <v>-5.3504965954748185E-3</v>
      </c>
    </row>
    <row r="102" spans="1:1" x14ac:dyDescent="0.25">
      <c r="A102" s="9">
        <v>-5.2955241932680641E-3</v>
      </c>
    </row>
    <row r="103" spans="1:1" x14ac:dyDescent="0.25">
      <c r="A103" s="9">
        <v>-5.242532897772989E-3</v>
      </c>
    </row>
    <row r="104" spans="1:1" x14ac:dyDescent="0.25">
      <c r="A104" s="9">
        <v>-5.242361550892638E-3</v>
      </c>
    </row>
    <row r="105" spans="1:1" x14ac:dyDescent="0.25">
      <c r="A105" s="9">
        <v>-5.2382350696132951E-3</v>
      </c>
    </row>
    <row r="106" spans="1:1" x14ac:dyDescent="0.25">
      <c r="A106" s="9">
        <v>-5.2155503228086264E-3</v>
      </c>
    </row>
    <row r="107" spans="1:1" x14ac:dyDescent="0.25">
      <c r="A107" s="9">
        <v>-5.1351223692357451E-3</v>
      </c>
    </row>
    <row r="108" spans="1:1" x14ac:dyDescent="0.25">
      <c r="A108" s="9">
        <v>-5.1319866369147205E-3</v>
      </c>
    </row>
    <row r="109" spans="1:1" x14ac:dyDescent="0.25">
      <c r="A109" s="9">
        <v>-5.0755792943180111E-3</v>
      </c>
    </row>
    <row r="110" spans="1:1" x14ac:dyDescent="0.25">
      <c r="A110" s="9">
        <v>-4.9404586914800763E-3</v>
      </c>
    </row>
    <row r="111" spans="1:1" x14ac:dyDescent="0.25">
      <c r="A111" s="9">
        <v>-4.9379262573168159E-3</v>
      </c>
    </row>
    <row r="112" spans="1:1" x14ac:dyDescent="0.25">
      <c r="A112" s="9">
        <v>-4.9031854831378396E-3</v>
      </c>
    </row>
    <row r="113" spans="1:1" x14ac:dyDescent="0.25">
      <c r="A113" s="9">
        <v>-4.8302096626634539E-3</v>
      </c>
    </row>
    <row r="114" spans="1:1" x14ac:dyDescent="0.25">
      <c r="A114" s="9">
        <v>-4.8101856796723963E-3</v>
      </c>
    </row>
    <row r="115" spans="1:1" x14ac:dyDescent="0.25">
      <c r="A115" s="9">
        <v>-4.7912351756305149E-3</v>
      </c>
    </row>
    <row r="116" spans="1:1" x14ac:dyDescent="0.25">
      <c r="A116" s="9">
        <v>-4.7884871971433096E-3</v>
      </c>
    </row>
    <row r="117" spans="1:1" x14ac:dyDescent="0.25">
      <c r="A117" s="9">
        <v>-4.7805517102726958E-3</v>
      </c>
    </row>
    <row r="118" spans="1:1" x14ac:dyDescent="0.25">
      <c r="A118" s="9">
        <v>-4.7405285415078602E-3</v>
      </c>
    </row>
    <row r="119" spans="1:1" x14ac:dyDescent="0.25">
      <c r="A119" s="9">
        <v>-4.7067057676919433E-3</v>
      </c>
    </row>
    <row r="120" spans="1:1" x14ac:dyDescent="0.25">
      <c r="A120" s="9">
        <v>-4.6361257532365752E-3</v>
      </c>
    </row>
    <row r="121" spans="1:1" x14ac:dyDescent="0.25">
      <c r="A121" s="9">
        <v>-4.5924874104656954E-3</v>
      </c>
    </row>
    <row r="122" spans="1:1" x14ac:dyDescent="0.25">
      <c r="A122" s="9">
        <v>-4.5413400565423867E-3</v>
      </c>
    </row>
    <row r="123" spans="1:1" x14ac:dyDescent="0.25">
      <c r="A123" s="9">
        <v>-4.4889616457415293E-3</v>
      </c>
    </row>
    <row r="124" spans="1:1" x14ac:dyDescent="0.25">
      <c r="A124" s="9">
        <v>-4.4199874094809077E-3</v>
      </c>
    </row>
    <row r="125" spans="1:1" x14ac:dyDescent="0.25">
      <c r="A125" s="9">
        <v>-4.3941551751248697E-3</v>
      </c>
    </row>
    <row r="126" spans="1:1" x14ac:dyDescent="0.25">
      <c r="A126" s="9">
        <v>-4.3386056552006114E-3</v>
      </c>
    </row>
    <row r="127" spans="1:1" x14ac:dyDescent="0.25">
      <c r="A127" s="9">
        <v>-4.2708222177257893E-3</v>
      </c>
    </row>
    <row r="128" spans="1:1" x14ac:dyDescent="0.25">
      <c r="A128" s="9">
        <v>-4.2154786337055272E-3</v>
      </c>
    </row>
    <row r="129" spans="1:1" x14ac:dyDescent="0.25">
      <c r="A129" s="9">
        <v>-4.182029448938529E-3</v>
      </c>
    </row>
    <row r="130" spans="1:1" x14ac:dyDescent="0.25">
      <c r="A130" s="9">
        <v>-4.1671525866383563E-3</v>
      </c>
    </row>
    <row r="131" spans="1:1" x14ac:dyDescent="0.25">
      <c r="A131" s="9">
        <v>-4.1374983529512965E-3</v>
      </c>
    </row>
    <row r="132" spans="1:1" x14ac:dyDescent="0.25">
      <c r="A132" s="9">
        <v>-4.1311879702495835E-3</v>
      </c>
    </row>
    <row r="133" spans="1:1" x14ac:dyDescent="0.25">
      <c r="A133" s="9">
        <v>-4.1057187997923794E-3</v>
      </c>
    </row>
    <row r="134" spans="1:1" x14ac:dyDescent="0.25">
      <c r="A134" s="9">
        <v>-4.0583689259038325E-3</v>
      </c>
    </row>
    <row r="135" spans="1:1" x14ac:dyDescent="0.25">
      <c r="A135" s="9">
        <v>-4.0496026711697164E-3</v>
      </c>
    </row>
    <row r="136" spans="1:1" x14ac:dyDescent="0.25">
      <c r="A136" s="9">
        <v>-4.0005875244024658E-3</v>
      </c>
    </row>
    <row r="137" spans="1:1" x14ac:dyDescent="0.25">
      <c r="A137" s="9">
        <v>-3.9820167823385599E-3</v>
      </c>
    </row>
    <row r="138" spans="1:1" x14ac:dyDescent="0.25">
      <c r="A138" s="9">
        <v>-3.8727164823517679E-3</v>
      </c>
    </row>
    <row r="139" spans="1:1" x14ac:dyDescent="0.25">
      <c r="A139" s="9">
        <v>-3.8456887217357405E-3</v>
      </c>
    </row>
    <row r="140" spans="1:1" x14ac:dyDescent="0.25">
      <c r="A140" s="9">
        <v>-3.8153091461697874E-3</v>
      </c>
    </row>
    <row r="141" spans="1:1" x14ac:dyDescent="0.25">
      <c r="A141" s="9">
        <v>-3.7778009961211279E-3</v>
      </c>
    </row>
    <row r="142" spans="1:1" x14ac:dyDescent="0.25">
      <c r="A142" s="9">
        <v>-3.7076628852258375E-3</v>
      </c>
    </row>
    <row r="143" spans="1:1" x14ac:dyDescent="0.25">
      <c r="A143" s="9">
        <v>-3.6987742951796188E-3</v>
      </c>
    </row>
    <row r="144" spans="1:1" x14ac:dyDescent="0.25">
      <c r="A144" s="9">
        <v>-3.6550202047078706E-3</v>
      </c>
    </row>
    <row r="145" spans="1:1" x14ac:dyDescent="0.25">
      <c r="A145" s="9">
        <v>-3.651451829253749E-3</v>
      </c>
    </row>
    <row r="146" spans="1:1" x14ac:dyDescent="0.25">
      <c r="A146" s="9">
        <v>-3.6492595477148893E-3</v>
      </c>
    </row>
    <row r="147" spans="1:1" x14ac:dyDescent="0.25">
      <c r="A147" s="9">
        <v>-3.6468862004115365E-3</v>
      </c>
    </row>
    <row r="148" spans="1:1" x14ac:dyDescent="0.25">
      <c r="A148" s="9">
        <v>-3.6427698741364756E-3</v>
      </c>
    </row>
    <row r="149" spans="1:1" x14ac:dyDescent="0.25">
      <c r="A149" s="9">
        <v>-3.6041741662025117E-3</v>
      </c>
    </row>
    <row r="150" spans="1:1" x14ac:dyDescent="0.25">
      <c r="A150" s="9">
        <v>-3.5756805295804606E-3</v>
      </c>
    </row>
    <row r="151" spans="1:1" x14ac:dyDescent="0.25">
      <c r="A151" s="9">
        <v>-3.5569131499321172E-3</v>
      </c>
    </row>
    <row r="152" spans="1:1" x14ac:dyDescent="0.25">
      <c r="A152" s="9">
        <v>-3.5528667978835804E-3</v>
      </c>
    </row>
    <row r="153" spans="1:1" x14ac:dyDescent="0.25">
      <c r="A153" s="9">
        <v>-3.4829147620355494E-3</v>
      </c>
    </row>
    <row r="154" spans="1:1" x14ac:dyDescent="0.25">
      <c r="A154" s="9">
        <v>-3.4417868035208077E-3</v>
      </c>
    </row>
    <row r="155" spans="1:1" x14ac:dyDescent="0.25">
      <c r="A155" s="9">
        <v>-3.379890515236128E-3</v>
      </c>
    </row>
    <row r="156" spans="1:1" x14ac:dyDescent="0.25">
      <c r="A156" s="9">
        <v>-3.3002012332142838E-3</v>
      </c>
    </row>
    <row r="157" spans="1:1" x14ac:dyDescent="0.25">
      <c r="A157" s="9">
        <v>-3.2835768291329392E-3</v>
      </c>
    </row>
    <row r="158" spans="1:1" x14ac:dyDescent="0.25">
      <c r="A158" s="9">
        <v>-3.2697954183481537E-3</v>
      </c>
    </row>
    <row r="159" spans="1:1" x14ac:dyDescent="0.25">
      <c r="A159" s="9">
        <v>-3.2568705872718651E-3</v>
      </c>
    </row>
    <row r="160" spans="1:1" x14ac:dyDescent="0.25">
      <c r="A160" s="9">
        <v>-3.2494796367754653E-3</v>
      </c>
    </row>
    <row r="161" spans="1:1" x14ac:dyDescent="0.25">
      <c r="A161" s="9">
        <v>-3.1581218269338684E-3</v>
      </c>
    </row>
    <row r="162" spans="1:1" x14ac:dyDescent="0.25">
      <c r="A162" s="9">
        <v>-3.1402923512067193E-3</v>
      </c>
    </row>
    <row r="163" spans="1:1" x14ac:dyDescent="0.25">
      <c r="A163" s="9">
        <v>-3.138994425469499E-3</v>
      </c>
    </row>
    <row r="164" spans="1:1" x14ac:dyDescent="0.25">
      <c r="A164" s="9">
        <v>-3.1375008312563013E-3</v>
      </c>
    </row>
    <row r="165" spans="1:1" x14ac:dyDescent="0.25">
      <c r="A165" s="9">
        <v>-3.1076733839634496E-3</v>
      </c>
    </row>
    <row r="166" spans="1:1" x14ac:dyDescent="0.25">
      <c r="A166" s="9">
        <v>-3.091487944887894E-3</v>
      </c>
    </row>
    <row r="167" spans="1:1" x14ac:dyDescent="0.25">
      <c r="A167" s="9">
        <v>-3.0689856274688232E-3</v>
      </c>
    </row>
    <row r="168" spans="1:1" x14ac:dyDescent="0.25">
      <c r="A168" s="9">
        <v>-3.0602809556915522E-3</v>
      </c>
    </row>
    <row r="169" spans="1:1" x14ac:dyDescent="0.25">
      <c r="A169" s="9">
        <v>-3.0490540308569791E-3</v>
      </c>
    </row>
    <row r="170" spans="1:1" x14ac:dyDescent="0.25">
      <c r="A170" s="9">
        <v>-3.0389405415411908E-3</v>
      </c>
    </row>
    <row r="171" spans="1:1" x14ac:dyDescent="0.25">
      <c r="A171" s="9">
        <v>-3.0121990404635701E-3</v>
      </c>
    </row>
    <row r="172" spans="1:1" x14ac:dyDescent="0.25">
      <c r="A172" s="9">
        <v>-2.9902559073917701E-3</v>
      </c>
    </row>
    <row r="173" spans="1:1" x14ac:dyDescent="0.25">
      <c r="A173" s="9">
        <v>-2.9861825922555818E-3</v>
      </c>
    </row>
    <row r="174" spans="1:1" x14ac:dyDescent="0.25">
      <c r="A174" s="9">
        <v>-2.9603449878534693E-3</v>
      </c>
    </row>
    <row r="175" spans="1:1" x14ac:dyDescent="0.25">
      <c r="A175" s="9">
        <v>-2.9212815391036484E-3</v>
      </c>
    </row>
    <row r="176" spans="1:1" x14ac:dyDescent="0.25">
      <c r="A176" s="9">
        <v>-2.9085980697526326E-3</v>
      </c>
    </row>
    <row r="177" spans="1:1" x14ac:dyDescent="0.25">
      <c r="A177" s="9">
        <v>-2.9070103682330428E-3</v>
      </c>
    </row>
    <row r="178" spans="1:1" x14ac:dyDescent="0.25">
      <c r="A178" s="9">
        <v>-2.8144564317289511E-3</v>
      </c>
    </row>
    <row r="179" spans="1:1" x14ac:dyDescent="0.25">
      <c r="A179" s="9">
        <v>-2.7833759127955382E-3</v>
      </c>
    </row>
    <row r="180" spans="1:1" x14ac:dyDescent="0.25">
      <c r="A180" s="9">
        <v>-2.7645147651701452E-3</v>
      </c>
    </row>
    <row r="181" spans="1:1" x14ac:dyDescent="0.25">
      <c r="A181" s="9">
        <v>-2.7337609088573522E-3</v>
      </c>
    </row>
    <row r="182" spans="1:1" x14ac:dyDescent="0.25">
      <c r="A182" s="9">
        <v>-2.7286611795159788E-3</v>
      </c>
    </row>
    <row r="183" spans="1:1" x14ac:dyDescent="0.25">
      <c r="A183" s="9">
        <v>-2.6991915069582983E-3</v>
      </c>
    </row>
    <row r="184" spans="1:1" x14ac:dyDescent="0.25">
      <c r="A184" s="9">
        <v>-2.6767556926301506E-3</v>
      </c>
    </row>
    <row r="185" spans="1:1" x14ac:dyDescent="0.25">
      <c r="A185" s="9">
        <v>-2.6742380993879378E-3</v>
      </c>
    </row>
    <row r="186" spans="1:1" x14ac:dyDescent="0.25">
      <c r="A186" s="9">
        <v>-2.6660516314432892E-3</v>
      </c>
    </row>
    <row r="187" spans="1:1" x14ac:dyDescent="0.25">
      <c r="A187" s="9">
        <v>-2.6364943294461263E-3</v>
      </c>
    </row>
    <row r="188" spans="1:1" x14ac:dyDescent="0.25">
      <c r="A188" s="9">
        <v>-2.6095391634878284E-3</v>
      </c>
    </row>
    <row r="189" spans="1:1" x14ac:dyDescent="0.25">
      <c r="A189" s="9">
        <v>-2.5823701672975652E-3</v>
      </c>
    </row>
    <row r="190" spans="1:1" x14ac:dyDescent="0.25">
      <c r="A190" s="9">
        <v>-2.512356516628067E-3</v>
      </c>
    </row>
    <row r="191" spans="1:1" x14ac:dyDescent="0.25">
      <c r="A191" s="9">
        <v>-2.4964135141157806E-3</v>
      </c>
    </row>
    <row r="192" spans="1:1" x14ac:dyDescent="0.25">
      <c r="A192" s="9">
        <v>-2.460669929084669E-3</v>
      </c>
    </row>
    <row r="193" spans="1:1" x14ac:dyDescent="0.25">
      <c r="A193" s="9">
        <v>-2.4394860898984128E-3</v>
      </c>
    </row>
    <row r="194" spans="1:1" x14ac:dyDescent="0.25">
      <c r="A194" s="9">
        <v>-2.4360984291335042E-3</v>
      </c>
    </row>
    <row r="195" spans="1:1" x14ac:dyDescent="0.25">
      <c r="A195" s="9">
        <v>-2.4209331697769843E-3</v>
      </c>
    </row>
    <row r="196" spans="1:1" x14ac:dyDescent="0.25">
      <c r="A196" s="9">
        <v>-2.4024438012714144E-3</v>
      </c>
    </row>
    <row r="197" spans="1:1" x14ac:dyDescent="0.25">
      <c r="A197" s="9">
        <v>-2.3296135814738772E-3</v>
      </c>
    </row>
    <row r="198" spans="1:1" x14ac:dyDescent="0.25">
      <c r="A198" s="9">
        <v>-2.3114451376012868E-3</v>
      </c>
    </row>
    <row r="199" spans="1:1" x14ac:dyDescent="0.25">
      <c r="A199" s="9">
        <v>-2.3055858731660939E-3</v>
      </c>
    </row>
    <row r="200" spans="1:1" x14ac:dyDescent="0.25">
      <c r="A200" s="9">
        <v>-2.2914908061099082E-3</v>
      </c>
    </row>
    <row r="201" spans="1:1" x14ac:dyDescent="0.25">
      <c r="A201" s="9">
        <v>-2.2888288549505198E-3</v>
      </c>
    </row>
    <row r="202" spans="1:1" x14ac:dyDescent="0.25">
      <c r="A202" s="9">
        <v>-2.2680132647587836E-3</v>
      </c>
    </row>
    <row r="203" spans="1:1" x14ac:dyDescent="0.25">
      <c r="A203" s="9">
        <v>-2.2301612877635435E-3</v>
      </c>
    </row>
    <row r="204" spans="1:1" x14ac:dyDescent="0.25">
      <c r="A204" s="9">
        <v>-2.1721364598877857E-3</v>
      </c>
    </row>
    <row r="205" spans="1:1" x14ac:dyDescent="0.25">
      <c r="A205" s="9">
        <v>-2.1660197954138649E-3</v>
      </c>
    </row>
    <row r="206" spans="1:1" x14ac:dyDescent="0.25">
      <c r="A206" s="9">
        <v>-2.1562818188424204E-3</v>
      </c>
    </row>
    <row r="207" spans="1:1" x14ac:dyDescent="0.25">
      <c r="A207" s="9">
        <v>-2.1525606886616533E-3</v>
      </c>
    </row>
    <row r="208" spans="1:1" x14ac:dyDescent="0.25">
      <c r="A208" s="9">
        <v>-2.1459096801391686E-3</v>
      </c>
    </row>
    <row r="209" spans="1:1" x14ac:dyDescent="0.25">
      <c r="A209" s="9">
        <v>-2.0722346320971585E-3</v>
      </c>
    </row>
    <row r="210" spans="1:1" x14ac:dyDescent="0.25">
      <c r="A210" s="9">
        <v>-2.0504248263754077E-3</v>
      </c>
    </row>
    <row r="211" spans="1:1" x14ac:dyDescent="0.25">
      <c r="A211" s="9">
        <v>-1.9658428075725043E-3</v>
      </c>
    </row>
    <row r="212" spans="1:1" x14ac:dyDescent="0.25">
      <c r="A212" s="9">
        <v>-1.9251309334537003E-3</v>
      </c>
    </row>
    <row r="213" spans="1:1" x14ac:dyDescent="0.25">
      <c r="A213" s="9">
        <v>-1.9139410536150869E-3</v>
      </c>
    </row>
    <row r="214" spans="1:1" x14ac:dyDescent="0.25">
      <c r="A214" s="9">
        <v>-1.6633725597319238E-3</v>
      </c>
    </row>
    <row r="215" spans="1:1" x14ac:dyDescent="0.25">
      <c r="A215" s="9">
        <v>-1.6365953891008811E-3</v>
      </c>
    </row>
    <row r="216" spans="1:1" x14ac:dyDescent="0.25">
      <c r="A216" s="9">
        <v>-1.5944272809818028E-3</v>
      </c>
    </row>
    <row r="217" spans="1:1" x14ac:dyDescent="0.25">
      <c r="A217" s="9">
        <v>-1.5738759084440446E-3</v>
      </c>
    </row>
    <row r="218" spans="1:1" x14ac:dyDescent="0.25">
      <c r="A218" s="9">
        <v>-1.537177000429657E-3</v>
      </c>
    </row>
    <row r="219" spans="1:1" x14ac:dyDescent="0.25">
      <c r="A219" s="9">
        <v>-1.5220369509015841E-3</v>
      </c>
    </row>
    <row r="220" spans="1:1" x14ac:dyDescent="0.25">
      <c r="A220" s="9">
        <v>-1.5061263998579211E-3</v>
      </c>
    </row>
    <row r="221" spans="1:1" x14ac:dyDescent="0.25">
      <c r="A221" s="9">
        <v>-1.5056162504734072E-3</v>
      </c>
    </row>
    <row r="222" spans="1:1" x14ac:dyDescent="0.25">
      <c r="A222" s="9">
        <v>-1.474747045051461E-3</v>
      </c>
    </row>
    <row r="223" spans="1:1" x14ac:dyDescent="0.25">
      <c r="A223" s="9">
        <v>-1.4375666083128458E-3</v>
      </c>
    </row>
    <row r="224" spans="1:1" x14ac:dyDescent="0.25">
      <c r="A224" s="9">
        <v>-1.4067174754686107E-3</v>
      </c>
    </row>
    <row r="225" spans="1:1" x14ac:dyDescent="0.25">
      <c r="A225" s="9">
        <v>-1.3755848802744497E-3</v>
      </c>
    </row>
    <row r="226" spans="1:1" x14ac:dyDescent="0.25">
      <c r="A226" s="9">
        <v>-1.3751773573704718E-3</v>
      </c>
    </row>
    <row r="227" spans="1:1" x14ac:dyDescent="0.25">
      <c r="A227" s="9">
        <v>-1.3207569733952873E-3</v>
      </c>
    </row>
    <row r="228" spans="1:1" x14ac:dyDescent="0.25">
      <c r="A228" s="9">
        <v>-1.2932474647305847E-3</v>
      </c>
    </row>
    <row r="229" spans="1:1" x14ac:dyDescent="0.25">
      <c r="A229" s="9">
        <v>-1.282839343296982E-3</v>
      </c>
    </row>
    <row r="230" spans="1:1" x14ac:dyDescent="0.25">
      <c r="A230" s="9">
        <v>-1.2648170117633972E-3</v>
      </c>
    </row>
    <row r="231" spans="1:1" x14ac:dyDescent="0.25">
      <c r="A231" s="9">
        <v>-1.2496919140256857E-3</v>
      </c>
    </row>
    <row r="232" spans="1:1" x14ac:dyDescent="0.25">
      <c r="A232" s="9">
        <v>-1.1919811297005367E-3</v>
      </c>
    </row>
    <row r="233" spans="1:1" x14ac:dyDescent="0.25">
      <c r="A233" s="9">
        <v>-1.1646303085173226E-3</v>
      </c>
    </row>
    <row r="234" spans="1:1" x14ac:dyDescent="0.25">
      <c r="A234" s="9">
        <v>-1.1093431765399897E-3</v>
      </c>
    </row>
    <row r="235" spans="1:1" x14ac:dyDescent="0.25">
      <c r="A235" s="9">
        <v>-1.1060511965920172E-3</v>
      </c>
    </row>
    <row r="236" spans="1:1" x14ac:dyDescent="0.25">
      <c r="A236" s="9">
        <v>-1.0969262410034375E-3</v>
      </c>
    </row>
    <row r="237" spans="1:1" x14ac:dyDescent="0.25">
      <c r="A237" s="9">
        <v>-1.0796022354181423E-3</v>
      </c>
    </row>
    <row r="238" spans="1:1" x14ac:dyDescent="0.25">
      <c r="A238" s="9">
        <v>-1.0610883754105238E-3</v>
      </c>
    </row>
    <row r="239" spans="1:1" x14ac:dyDescent="0.25">
      <c r="A239" s="9">
        <v>-9.9045668282726762E-4</v>
      </c>
    </row>
    <row r="240" spans="1:1" x14ac:dyDescent="0.25">
      <c r="A240" s="9">
        <v>-9.5338457743621152E-4</v>
      </c>
    </row>
    <row r="241" spans="1:1" x14ac:dyDescent="0.25">
      <c r="A241" s="9">
        <v>-9.2497501853505693E-4</v>
      </c>
    </row>
    <row r="242" spans="1:1" x14ac:dyDescent="0.25">
      <c r="A242" s="9">
        <v>-9.1403241730958484E-4</v>
      </c>
    </row>
    <row r="243" spans="1:1" x14ac:dyDescent="0.25">
      <c r="A243" s="9">
        <v>-8.9270082251624583E-4</v>
      </c>
    </row>
    <row r="244" spans="1:1" x14ac:dyDescent="0.25">
      <c r="A244" s="9">
        <v>-7.476524651980343E-4</v>
      </c>
    </row>
    <row r="245" spans="1:1" x14ac:dyDescent="0.25">
      <c r="A245" s="9">
        <v>-7.3580011407825552E-4</v>
      </c>
    </row>
    <row r="246" spans="1:1" x14ac:dyDescent="0.25">
      <c r="A246" s="9">
        <v>-6.8729648396292919E-4</v>
      </c>
    </row>
    <row r="247" spans="1:1" x14ac:dyDescent="0.25">
      <c r="A247" s="9">
        <v>-6.3487501228443044E-4</v>
      </c>
    </row>
    <row r="248" spans="1:1" x14ac:dyDescent="0.25">
      <c r="A248" s="9">
        <v>-6.0070940352052737E-4</v>
      </c>
    </row>
    <row r="249" spans="1:1" x14ac:dyDescent="0.25">
      <c r="A249" s="9">
        <v>-5.9958668635651247E-4</v>
      </c>
    </row>
    <row r="250" spans="1:1" x14ac:dyDescent="0.25">
      <c r="A250" s="9">
        <v>-5.6402052606097097E-4</v>
      </c>
    </row>
    <row r="251" spans="1:1" x14ac:dyDescent="0.25">
      <c r="A251" s="9">
        <v>-5.5220866049099371E-4</v>
      </c>
    </row>
    <row r="252" spans="1:1" x14ac:dyDescent="0.25">
      <c r="A252" s="9">
        <v>-5.3243335712571671E-4</v>
      </c>
    </row>
    <row r="253" spans="1:1" x14ac:dyDescent="0.25">
      <c r="A253" s="9">
        <v>-5.1345920533019118E-4</v>
      </c>
    </row>
    <row r="254" spans="1:1" x14ac:dyDescent="0.25">
      <c r="A254" s="9">
        <v>-4.8318634358157642E-4</v>
      </c>
    </row>
    <row r="255" spans="1:1" x14ac:dyDescent="0.25">
      <c r="A255" s="9">
        <v>-4.5180027952917978E-4</v>
      </c>
    </row>
    <row r="256" spans="1:1" x14ac:dyDescent="0.25">
      <c r="A256" s="9">
        <v>-4.449881275275791E-4</v>
      </c>
    </row>
    <row r="257" spans="1:1" x14ac:dyDescent="0.25">
      <c r="A257" s="9">
        <v>-4.4061334110101491E-4</v>
      </c>
    </row>
    <row r="258" spans="1:1" x14ac:dyDescent="0.25">
      <c r="A258" s="9">
        <v>-4.1492837137879768E-4</v>
      </c>
    </row>
    <row r="259" spans="1:1" x14ac:dyDescent="0.25">
      <c r="A259" s="9">
        <v>-3.4052805605055969E-4</v>
      </c>
    </row>
    <row r="260" spans="1:1" x14ac:dyDescent="0.25">
      <c r="A260" s="9">
        <v>-2.9004465698390103E-4</v>
      </c>
    </row>
    <row r="261" spans="1:1" x14ac:dyDescent="0.25">
      <c r="A261" s="9">
        <v>-2.8642316517646371E-4</v>
      </c>
    </row>
    <row r="262" spans="1:1" x14ac:dyDescent="0.25">
      <c r="A262" s="9">
        <v>-2.6454053216096174E-4</v>
      </c>
    </row>
    <row r="263" spans="1:1" x14ac:dyDescent="0.25">
      <c r="A263" s="9">
        <v>-2.0604138508750758E-4</v>
      </c>
    </row>
    <row r="264" spans="1:1" x14ac:dyDescent="0.25">
      <c r="A264" s="9">
        <v>-1.460809745831293E-4</v>
      </c>
    </row>
    <row r="265" spans="1:1" x14ac:dyDescent="0.25">
      <c r="A265" s="9">
        <v>-9.2342934434497259E-5</v>
      </c>
    </row>
    <row r="266" spans="1:1" x14ac:dyDescent="0.25">
      <c r="A266" s="9">
        <v>-2.3700950988247982E-5</v>
      </c>
    </row>
    <row r="267" spans="1:1" x14ac:dyDescent="0.25">
      <c r="A267" s="9">
        <v>-1.4175185063747264E-5</v>
      </c>
    </row>
    <row r="268" spans="1:1" x14ac:dyDescent="0.25">
      <c r="A268" s="9">
        <v>-1.1060676446739137E-5</v>
      </c>
    </row>
    <row r="269" spans="1:1" x14ac:dyDescent="0.25">
      <c r="A269" s="9">
        <v>-5.8207720932124118E-6</v>
      </c>
    </row>
    <row r="270" spans="1:1" x14ac:dyDescent="0.25">
      <c r="A270" s="9">
        <v>7.1709227689176203E-7</v>
      </c>
    </row>
    <row r="271" spans="1:1" x14ac:dyDescent="0.25">
      <c r="A271" s="9">
        <v>1.3438931842912893E-6</v>
      </c>
    </row>
    <row r="272" spans="1:1" x14ac:dyDescent="0.25">
      <c r="A272" s="9">
        <v>1.0700643723327019E-5</v>
      </c>
    </row>
    <row r="273" spans="1:1" x14ac:dyDescent="0.25">
      <c r="A273" s="9">
        <v>1.4919748626329721E-5</v>
      </c>
    </row>
    <row r="274" spans="1:1" x14ac:dyDescent="0.25">
      <c r="A274" s="9">
        <v>6.6482226102948516E-5</v>
      </c>
    </row>
    <row r="275" spans="1:1" x14ac:dyDescent="0.25">
      <c r="A275" s="9">
        <v>8.0562718934640287E-5</v>
      </c>
    </row>
    <row r="276" spans="1:1" x14ac:dyDescent="0.25">
      <c r="A276" s="9">
        <v>9.7700071189033011E-5</v>
      </c>
    </row>
    <row r="277" spans="1:1" x14ac:dyDescent="0.25">
      <c r="A277" s="9">
        <v>1.0413851760282533E-4</v>
      </c>
    </row>
    <row r="278" spans="1:1" x14ac:dyDescent="0.25">
      <c r="A278" s="9">
        <v>1.0941378790563228E-4</v>
      </c>
    </row>
    <row r="279" spans="1:1" x14ac:dyDescent="0.25">
      <c r="A279" s="9">
        <v>1.2344931387842095E-4</v>
      </c>
    </row>
    <row r="280" spans="1:1" x14ac:dyDescent="0.25">
      <c r="A280" s="9">
        <v>1.422869229754653E-4</v>
      </c>
    </row>
    <row r="281" spans="1:1" x14ac:dyDescent="0.25">
      <c r="A281" s="9">
        <v>1.7031257881616746E-4</v>
      </c>
    </row>
    <row r="282" spans="1:1" x14ac:dyDescent="0.25">
      <c r="A282" s="9">
        <v>1.9091543050464566E-4</v>
      </c>
    </row>
    <row r="283" spans="1:1" x14ac:dyDescent="0.25">
      <c r="A283" s="9">
        <v>1.9396461999865444E-4</v>
      </c>
    </row>
    <row r="284" spans="1:1" x14ac:dyDescent="0.25">
      <c r="A284" s="9">
        <v>1.9917994276896778E-4</v>
      </c>
    </row>
    <row r="285" spans="1:1" x14ac:dyDescent="0.25">
      <c r="A285" s="9">
        <v>2.7211050204356546E-4</v>
      </c>
    </row>
    <row r="286" spans="1:1" x14ac:dyDescent="0.25">
      <c r="A286" s="9">
        <v>2.8202833105983593E-4</v>
      </c>
    </row>
    <row r="287" spans="1:1" x14ac:dyDescent="0.25">
      <c r="A287" s="9">
        <v>2.9490336478388279E-4</v>
      </c>
    </row>
    <row r="288" spans="1:1" x14ac:dyDescent="0.25">
      <c r="A288" s="9">
        <v>3.3349412751237928E-4</v>
      </c>
    </row>
    <row r="289" spans="1:1" x14ac:dyDescent="0.25">
      <c r="A289" s="9">
        <v>3.7524408356470751E-4</v>
      </c>
    </row>
    <row r="290" spans="1:1" x14ac:dyDescent="0.25">
      <c r="A290" s="9">
        <v>4.047083092457715E-4</v>
      </c>
    </row>
    <row r="291" spans="1:1" x14ac:dyDescent="0.25">
      <c r="A291" s="9">
        <v>4.1174081344430569E-4</v>
      </c>
    </row>
    <row r="292" spans="1:1" x14ac:dyDescent="0.25">
      <c r="A292" s="9">
        <v>4.306192293908051E-4</v>
      </c>
    </row>
    <row r="293" spans="1:1" x14ac:dyDescent="0.25">
      <c r="A293" s="9">
        <v>4.5486253183679715E-4</v>
      </c>
    </row>
    <row r="294" spans="1:1" x14ac:dyDescent="0.25">
      <c r="A294" s="9">
        <v>4.6108932775790201E-4</v>
      </c>
    </row>
    <row r="295" spans="1:1" x14ac:dyDescent="0.25">
      <c r="A295" s="9">
        <v>5.1080490606736362E-4</v>
      </c>
    </row>
    <row r="296" spans="1:1" x14ac:dyDescent="0.25">
      <c r="A296" s="9">
        <v>5.2717679627356517E-4</v>
      </c>
    </row>
    <row r="297" spans="1:1" x14ac:dyDescent="0.25">
      <c r="A297" s="9">
        <v>5.6938854199573008E-4</v>
      </c>
    </row>
    <row r="298" spans="1:1" x14ac:dyDescent="0.25">
      <c r="A298" s="9">
        <v>5.7321995657955149E-4</v>
      </c>
    </row>
    <row r="299" spans="1:1" x14ac:dyDescent="0.25">
      <c r="A299" s="9">
        <v>5.8179267541169644E-4</v>
      </c>
    </row>
    <row r="300" spans="1:1" x14ac:dyDescent="0.25">
      <c r="A300" s="9">
        <v>6.0127227529616079E-4</v>
      </c>
    </row>
    <row r="301" spans="1:1" x14ac:dyDescent="0.25">
      <c r="A301" s="9">
        <v>6.6366963699193704E-4</v>
      </c>
    </row>
    <row r="302" spans="1:1" x14ac:dyDescent="0.25">
      <c r="A302" s="9">
        <v>6.6834779864910487E-4</v>
      </c>
    </row>
    <row r="303" spans="1:1" x14ac:dyDescent="0.25">
      <c r="A303" s="9">
        <v>6.7989730048134689E-4</v>
      </c>
    </row>
    <row r="304" spans="1:1" x14ac:dyDescent="0.25">
      <c r="A304" s="9">
        <v>7.240612950205616E-4</v>
      </c>
    </row>
    <row r="305" spans="1:1" x14ac:dyDescent="0.25">
      <c r="A305" s="9">
        <v>7.3963146066180485E-4</v>
      </c>
    </row>
    <row r="306" spans="1:1" x14ac:dyDescent="0.25">
      <c r="A306" s="9">
        <v>7.488123560450699E-4</v>
      </c>
    </row>
    <row r="307" spans="1:1" x14ac:dyDescent="0.25">
      <c r="A307" s="9">
        <v>7.5201506802069495E-4</v>
      </c>
    </row>
    <row r="308" spans="1:1" x14ac:dyDescent="0.25">
      <c r="A308" s="9">
        <v>7.845553071936795E-4</v>
      </c>
    </row>
    <row r="309" spans="1:1" x14ac:dyDescent="0.25">
      <c r="A309" s="9">
        <v>8.0340750504714897E-4</v>
      </c>
    </row>
    <row r="310" spans="1:1" x14ac:dyDescent="0.25">
      <c r="A310" s="9">
        <v>8.1591792374036132E-4</v>
      </c>
    </row>
    <row r="311" spans="1:1" x14ac:dyDescent="0.25">
      <c r="A311" s="9">
        <v>8.2213787688667495E-4</v>
      </c>
    </row>
    <row r="312" spans="1:1" x14ac:dyDescent="0.25">
      <c r="A312" s="9">
        <v>8.4183025419926061E-4</v>
      </c>
    </row>
    <row r="313" spans="1:1" x14ac:dyDescent="0.25">
      <c r="A313" s="9">
        <v>8.4359382766541202E-4</v>
      </c>
    </row>
    <row r="314" spans="1:1" x14ac:dyDescent="0.25">
      <c r="A314" s="9">
        <v>8.5648431869422836E-4</v>
      </c>
    </row>
    <row r="315" spans="1:1" x14ac:dyDescent="0.25">
      <c r="A315" s="9">
        <v>9.6918816101498884E-4</v>
      </c>
    </row>
    <row r="316" spans="1:1" x14ac:dyDescent="0.25">
      <c r="A316" s="9">
        <v>1.0107110315600298E-3</v>
      </c>
    </row>
    <row r="317" spans="1:1" x14ac:dyDescent="0.25">
      <c r="A317" s="9">
        <v>1.0301735603717166E-3</v>
      </c>
    </row>
    <row r="318" spans="1:1" x14ac:dyDescent="0.25">
      <c r="A318" s="9">
        <v>1.0474203628947354E-3</v>
      </c>
    </row>
    <row r="319" spans="1:1" x14ac:dyDescent="0.25">
      <c r="A319" s="9">
        <v>1.0501515985839038E-3</v>
      </c>
    </row>
    <row r="320" spans="1:1" x14ac:dyDescent="0.25">
      <c r="A320" s="9">
        <v>1.0624067950286697E-3</v>
      </c>
    </row>
    <row r="321" spans="1:1" x14ac:dyDescent="0.25">
      <c r="A321" s="9">
        <v>1.0696258126290381E-3</v>
      </c>
    </row>
    <row r="322" spans="1:1" x14ac:dyDescent="0.25">
      <c r="A322" s="9">
        <v>1.0716794598557566E-3</v>
      </c>
    </row>
    <row r="323" spans="1:1" x14ac:dyDescent="0.25">
      <c r="A323" s="9">
        <v>1.1173215124973268E-3</v>
      </c>
    </row>
    <row r="324" spans="1:1" x14ac:dyDescent="0.25">
      <c r="A324" s="9">
        <v>1.1256395175682776E-3</v>
      </c>
    </row>
    <row r="325" spans="1:1" x14ac:dyDescent="0.25">
      <c r="A325" s="9">
        <v>1.1430806787664505E-3</v>
      </c>
    </row>
    <row r="326" spans="1:1" x14ac:dyDescent="0.25">
      <c r="A326" s="9">
        <v>1.1441850931814823E-3</v>
      </c>
    </row>
    <row r="327" spans="1:1" x14ac:dyDescent="0.25">
      <c r="A327" s="9">
        <v>1.1959292269243527E-3</v>
      </c>
    </row>
    <row r="328" spans="1:1" x14ac:dyDescent="0.25">
      <c r="A328" s="9">
        <v>1.222578000668495E-3</v>
      </c>
    </row>
    <row r="329" spans="1:1" x14ac:dyDescent="0.25">
      <c r="A329" s="9">
        <v>1.2257908758710467E-3</v>
      </c>
    </row>
    <row r="330" spans="1:1" x14ac:dyDescent="0.25">
      <c r="A330" s="9">
        <v>1.2378167361482006E-3</v>
      </c>
    </row>
    <row r="331" spans="1:1" x14ac:dyDescent="0.25">
      <c r="A331" s="9">
        <v>1.2868748764736093E-3</v>
      </c>
    </row>
    <row r="332" spans="1:1" x14ac:dyDescent="0.25">
      <c r="A332" s="9">
        <v>1.2892910549759939E-3</v>
      </c>
    </row>
    <row r="333" spans="1:1" x14ac:dyDescent="0.25">
      <c r="A333" s="9">
        <v>1.3492461531823263E-3</v>
      </c>
    </row>
    <row r="334" spans="1:1" x14ac:dyDescent="0.25">
      <c r="A334" s="9">
        <v>1.3732883019985653E-3</v>
      </c>
    </row>
    <row r="335" spans="1:1" x14ac:dyDescent="0.25">
      <c r="A335" s="9">
        <v>1.4380376025362462E-3</v>
      </c>
    </row>
    <row r="336" spans="1:1" x14ac:dyDescent="0.25">
      <c r="A336" s="9">
        <v>1.4975228836773269E-3</v>
      </c>
    </row>
    <row r="337" spans="1:1" x14ac:dyDescent="0.25">
      <c r="A337" s="9">
        <v>1.5155766343288857E-3</v>
      </c>
    </row>
    <row r="338" spans="1:1" x14ac:dyDescent="0.25">
      <c r="A338" s="9">
        <v>1.6329162226838001E-3</v>
      </c>
    </row>
    <row r="339" spans="1:1" x14ac:dyDescent="0.25">
      <c r="A339" s="9">
        <v>1.6371454875738767E-3</v>
      </c>
    </row>
    <row r="340" spans="1:1" x14ac:dyDescent="0.25">
      <c r="A340" s="9">
        <v>1.6404697911851507E-3</v>
      </c>
    </row>
    <row r="341" spans="1:1" x14ac:dyDescent="0.25">
      <c r="A341" s="9">
        <v>1.6690160527339515E-3</v>
      </c>
    </row>
    <row r="342" spans="1:1" x14ac:dyDescent="0.25">
      <c r="A342" s="9">
        <v>1.687064604883215E-3</v>
      </c>
    </row>
    <row r="343" spans="1:1" x14ac:dyDescent="0.25">
      <c r="A343" s="9">
        <v>1.7501690503773926E-3</v>
      </c>
    </row>
    <row r="344" spans="1:1" x14ac:dyDescent="0.25">
      <c r="A344" s="9">
        <v>1.7683211934806931E-3</v>
      </c>
    </row>
    <row r="345" spans="1:1" x14ac:dyDescent="0.25">
      <c r="A345" s="9">
        <v>1.7823625406345744E-3</v>
      </c>
    </row>
    <row r="346" spans="1:1" x14ac:dyDescent="0.25">
      <c r="A346" s="9">
        <v>1.8422021048409842E-3</v>
      </c>
    </row>
    <row r="347" spans="1:1" x14ac:dyDescent="0.25">
      <c r="A347" s="9">
        <v>1.8546636711536113E-3</v>
      </c>
    </row>
    <row r="348" spans="1:1" x14ac:dyDescent="0.25">
      <c r="A348" s="9">
        <v>1.9413687741096641E-3</v>
      </c>
    </row>
    <row r="349" spans="1:1" x14ac:dyDescent="0.25">
      <c r="A349" s="9">
        <v>1.9521904543187141E-3</v>
      </c>
    </row>
    <row r="350" spans="1:1" x14ac:dyDescent="0.25">
      <c r="A350" s="9">
        <v>1.9693968029308451E-3</v>
      </c>
    </row>
    <row r="351" spans="1:1" x14ac:dyDescent="0.25">
      <c r="A351" s="9">
        <v>2.0404189689002816E-3</v>
      </c>
    </row>
    <row r="352" spans="1:1" x14ac:dyDescent="0.25">
      <c r="A352" s="9">
        <v>2.0480988587849858E-3</v>
      </c>
    </row>
    <row r="353" spans="1:1" x14ac:dyDescent="0.25">
      <c r="A353" s="9">
        <v>2.058947987612747E-3</v>
      </c>
    </row>
    <row r="354" spans="1:1" x14ac:dyDescent="0.25">
      <c r="A354" s="9">
        <v>2.1985902915682143E-3</v>
      </c>
    </row>
    <row r="355" spans="1:1" x14ac:dyDescent="0.25">
      <c r="A355" s="9">
        <v>2.2083292672236965E-3</v>
      </c>
    </row>
    <row r="356" spans="1:1" x14ac:dyDescent="0.25">
      <c r="A356" s="9">
        <v>2.2165062954582204E-3</v>
      </c>
    </row>
    <row r="357" spans="1:1" x14ac:dyDescent="0.25">
      <c r="A357" s="9">
        <v>2.2252941453684283E-3</v>
      </c>
    </row>
    <row r="358" spans="1:1" x14ac:dyDescent="0.25">
      <c r="A358" s="9">
        <v>2.2749567611588528E-3</v>
      </c>
    </row>
    <row r="359" spans="1:1" x14ac:dyDescent="0.25">
      <c r="A359" s="9">
        <v>2.2826907586044332E-3</v>
      </c>
    </row>
    <row r="360" spans="1:1" x14ac:dyDescent="0.25">
      <c r="A360" s="9">
        <v>2.3105460833436897E-3</v>
      </c>
    </row>
    <row r="361" spans="1:1" x14ac:dyDescent="0.25">
      <c r="A361" s="9">
        <v>2.313763739433039E-3</v>
      </c>
    </row>
    <row r="362" spans="1:1" x14ac:dyDescent="0.25">
      <c r="A362" s="9">
        <v>2.3225413929295335E-3</v>
      </c>
    </row>
    <row r="363" spans="1:1" x14ac:dyDescent="0.25">
      <c r="A363" s="9">
        <v>2.379527715435481E-3</v>
      </c>
    </row>
    <row r="364" spans="1:1" x14ac:dyDescent="0.25">
      <c r="A364" s="9">
        <v>2.4036393176001258E-3</v>
      </c>
    </row>
    <row r="365" spans="1:1" x14ac:dyDescent="0.25">
      <c r="A365" s="9">
        <v>2.4062358710585929E-3</v>
      </c>
    </row>
    <row r="366" spans="1:1" x14ac:dyDescent="0.25">
      <c r="A366" s="9">
        <v>2.4262362617937239E-3</v>
      </c>
    </row>
    <row r="367" spans="1:1" x14ac:dyDescent="0.25">
      <c r="A367" s="9">
        <v>2.4758639790753989E-3</v>
      </c>
    </row>
    <row r="368" spans="1:1" x14ac:dyDescent="0.25">
      <c r="A368" s="9">
        <v>2.5171167954456397E-3</v>
      </c>
    </row>
    <row r="369" spans="1:1" x14ac:dyDescent="0.25">
      <c r="A369" s="9">
        <v>2.6256432914375516E-3</v>
      </c>
    </row>
    <row r="370" spans="1:1" x14ac:dyDescent="0.25">
      <c r="A370" s="9">
        <v>2.655255605748863E-3</v>
      </c>
    </row>
    <row r="371" spans="1:1" x14ac:dyDescent="0.25">
      <c r="A371" s="9">
        <v>2.6559339740619414E-3</v>
      </c>
    </row>
    <row r="372" spans="1:1" x14ac:dyDescent="0.25">
      <c r="A372" s="9">
        <v>2.695484881667598E-3</v>
      </c>
    </row>
    <row r="373" spans="1:1" x14ac:dyDescent="0.25">
      <c r="A373" s="9">
        <v>2.7103952806033504E-3</v>
      </c>
    </row>
    <row r="374" spans="1:1" x14ac:dyDescent="0.25">
      <c r="A374" s="9">
        <v>2.7182871271553832E-3</v>
      </c>
    </row>
    <row r="375" spans="1:1" x14ac:dyDescent="0.25">
      <c r="A375" s="9">
        <v>2.8089449189105942E-3</v>
      </c>
    </row>
    <row r="376" spans="1:1" x14ac:dyDescent="0.25">
      <c r="A376" s="9">
        <v>2.8257288089665877E-3</v>
      </c>
    </row>
    <row r="377" spans="1:1" x14ac:dyDescent="0.25">
      <c r="A377" s="9">
        <v>2.8427435857791838E-3</v>
      </c>
    </row>
    <row r="378" spans="1:1" x14ac:dyDescent="0.25">
      <c r="A378" s="9">
        <v>2.8501734312025295E-3</v>
      </c>
    </row>
    <row r="379" spans="1:1" x14ac:dyDescent="0.25">
      <c r="A379" s="9">
        <v>2.8948655448486349E-3</v>
      </c>
    </row>
    <row r="380" spans="1:1" x14ac:dyDescent="0.25">
      <c r="A380" s="9">
        <v>2.9149617473194223E-3</v>
      </c>
    </row>
    <row r="381" spans="1:1" x14ac:dyDescent="0.25">
      <c r="A381" s="9">
        <v>2.9877941615970016E-3</v>
      </c>
    </row>
    <row r="382" spans="1:1" x14ac:dyDescent="0.25">
      <c r="A382" s="9">
        <v>3.0502407951422672E-3</v>
      </c>
    </row>
    <row r="383" spans="1:1" x14ac:dyDescent="0.25">
      <c r="A383" s="9">
        <v>3.0568436582529834E-3</v>
      </c>
    </row>
    <row r="384" spans="1:1" x14ac:dyDescent="0.25">
      <c r="A384" s="9">
        <v>3.0620381038901634E-3</v>
      </c>
    </row>
    <row r="385" spans="1:1" x14ac:dyDescent="0.25">
      <c r="A385" s="9">
        <v>3.1010301035654386E-3</v>
      </c>
    </row>
    <row r="386" spans="1:1" x14ac:dyDescent="0.25">
      <c r="A386" s="9">
        <v>3.122525356471284E-3</v>
      </c>
    </row>
    <row r="387" spans="1:1" x14ac:dyDescent="0.25">
      <c r="A387" s="9">
        <v>3.1772647728391945E-3</v>
      </c>
    </row>
    <row r="388" spans="1:1" x14ac:dyDescent="0.25">
      <c r="A388" s="9">
        <v>3.1798926849939679E-3</v>
      </c>
    </row>
    <row r="389" spans="1:1" x14ac:dyDescent="0.25">
      <c r="A389" s="9">
        <v>3.203448029757805E-3</v>
      </c>
    </row>
    <row r="390" spans="1:1" x14ac:dyDescent="0.25">
      <c r="A390" s="9">
        <v>3.2158374147466251E-3</v>
      </c>
    </row>
    <row r="391" spans="1:1" x14ac:dyDescent="0.25">
      <c r="A391" s="9">
        <v>3.2567989624872062E-3</v>
      </c>
    </row>
    <row r="392" spans="1:1" x14ac:dyDescent="0.25">
      <c r="A392" s="9">
        <v>3.2790638134654326E-3</v>
      </c>
    </row>
    <row r="393" spans="1:1" x14ac:dyDescent="0.25">
      <c r="A393" s="9">
        <v>3.4215517000721896E-3</v>
      </c>
    </row>
    <row r="394" spans="1:1" x14ac:dyDescent="0.25">
      <c r="A394" s="9">
        <v>3.5180708244020309E-3</v>
      </c>
    </row>
    <row r="395" spans="1:1" x14ac:dyDescent="0.25">
      <c r="A395" s="9">
        <v>3.6099180707751533E-3</v>
      </c>
    </row>
    <row r="396" spans="1:1" x14ac:dyDescent="0.25">
      <c r="A396" s="9">
        <v>3.610557668941583E-3</v>
      </c>
    </row>
    <row r="397" spans="1:1" x14ac:dyDescent="0.25">
      <c r="A397" s="9">
        <v>3.6854298333317548E-3</v>
      </c>
    </row>
    <row r="398" spans="1:1" x14ac:dyDescent="0.25">
      <c r="A398" s="9">
        <v>3.7178380711289094E-3</v>
      </c>
    </row>
    <row r="399" spans="1:1" x14ac:dyDescent="0.25">
      <c r="A399" s="9">
        <v>3.736431829526321E-3</v>
      </c>
    </row>
    <row r="400" spans="1:1" x14ac:dyDescent="0.25">
      <c r="A400" s="9">
        <v>3.7812019508147721E-3</v>
      </c>
    </row>
    <row r="401" spans="1:1" x14ac:dyDescent="0.25">
      <c r="A401" s="9">
        <v>3.8010863899999858E-3</v>
      </c>
    </row>
    <row r="402" spans="1:1" x14ac:dyDescent="0.25">
      <c r="A402" s="9">
        <v>3.8119491700188135E-3</v>
      </c>
    </row>
    <row r="403" spans="1:1" x14ac:dyDescent="0.25">
      <c r="A403" s="9">
        <v>3.8967115737909008E-3</v>
      </c>
    </row>
    <row r="404" spans="1:1" x14ac:dyDescent="0.25">
      <c r="A404" s="9">
        <v>3.9323836030549231E-3</v>
      </c>
    </row>
    <row r="405" spans="1:1" x14ac:dyDescent="0.25">
      <c r="A405" s="9">
        <v>4.0337989167960053E-3</v>
      </c>
    </row>
    <row r="406" spans="1:1" x14ac:dyDescent="0.25">
      <c r="A406" s="9">
        <v>4.0987503306457729E-3</v>
      </c>
    </row>
    <row r="407" spans="1:1" x14ac:dyDescent="0.25">
      <c r="A407" s="9">
        <v>4.2036241090783744E-3</v>
      </c>
    </row>
    <row r="408" spans="1:1" x14ac:dyDescent="0.25">
      <c r="A408" s="9">
        <v>4.2325497628004083E-3</v>
      </c>
    </row>
    <row r="409" spans="1:1" x14ac:dyDescent="0.25">
      <c r="A409" s="9">
        <v>4.2972045704272599E-3</v>
      </c>
    </row>
    <row r="410" spans="1:1" x14ac:dyDescent="0.25">
      <c r="A410" s="9">
        <v>4.4543721447805051E-3</v>
      </c>
    </row>
    <row r="411" spans="1:1" x14ac:dyDescent="0.25">
      <c r="A411" s="9">
        <v>4.46011548016223E-3</v>
      </c>
    </row>
    <row r="412" spans="1:1" x14ac:dyDescent="0.25">
      <c r="A412" s="9">
        <v>4.4602185542679251E-3</v>
      </c>
    </row>
    <row r="413" spans="1:1" x14ac:dyDescent="0.25">
      <c r="A413" s="9">
        <v>4.4901469810580963E-3</v>
      </c>
    </row>
    <row r="414" spans="1:1" x14ac:dyDescent="0.25">
      <c r="A414" s="9">
        <v>4.5205908985705978E-3</v>
      </c>
    </row>
    <row r="415" spans="1:1" x14ac:dyDescent="0.25">
      <c r="A415" s="9">
        <v>4.5414498031708384E-3</v>
      </c>
    </row>
    <row r="416" spans="1:1" x14ac:dyDescent="0.25">
      <c r="A416" s="9">
        <v>4.6640716961556805E-3</v>
      </c>
    </row>
    <row r="417" spans="1:1" x14ac:dyDescent="0.25">
      <c r="A417" s="9">
        <v>4.7172996990172411E-3</v>
      </c>
    </row>
    <row r="418" spans="1:1" x14ac:dyDescent="0.25">
      <c r="A418" s="9">
        <v>4.7349455696601428E-3</v>
      </c>
    </row>
    <row r="419" spans="1:1" x14ac:dyDescent="0.25">
      <c r="A419" s="9">
        <v>4.7565174447292691E-3</v>
      </c>
    </row>
    <row r="420" spans="1:1" x14ac:dyDescent="0.25">
      <c r="A420" s="9">
        <v>4.7589360586179907E-3</v>
      </c>
    </row>
    <row r="421" spans="1:1" x14ac:dyDescent="0.25">
      <c r="A421" s="9">
        <v>4.7777418675629679E-3</v>
      </c>
    </row>
    <row r="422" spans="1:1" x14ac:dyDescent="0.25">
      <c r="A422" s="9">
        <v>4.7890671092012393E-3</v>
      </c>
    </row>
    <row r="423" spans="1:1" x14ac:dyDescent="0.25">
      <c r="A423" s="9">
        <v>4.9136688689059849E-3</v>
      </c>
    </row>
    <row r="424" spans="1:1" x14ac:dyDescent="0.25">
      <c r="A424" s="9">
        <v>4.9704324308919023E-3</v>
      </c>
    </row>
    <row r="425" spans="1:1" x14ac:dyDescent="0.25">
      <c r="A425" s="9">
        <v>4.985558233797871E-3</v>
      </c>
    </row>
    <row r="426" spans="1:1" x14ac:dyDescent="0.25">
      <c r="A426" s="9">
        <v>5.0733171246684083E-3</v>
      </c>
    </row>
    <row r="427" spans="1:1" x14ac:dyDescent="0.25">
      <c r="A427" s="9">
        <v>5.1046216426049451E-3</v>
      </c>
    </row>
    <row r="428" spans="1:1" x14ac:dyDescent="0.25">
      <c r="A428" s="9">
        <v>5.1542866758016448E-3</v>
      </c>
    </row>
    <row r="429" spans="1:1" x14ac:dyDescent="0.25">
      <c r="A429" s="9">
        <v>5.1784669319421273E-3</v>
      </c>
    </row>
    <row r="430" spans="1:1" x14ac:dyDescent="0.25">
      <c r="A430" s="9">
        <v>5.2853843442741688E-3</v>
      </c>
    </row>
    <row r="431" spans="1:1" x14ac:dyDescent="0.25">
      <c r="A431" s="9">
        <v>5.3197022353865808E-3</v>
      </c>
    </row>
    <row r="432" spans="1:1" x14ac:dyDescent="0.25">
      <c r="A432" s="9">
        <v>5.4046162313992063E-3</v>
      </c>
    </row>
    <row r="433" spans="1:1" x14ac:dyDescent="0.25">
      <c r="A433" s="9">
        <v>5.4864096328079981E-3</v>
      </c>
    </row>
    <row r="434" spans="1:1" x14ac:dyDescent="0.25">
      <c r="A434" s="9">
        <v>5.705618000485968E-3</v>
      </c>
    </row>
    <row r="435" spans="1:1" x14ac:dyDescent="0.25">
      <c r="A435" s="9">
        <v>5.8614770120208881E-3</v>
      </c>
    </row>
    <row r="436" spans="1:1" x14ac:dyDescent="0.25">
      <c r="A436" s="9">
        <v>5.8790285487320126E-3</v>
      </c>
    </row>
    <row r="437" spans="1:1" x14ac:dyDescent="0.25">
      <c r="A437" s="9">
        <v>5.9400936612170607E-3</v>
      </c>
    </row>
    <row r="438" spans="1:1" x14ac:dyDescent="0.25">
      <c r="A438" s="9">
        <v>5.9565479242393859E-3</v>
      </c>
    </row>
    <row r="439" spans="1:1" x14ac:dyDescent="0.25">
      <c r="A439" s="9">
        <v>6.0429842583777926E-3</v>
      </c>
    </row>
    <row r="440" spans="1:1" x14ac:dyDescent="0.25">
      <c r="A440" s="9">
        <v>6.0712544450327588E-3</v>
      </c>
    </row>
    <row r="441" spans="1:1" x14ac:dyDescent="0.25">
      <c r="A441" s="9">
        <v>6.1036265827638658E-3</v>
      </c>
    </row>
    <row r="442" spans="1:1" x14ac:dyDescent="0.25">
      <c r="A442" s="9">
        <v>6.2391393114384908E-3</v>
      </c>
    </row>
    <row r="443" spans="1:1" x14ac:dyDescent="0.25">
      <c r="A443" s="9">
        <v>6.3913001213713461E-3</v>
      </c>
    </row>
    <row r="444" spans="1:1" x14ac:dyDescent="0.25">
      <c r="A444" s="9">
        <v>6.4267098822137214E-3</v>
      </c>
    </row>
    <row r="445" spans="1:1" x14ac:dyDescent="0.25">
      <c r="A445" s="9">
        <v>6.5195542376828008E-3</v>
      </c>
    </row>
    <row r="446" spans="1:1" x14ac:dyDescent="0.25">
      <c r="A446" s="9">
        <v>6.6240866124329667E-3</v>
      </c>
    </row>
    <row r="447" spans="1:1" x14ac:dyDescent="0.25">
      <c r="A447" s="9">
        <v>6.7836551571640591E-3</v>
      </c>
    </row>
    <row r="448" spans="1:1" x14ac:dyDescent="0.25">
      <c r="A448" s="9">
        <v>6.8569169072381086E-3</v>
      </c>
    </row>
    <row r="449" spans="1:1" x14ac:dyDescent="0.25">
      <c r="A449" s="9">
        <v>7.1095912576364384E-3</v>
      </c>
    </row>
    <row r="450" spans="1:1" x14ac:dyDescent="0.25">
      <c r="A450" s="9">
        <v>7.2441639779416978E-3</v>
      </c>
    </row>
    <row r="451" spans="1:1" x14ac:dyDescent="0.25">
      <c r="A451" s="9">
        <v>7.385202856011297E-3</v>
      </c>
    </row>
    <row r="452" spans="1:1" x14ac:dyDescent="0.25">
      <c r="A452" s="9">
        <v>7.4175664401063823E-3</v>
      </c>
    </row>
    <row r="453" spans="1:1" x14ac:dyDescent="0.25">
      <c r="A453" s="9">
        <v>7.5913146322330594E-3</v>
      </c>
    </row>
    <row r="454" spans="1:1" x14ac:dyDescent="0.25">
      <c r="A454" s="9">
        <v>7.7257134458135202E-3</v>
      </c>
    </row>
    <row r="455" spans="1:1" x14ac:dyDescent="0.25">
      <c r="A455" s="9">
        <v>7.7541780492027534E-3</v>
      </c>
    </row>
    <row r="456" spans="1:1" x14ac:dyDescent="0.25">
      <c r="A456" s="9">
        <v>7.8527896742406345E-3</v>
      </c>
    </row>
    <row r="457" spans="1:1" x14ac:dyDescent="0.25">
      <c r="A457" s="9">
        <v>7.8932589411688792E-3</v>
      </c>
    </row>
    <row r="458" spans="1:1" x14ac:dyDescent="0.25">
      <c r="A458" s="9">
        <v>7.9547568488851361E-3</v>
      </c>
    </row>
    <row r="459" spans="1:1" x14ac:dyDescent="0.25">
      <c r="A459" s="9">
        <v>7.9790106893089519E-3</v>
      </c>
    </row>
    <row r="460" spans="1:1" x14ac:dyDescent="0.25">
      <c r="A460" s="9">
        <v>7.9932821119645947E-3</v>
      </c>
    </row>
    <row r="461" spans="1:1" x14ac:dyDescent="0.25">
      <c r="A461" s="9">
        <v>8.0735617936738002E-3</v>
      </c>
    </row>
    <row r="462" spans="1:1" x14ac:dyDescent="0.25">
      <c r="A462" s="9">
        <v>8.18959941977071E-3</v>
      </c>
    </row>
    <row r="463" spans="1:1" x14ac:dyDescent="0.25">
      <c r="A463" s="9">
        <v>8.4104463871115254E-3</v>
      </c>
    </row>
    <row r="464" spans="1:1" x14ac:dyDescent="0.25">
      <c r="A464" s="9">
        <v>8.4498581239167425E-3</v>
      </c>
    </row>
    <row r="465" spans="1:1" x14ac:dyDescent="0.25">
      <c r="A465" s="9">
        <v>8.5255119317761974E-3</v>
      </c>
    </row>
    <row r="466" spans="1:1" x14ac:dyDescent="0.25">
      <c r="A466" s="9">
        <v>8.6269173960615841E-3</v>
      </c>
    </row>
    <row r="467" spans="1:1" x14ac:dyDescent="0.25">
      <c r="A467" s="9">
        <v>8.8249285629113938E-3</v>
      </c>
    </row>
    <row r="468" spans="1:1" x14ac:dyDescent="0.25">
      <c r="A468" s="9">
        <v>8.8981384784374562E-3</v>
      </c>
    </row>
    <row r="469" spans="1:1" x14ac:dyDescent="0.25">
      <c r="A469" s="9">
        <v>9.0192689578594276E-3</v>
      </c>
    </row>
    <row r="470" spans="1:1" x14ac:dyDescent="0.25">
      <c r="A470" s="9">
        <v>9.2413143225849037E-3</v>
      </c>
    </row>
    <row r="471" spans="1:1" x14ac:dyDescent="0.25">
      <c r="A471" s="9">
        <v>9.3025004979836456E-3</v>
      </c>
    </row>
    <row r="472" spans="1:1" x14ac:dyDescent="0.25">
      <c r="A472" s="9">
        <v>9.3664697840711852E-3</v>
      </c>
    </row>
    <row r="473" spans="1:1" x14ac:dyDescent="0.25">
      <c r="A473" s="9">
        <v>9.4776434487080508E-3</v>
      </c>
    </row>
    <row r="474" spans="1:1" x14ac:dyDescent="0.25">
      <c r="A474" s="9">
        <v>9.5473052507166756E-3</v>
      </c>
    </row>
    <row r="475" spans="1:1" x14ac:dyDescent="0.25">
      <c r="A475" s="9">
        <v>9.5880558434680019E-3</v>
      </c>
    </row>
    <row r="476" spans="1:1" x14ac:dyDescent="0.25">
      <c r="A476" s="9">
        <v>1.0102677016374351E-2</v>
      </c>
    </row>
    <row r="477" spans="1:1" x14ac:dyDescent="0.25">
      <c r="A477" s="9">
        <v>1.0391074725551563E-2</v>
      </c>
    </row>
    <row r="478" spans="1:1" x14ac:dyDescent="0.25">
      <c r="A478" s="9">
        <v>1.0459645006627882E-2</v>
      </c>
    </row>
    <row r="479" spans="1:1" x14ac:dyDescent="0.25">
      <c r="A479" s="9">
        <v>1.0476063089935872E-2</v>
      </c>
    </row>
    <row r="480" spans="1:1" x14ac:dyDescent="0.25">
      <c r="A480" s="9">
        <v>1.0547852452129414E-2</v>
      </c>
    </row>
    <row r="481" spans="1:1" x14ac:dyDescent="0.25">
      <c r="A481" s="9">
        <v>1.0552069883347226E-2</v>
      </c>
    </row>
    <row r="482" spans="1:1" x14ac:dyDescent="0.25">
      <c r="A482" s="9">
        <v>1.0771008184980113E-2</v>
      </c>
    </row>
    <row r="483" spans="1:1" x14ac:dyDescent="0.25">
      <c r="A483" s="9">
        <v>1.0881012248272981E-2</v>
      </c>
    </row>
    <row r="484" spans="1:1" x14ac:dyDescent="0.25">
      <c r="A484" s="9">
        <v>1.1048552390172661E-2</v>
      </c>
    </row>
    <row r="485" spans="1:1" x14ac:dyDescent="0.25">
      <c r="A485" s="9">
        <v>1.1238824384209423E-2</v>
      </c>
    </row>
    <row r="486" spans="1:1" x14ac:dyDescent="0.25">
      <c r="A486" s="9">
        <v>1.1332010696289974E-2</v>
      </c>
    </row>
    <row r="487" spans="1:1" x14ac:dyDescent="0.25">
      <c r="A487" s="9">
        <v>1.1759495644840134E-2</v>
      </c>
    </row>
    <row r="488" spans="1:1" x14ac:dyDescent="0.25">
      <c r="A488" s="9">
        <v>1.1973245700630963E-2</v>
      </c>
    </row>
    <row r="489" spans="1:1" x14ac:dyDescent="0.25">
      <c r="A489" s="9">
        <v>1.2025198494279188E-2</v>
      </c>
    </row>
    <row r="490" spans="1:1" x14ac:dyDescent="0.25">
      <c r="A490" s="9">
        <v>1.2039158433698516E-2</v>
      </c>
    </row>
    <row r="491" spans="1:1" x14ac:dyDescent="0.25">
      <c r="A491" s="9">
        <v>1.2283605018849508E-2</v>
      </c>
    </row>
    <row r="492" spans="1:1" x14ac:dyDescent="0.25">
      <c r="A492" s="9">
        <v>1.2956355204569725E-2</v>
      </c>
    </row>
    <row r="493" spans="1:1" x14ac:dyDescent="0.25">
      <c r="A493" s="9">
        <v>1.3667769346146885E-2</v>
      </c>
    </row>
    <row r="494" spans="1:1" x14ac:dyDescent="0.25">
      <c r="A494" s="9">
        <v>1.3812095664821777E-2</v>
      </c>
    </row>
    <row r="495" spans="1:1" x14ac:dyDescent="0.25">
      <c r="A495" s="9">
        <v>1.3842003893145494E-2</v>
      </c>
    </row>
    <row r="496" spans="1:1" x14ac:dyDescent="0.25">
      <c r="A496" s="9">
        <v>1.3943400810806805E-2</v>
      </c>
    </row>
    <row r="497" spans="1:1" x14ac:dyDescent="0.25">
      <c r="A497" s="9">
        <v>1.4132010116159943E-2</v>
      </c>
    </row>
    <row r="498" spans="1:1" x14ac:dyDescent="0.25">
      <c r="A498" s="9">
        <v>1.4155213634266861E-2</v>
      </c>
    </row>
    <row r="499" spans="1:1" x14ac:dyDescent="0.25">
      <c r="A499" s="9">
        <v>1.4343783370269092E-2</v>
      </c>
    </row>
    <row r="500" spans="1:1" x14ac:dyDescent="0.25">
      <c r="A500" s="9">
        <v>1.4473960482001669E-2</v>
      </c>
    </row>
    <row r="501" spans="1:1" x14ac:dyDescent="0.25">
      <c r="A501" s="9">
        <v>1.4503820064359463E-2</v>
      </c>
    </row>
    <row r="502" spans="1:1" x14ac:dyDescent="0.25">
      <c r="A502" s="9">
        <v>1.4964361211787347E-2</v>
      </c>
    </row>
    <row r="503" spans="1:1" x14ac:dyDescent="0.25">
      <c r="A503" s="9">
        <v>1.6462273014162587E-2</v>
      </c>
    </row>
    <row r="504" spans="1:1" x14ac:dyDescent="0.25">
      <c r="A504" s="9">
        <v>1.7290723081478498E-2</v>
      </c>
    </row>
    <row r="505" spans="1:1" x14ac:dyDescent="0.25">
      <c r="A505" s="9">
        <v>1.7747719400311279E-2</v>
      </c>
    </row>
    <row r="506" spans="1:1" x14ac:dyDescent="0.25">
      <c r="A506" s="9">
        <v>1.7934004974536455E-2</v>
      </c>
    </row>
    <row r="507" spans="1:1" x14ac:dyDescent="0.25">
      <c r="A507" s="9">
        <v>1.8289739483259071E-2</v>
      </c>
    </row>
    <row r="508" spans="1:1" x14ac:dyDescent="0.25">
      <c r="A508" s="9">
        <v>1.8878802880036627E-2</v>
      </c>
    </row>
    <row r="509" spans="1:1" x14ac:dyDescent="0.25">
      <c r="A509" s="9">
        <v>1.9602787699138702E-2</v>
      </c>
    </row>
    <row r="510" spans="1:1" x14ac:dyDescent="0.25">
      <c r="A510" s="9">
        <v>2.0325405627246163E-2</v>
      </c>
    </row>
    <row r="511" spans="1:1" x14ac:dyDescent="0.25">
      <c r="A511" s="9">
        <v>2.1060886659671096E-2</v>
      </c>
    </row>
    <row r="512" spans="1:1" x14ac:dyDescent="0.25">
      <c r="A512" s="9">
        <v>2.2194013006217927E-2</v>
      </c>
    </row>
    <row r="513" spans="1:1" x14ac:dyDescent="0.25">
      <c r="A513" s="9">
        <v>2.2407030045382248E-2</v>
      </c>
    </row>
    <row r="514" spans="1:1" x14ac:dyDescent="0.25">
      <c r="A514" s="9">
        <v>2.3056231561040308E-2</v>
      </c>
    </row>
    <row r="515" spans="1:1" x14ac:dyDescent="0.25">
      <c r="A515" s="9">
        <v>2.7204104255540873E-2</v>
      </c>
    </row>
    <row r="516" spans="1:1" x14ac:dyDescent="0.25">
      <c r="A516" s="9">
        <v>2.8686821873755042E-2</v>
      </c>
    </row>
    <row r="517" spans="1:1" x14ac:dyDescent="0.25">
      <c r="A517" s="9">
        <v>3.3064643485418932E-2</v>
      </c>
    </row>
    <row r="518" spans="1:1" x14ac:dyDescent="0.25">
      <c r="A518" s="9">
        <v>3.449455068196472E-2</v>
      </c>
    </row>
    <row r="519" spans="1:1" x14ac:dyDescent="0.25">
      <c r="A519" s="9">
        <v>3.811662600614163E-2</v>
      </c>
    </row>
    <row r="520" spans="1:1" x14ac:dyDescent="0.25">
      <c r="A520" s="9">
        <v>4.0631270852181878E-2</v>
      </c>
    </row>
    <row r="521" spans="1:1" x14ac:dyDescent="0.25">
      <c r="A521" s="9">
        <v>4.195401562813883E-2</v>
      </c>
    </row>
    <row r="522" spans="1:1" x14ac:dyDescent="0.25">
      <c r="A522" s="9">
        <v>4.7961452836708052E-2</v>
      </c>
    </row>
    <row r="523" spans="1:1" x14ac:dyDescent="0.25">
      <c r="A523" s="9">
        <v>5.0416386325957463E-2</v>
      </c>
    </row>
    <row r="524" spans="1:1" x14ac:dyDescent="0.25">
      <c r="A524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266C05DF098443BFE1E1B7BD3BF03C" ma:contentTypeVersion="2" ma:contentTypeDescription="Crear nuevo documento." ma:contentTypeScope="" ma:versionID="ea1eaa8dd742f18f425b006e5d37e1d1">
  <xsd:schema xmlns:xsd="http://www.w3.org/2001/XMLSchema" xmlns:xs="http://www.w3.org/2001/XMLSchema" xmlns:p="http://schemas.microsoft.com/office/2006/metadata/properties" xmlns:ns2="c4d970f6-82bc-4b09-8d8a-db887edc4c04" targetNamespace="http://schemas.microsoft.com/office/2006/metadata/properties" ma:root="true" ma:fieldsID="f880ac86cb3efbdcd872d66b83510d92" ns2:_="">
    <xsd:import namespace="c4d970f6-82bc-4b09-8d8a-db887edc4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970f6-82bc-4b09-8d8a-db887edc4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B6555B-3402-4C7C-9292-AC1F993126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BC8749-3907-4356-AA1D-4A83BBCC08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026C0C-99C5-4BFB-AB4F-4EF0D9F40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d970f6-82bc-4b09-8d8a-db887edc4c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historicos</vt:lpstr>
      <vt:lpstr>instrucciones</vt:lpstr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Fernando</cp:lastModifiedBy>
  <dcterms:created xsi:type="dcterms:W3CDTF">2021-01-25T19:07:40Z</dcterms:created>
  <dcterms:modified xsi:type="dcterms:W3CDTF">2021-01-28T22:59:13Z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0x01010021266C05DF098443BFE1E1B7BD3BF03C</vt:lpwstr>
  </property>
</Properties>
</file>