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3x299\Desktop\HyARC OGJ World RefCap\"/>
    </mc:Choice>
  </mc:AlternateContent>
  <bookViews>
    <workbookView xWindow="0" yWindow="0" windowWidth="17235" windowHeight="8520"/>
  </bookViews>
  <sheets>
    <sheet name="HyARC" sheetId="1" r:id="rId1"/>
  </sheets>
  <definedNames>
    <definedName name="_xlnm.Print_Area" localSheetId="0">HyARC!$A$1:$I$93</definedName>
  </definedNames>
  <calcPr calcId="152511"/>
</workbook>
</file>

<file path=xl/calcChain.xml><?xml version="1.0" encoding="utf-8"?>
<calcChain xmlns="http://schemas.openxmlformats.org/spreadsheetml/2006/main">
  <c r="C70" i="1" l="1"/>
  <c r="D70" i="1"/>
  <c r="E70" i="1"/>
  <c r="F70" i="1"/>
  <c r="G70" i="1"/>
  <c r="H70" i="1"/>
  <c r="I70" i="1"/>
  <c r="J70" i="1"/>
  <c r="K70" i="1"/>
  <c r="L70" i="1"/>
  <c r="I69" i="1" l="1"/>
  <c r="I66" i="1"/>
  <c r="I65" i="1"/>
  <c r="I64" i="1"/>
  <c r="I63" i="1"/>
  <c r="I62" i="1"/>
  <c r="I61" i="1"/>
  <c r="I60" i="1"/>
  <c r="I59" i="1"/>
  <c r="I58" i="1"/>
  <c r="I56" i="1"/>
  <c r="I55" i="1"/>
  <c r="I54" i="1"/>
  <c r="I53" i="1"/>
  <c r="I52" i="1"/>
  <c r="I51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3" i="1"/>
  <c r="I32" i="1"/>
  <c r="I31" i="1"/>
  <c r="I29" i="1"/>
  <c r="I28" i="1"/>
  <c r="I27" i="1"/>
  <c r="I25" i="1"/>
  <c r="I24" i="1"/>
  <c r="B70" i="1"/>
</calcChain>
</file>

<file path=xl/comments1.xml><?xml version="1.0" encoding="utf-8"?>
<comments xmlns="http://schemas.openxmlformats.org/spreadsheetml/2006/main">
  <authors>
    <author>test</author>
    <author>Daryl Brown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Value reported in OGJ capacity survey (22,983) belived to be erroneously high.  Previous year's value used.</t>
        </r>
      </text>
    </comment>
    <comment ref="K34" authorId="1" shapeId="0">
      <text>
        <r>
          <rPr>
            <b/>
            <sz val="9"/>
            <color indexed="81"/>
            <rFont val="Tahoma"/>
            <charset val="1"/>
          </rPr>
          <t>Daryl Brown:</t>
        </r>
        <r>
          <rPr>
            <sz val="9"/>
            <color indexed="81"/>
            <rFont val="Tahoma"/>
            <charset val="1"/>
          </rPr>
          <t xml:space="preserve">
75,000 figure reported by OGJ for Saras SPA refinery assumed to be 75 as in 2015.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Number reported in OGJ capacity survey (75,217) believed to be erroneously high.  Previous year's value used.</t>
        </r>
      </text>
    </comment>
    <comment ref="K36" authorId="1" shapeId="0">
      <text>
        <r>
          <rPr>
            <b/>
            <sz val="9"/>
            <color indexed="81"/>
            <rFont val="Tahoma"/>
            <charset val="1"/>
          </rPr>
          <t xml:space="preserve">The OGJ reported value for 2016 (875) is believed to be due to underreporting rather than an actual reduction in capacity.   The 2015 value is used. </t>
        </r>
      </text>
    </comment>
    <comment ref="L36" authorId="1" shapeId="0">
      <text>
        <r>
          <rPr>
            <b/>
            <sz val="9"/>
            <color indexed="81"/>
            <rFont val="Tahoma"/>
            <charset val="1"/>
          </rPr>
          <t xml:space="preserve">The OGJ reported value for 2017 (871) is believed to be due to underreporting rather than an actual reduction in capacity.   The 2015 value is used. </t>
        </r>
      </text>
    </comment>
  </commentList>
</comments>
</file>

<file path=xl/sharedStrings.xml><?xml version="1.0" encoding="utf-8"?>
<sst xmlns="http://schemas.openxmlformats.org/spreadsheetml/2006/main" count="71" uniqueCount="71">
  <si>
    <t>Country</t>
  </si>
  <si>
    <t>Albania</t>
  </si>
  <si>
    <t>Argentina</t>
  </si>
  <si>
    <t>Aruba</t>
  </si>
  <si>
    <t>Australia</t>
  </si>
  <si>
    <t>Bahrain</t>
  </si>
  <si>
    <t>Bangladesh</t>
  </si>
  <si>
    <t>Belarus</t>
  </si>
  <si>
    <t>Belguim</t>
  </si>
  <si>
    <t>Bolivia</t>
  </si>
  <si>
    <t>Brazil</t>
  </si>
  <si>
    <t>Bulgaria</t>
  </si>
  <si>
    <t>Canada</t>
  </si>
  <si>
    <t>China-Taiwan</t>
  </si>
  <si>
    <t>Columbia</t>
  </si>
  <si>
    <t>Cuba</t>
  </si>
  <si>
    <t>Czech Republic</t>
  </si>
  <si>
    <t>Dominican Republic</t>
  </si>
  <si>
    <t>Egypt</t>
  </si>
  <si>
    <t>Finland</t>
  </si>
  <si>
    <t>France</t>
  </si>
  <si>
    <t>Germany</t>
  </si>
  <si>
    <t>Greece</t>
  </si>
  <si>
    <t>Hungary</t>
  </si>
  <si>
    <t>India</t>
  </si>
  <si>
    <t>Iran</t>
  </si>
  <si>
    <t>Iraq</t>
  </si>
  <si>
    <t>Ireland</t>
  </si>
  <si>
    <t>Italy</t>
  </si>
  <si>
    <t>Japan</t>
  </si>
  <si>
    <t>Jordan</t>
  </si>
  <si>
    <t>Kazakstan</t>
  </si>
  <si>
    <t>Kuwait</t>
  </si>
  <si>
    <t>Lithuania</t>
  </si>
  <si>
    <t>Malaysia</t>
  </si>
  <si>
    <t>Mexico</t>
  </si>
  <si>
    <t>Netherlands</t>
  </si>
  <si>
    <t>Netherlands Antilles</t>
  </si>
  <si>
    <t>New Zealand</t>
  </si>
  <si>
    <t>Phillipines</t>
  </si>
  <si>
    <t>Poland</t>
  </si>
  <si>
    <t>Portugal</t>
  </si>
  <si>
    <t>Puerto Rico</t>
  </si>
  <si>
    <t>Romania</t>
  </si>
  <si>
    <t>Russia</t>
  </si>
  <si>
    <t>Saudia Arabia</t>
  </si>
  <si>
    <t>Serbia and Montenegro</t>
  </si>
  <si>
    <t>Singapore</t>
  </si>
  <si>
    <t>Slovakia</t>
  </si>
  <si>
    <t>South Africa</t>
  </si>
  <si>
    <t>South Korea</t>
  </si>
  <si>
    <t>Spain</t>
  </si>
  <si>
    <t>Sweden</t>
  </si>
  <si>
    <t>Switzerland</t>
  </si>
  <si>
    <t>Syria</t>
  </si>
  <si>
    <t>Thailand</t>
  </si>
  <si>
    <t>Trinidad and Tobago</t>
  </si>
  <si>
    <t>Turkey</t>
  </si>
  <si>
    <t>Ukraine</t>
  </si>
  <si>
    <t>United Arab Emirates</t>
  </si>
  <si>
    <t>United Kingdom</t>
  </si>
  <si>
    <t>United States</t>
  </si>
  <si>
    <t>Venezuela</t>
  </si>
  <si>
    <t>Total</t>
  </si>
  <si>
    <t>Ivory Coast</t>
  </si>
  <si>
    <t>Hydrogen Production Capacity, MMSCFD, on January 1st [1]</t>
  </si>
  <si>
    <t>[1] million standard cubic feet per day</t>
  </si>
  <si>
    <t>Austria</t>
  </si>
  <si>
    <t xml:space="preserve">China </t>
  </si>
  <si>
    <t>Source: Oil and Gas Journal annual survey published in December of each year.</t>
  </si>
  <si>
    <r>
      <t xml:space="preserve">Hydrogen Analysis Resource Center: </t>
    </r>
    <r>
      <rPr>
        <b/>
        <i/>
        <sz val="12"/>
        <rFont val="Arial"/>
        <family val="2"/>
      </rPr>
      <t>Worldwide Captive Hydrogen Production Capacity at Refineries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</si>
</sst>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2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1" fillId="0" borderId="8" xfId="0" applyFont="1" applyBorder="1"/>
    <xf numFmtId="164" fontId="0" fillId="0" borderId="0" xfId="0" applyNumberFormat="1" applyFill="1" applyBorder="1"/>
    <xf numFmtId="0" fontId="0" fillId="3" borderId="6" xfId="0" applyFill="1" applyBorder="1"/>
    <xf numFmtId="0" fontId="0" fillId="0" borderId="0" xfId="0" applyFill="1"/>
    <xf numFmtId="0" fontId="0" fillId="0" borderId="6" xfId="0" applyFill="1" applyBorder="1"/>
    <xf numFmtId="0" fontId="1" fillId="0" borderId="11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4" xfId="0" applyFill="1" applyBorder="1"/>
    <xf numFmtId="0" fontId="1" fillId="0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3" borderId="0" xfId="0" applyNumberFormat="1" applyFill="1" applyBorder="1"/>
    <xf numFmtId="3" fontId="0" fillId="3" borderId="7" xfId="0" applyNumberFormat="1" applyFill="1" applyBorder="1"/>
    <xf numFmtId="3" fontId="0" fillId="0" borderId="0" xfId="0" applyNumberFormat="1" applyBorder="1"/>
    <xf numFmtId="3" fontId="0" fillId="0" borderId="7" xfId="0" applyNumberFormat="1" applyBorder="1"/>
    <xf numFmtId="3" fontId="0" fillId="0" borderId="0" xfId="0" applyNumberFormat="1" applyFill="1" applyBorder="1"/>
    <xf numFmtId="3" fontId="0" fillId="0" borderId="7" xfId="0" applyNumberFormat="1" applyFill="1" applyBorder="1"/>
    <xf numFmtId="3" fontId="0" fillId="0" borderId="5" xfId="0" applyNumberFormat="1" applyFill="1" applyBorder="1"/>
    <xf numFmtId="3" fontId="0" fillId="0" borderId="11" xfId="0" applyNumberFormat="1" applyFill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Worldwide Hydrogen Production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Capacity at Refineries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HyARC!$B$4:$L$4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HyARC!$B$70:$L$70</c:f>
              <c:numCache>
                <c:formatCode>#,##0</c:formatCode>
                <c:ptCount val="11"/>
                <c:pt idx="0">
                  <c:v>12702.3</c:v>
                </c:pt>
                <c:pt idx="1">
                  <c:v>12878.199999999999</c:v>
                </c:pt>
                <c:pt idx="2">
                  <c:v>13459.9</c:v>
                </c:pt>
                <c:pt idx="3">
                  <c:v>13689.3</c:v>
                </c:pt>
                <c:pt idx="4">
                  <c:v>13708.5</c:v>
                </c:pt>
                <c:pt idx="5">
                  <c:v>13898.600000000002</c:v>
                </c:pt>
                <c:pt idx="6">
                  <c:v>14160</c:v>
                </c:pt>
                <c:pt idx="7">
                  <c:v>14291.599999999999</c:v>
                </c:pt>
                <c:pt idx="8">
                  <c:v>14391.099999999999</c:v>
                </c:pt>
                <c:pt idx="9">
                  <c:v>14265.900000000001</c:v>
                </c:pt>
                <c:pt idx="10">
                  <c:v>14214.4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329408"/>
        <c:axId val="239329968"/>
      </c:barChart>
      <c:catAx>
        <c:axId val="2393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29968"/>
        <c:crosses val="autoZero"/>
        <c:auto val="1"/>
        <c:lblAlgn val="ctr"/>
        <c:lblOffset val="100"/>
        <c:tickLblSkip val="1"/>
        <c:noMultiLvlLbl val="0"/>
      </c:catAx>
      <c:valAx>
        <c:axId val="239329968"/>
        <c:scaling>
          <c:orientation val="minMax"/>
          <c:max val="15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MMSCFD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3932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2468</xdr:rowOff>
    </xdr:from>
    <xdr:to>
      <xdr:col>9</xdr:col>
      <xdr:colOff>74084</xdr:colOff>
      <xdr:row>99</xdr:row>
      <xdr:rowOff>21165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5"/>
  <sheetViews>
    <sheetView tabSelected="1" zoomScale="90" zoomScaleNormal="90" workbookViewId="0">
      <pane ySplit="4" topLeftCell="A5" activePane="bottomLeft" state="frozen"/>
      <selection pane="bottomLeft" activeCell="N2" sqref="N2"/>
    </sheetView>
  </sheetViews>
  <sheetFormatPr defaultRowHeight="12.75" x14ac:dyDescent="0.2"/>
  <cols>
    <col min="1" max="1" width="27.42578125" customWidth="1"/>
    <col min="2" max="12" width="10.5703125" customWidth="1"/>
  </cols>
  <sheetData>
    <row r="1" spans="1:14" ht="15" x14ac:dyDescent="0.2">
      <c r="A1" s="3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13.5" thickBot="1" x14ac:dyDescent="0.25"/>
    <row r="3" spans="1:14" x14ac:dyDescent="0.2">
      <c r="A3" s="4" t="s">
        <v>65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4" ht="13.5" thickBot="1" x14ac:dyDescent="0.25">
      <c r="A4" s="7" t="s">
        <v>0</v>
      </c>
      <c r="B4" s="20">
        <v>2007</v>
      </c>
      <c r="C4" s="8">
        <v>2008</v>
      </c>
      <c r="D4" s="8">
        <v>2009</v>
      </c>
      <c r="E4" s="20">
        <v>2010</v>
      </c>
      <c r="F4" s="20">
        <v>2011</v>
      </c>
      <c r="G4" s="8">
        <v>2012</v>
      </c>
      <c r="H4" s="8">
        <v>2013</v>
      </c>
      <c r="I4" s="20">
        <v>2014</v>
      </c>
      <c r="J4" s="20">
        <v>2015</v>
      </c>
      <c r="K4" s="20">
        <v>2016</v>
      </c>
      <c r="L4" s="16">
        <v>2017</v>
      </c>
      <c r="M4" s="18"/>
    </row>
    <row r="5" spans="1:14" x14ac:dyDescent="0.2">
      <c r="A5" s="9" t="s">
        <v>1</v>
      </c>
      <c r="B5" s="36">
        <v>6.5</v>
      </c>
      <c r="C5" s="36">
        <v>6.5</v>
      </c>
      <c r="D5" s="36">
        <v>6.5</v>
      </c>
      <c r="E5" s="36">
        <v>6.5</v>
      </c>
      <c r="F5" s="36">
        <v>6.5</v>
      </c>
      <c r="G5" s="36">
        <v>6.5</v>
      </c>
      <c r="H5" s="36">
        <v>6.5</v>
      </c>
      <c r="I5" s="36">
        <v>6.5</v>
      </c>
      <c r="J5" s="36">
        <v>6.5</v>
      </c>
      <c r="K5" s="36">
        <v>6.5</v>
      </c>
      <c r="L5" s="37">
        <v>7</v>
      </c>
    </row>
    <row r="6" spans="1:14" x14ac:dyDescent="0.2">
      <c r="A6" s="13" t="s">
        <v>2</v>
      </c>
      <c r="B6" s="38">
        <v>19</v>
      </c>
      <c r="C6" s="38">
        <v>19</v>
      </c>
      <c r="D6" s="38">
        <v>19</v>
      </c>
      <c r="E6" s="38">
        <v>19</v>
      </c>
      <c r="F6" s="38">
        <v>19</v>
      </c>
      <c r="G6" s="38">
        <v>19</v>
      </c>
      <c r="H6" s="38">
        <v>19</v>
      </c>
      <c r="I6" s="38">
        <v>19</v>
      </c>
      <c r="J6" s="38">
        <v>19</v>
      </c>
      <c r="K6" s="38">
        <v>19</v>
      </c>
      <c r="L6" s="39">
        <v>19</v>
      </c>
    </row>
    <row r="7" spans="1:14" x14ac:dyDescent="0.2">
      <c r="A7" s="10" t="s">
        <v>3</v>
      </c>
      <c r="B7" s="40">
        <v>93</v>
      </c>
      <c r="C7" s="40">
        <v>93</v>
      </c>
      <c r="D7" s="40">
        <v>93</v>
      </c>
      <c r="E7" s="40">
        <v>93</v>
      </c>
      <c r="F7" s="40">
        <v>93</v>
      </c>
      <c r="G7" s="40">
        <v>93</v>
      </c>
      <c r="H7" s="40">
        <v>93</v>
      </c>
      <c r="I7" s="40">
        <v>93</v>
      </c>
      <c r="J7" s="40"/>
      <c r="K7" s="40"/>
      <c r="L7" s="41"/>
    </row>
    <row r="8" spans="1:14" x14ac:dyDescent="0.2">
      <c r="A8" s="13" t="s">
        <v>4</v>
      </c>
      <c r="B8" s="38">
        <v>63.3</v>
      </c>
      <c r="C8" s="38">
        <v>63.3</v>
      </c>
      <c r="D8" s="38">
        <v>132</v>
      </c>
      <c r="E8" s="38">
        <v>72.3</v>
      </c>
      <c r="F8" s="38">
        <v>72.3</v>
      </c>
      <c r="G8" s="38">
        <v>72.3</v>
      </c>
      <c r="H8" s="38">
        <v>72.3</v>
      </c>
      <c r="I8" s="38">
        <v>72.3</v>
      </c>
      <c r="J8" s="38">
        <v>68.900000000000006</v>
      </c>
      <c r="K8" s="38">
        <v>37.299999999999997</v>
      </c>
      <c r="L8" s="39">
        <v>37</v>
      </c>
      <c r="N8" s="12"/>
    </row>
    <row r="9" spans="1:14" x14ac:dyDescent="0.2">
      <c r="A9" s="15" t="s">
        <v>67</v>
      </c>
      <c r="B9" s="42"/>
      <c r="C9" s="42"/>
      <c r="D9" s="42"/>
      <c r="E9" s="42"/>
      <c r="F9" s="42"/>
      <c r="G9" s="42"/>
      <c r="H9" s="42"/>
      <c r="I9" s="42"/>
      <c r="J9" s="42">
        <v>62</v>
      </c>
      <c r="K9" s="42">
        <v>62.4</v>
      </c>
      <c r="L9" s="43">
        <v>62</v>
      </c>
    </row>
    <row r="10" spans="1:14" x14ac:dyDescent="0.2">
      <c r="A10" s="13" t="s">
        <v>5</v>
      </c>
      <c r="B10" s="38">
        <v>34</v>
      </c>
      <c r="C10" s="38">
        <v>34</v>
      </c>
      <c r="D10" s="38">
        <v>151</v>
      </c>
      <c r="E10" s="38">
        <v>151</v>
      </c>
      <c r="F10" s="38">
        <v>164</v>
      </c>
      <c r="G10" s="38">
        <v>164</v>
      </c>
      <c r="H10" s="38">
        <v>164</v>
      </c>
      <c r="I10" s="38">
        <v>164</v>
      </c>
      <c r="J10" s="38">
        <v>164</v>
      </c>
      <c r="K10" s="38">
        <v>164</v>
      </c>
      <c r="L10" s="39">
        <v>134</v>
      </c>
    </row>
    <row r="11" spans="1:14" x14ac:dyDescent="0.2">
      <c r="A11" s="15" t="s">
        <v>6</v>
      </c>
      <c r="B11" s="42">
        <v>2</v>
      </c>
      <c r="C11" s="42">
        <v>2</v>
      </c>
      <c r="D11" s="42">
        <v>2</v>
      </c>
      <c r="E11" s="42">
        <v>2</v>
      </c>
      <c r="F11" s="42">
        <v>2</v>
      </c>
      <c r="G11" s="42">
        <v>2</v>
      </c>
      <c r="H11" s="42">
        <v>2</v>
      </c>
      <c r="I11" s="42">
        <v>2</v>
      </c>
      <c r="J11" s="42">
        <v>2</v>
      </c>
      <c r="K11" s="42">
        <v>2</v>
      </c>
      <c r="L11" s="43">
        <v>1</v>
      </c>
    </row>
    <row r="12" spans="1:14" x14ac:dyDescent="0.2">
      <c r="A12" s="13" t="s">
        <v>7</v>
      </c>
      <c r="B12" s="38">
        <v>22.8</v>
      </c>
      <c r="C12" s="38">
        <v>22.8</v>
      </c>
      <c r="D12" s="38">
        <v>22.8</v>
      </c>
      <c r="E12" s="38">
        <v>22.8</v>
      </c>
      <c r="F12" s="38">
        <v>22.8</v>
      </c>
      <c r="G12" s="38">
        <v>22.8</v>
      </c>
      <c r="H12" s="38">
        <v>22.8</v>
      </c>
      <c r="I12" s="38">
        <v>22.8</v>
      </c>
      <c r="J12" s="38">
        <v>22.8</v>
      </c>
      <c r="K12" s="38">
        <v>22.8</v>
      </c>
      <c r="L12" s="39">
        <v>15</v>
      </c>
    </row>
    <row r="13" spans="1:14" x14ac:dyDescent="0.2">
      <c r="A13" s="15" t="s">
        <v>8</v>
      </c>
      <c r="B13" s="42">
        <v>44</v>
      </c>
      <c r="C13" s="42">
        <v>44</v>
      </c>
      <c r="D13" s="42">
        <v>46</v>
      </c>
      <c r="E13" s="42">
        <v>46</v>
      </c>
      <c r="F13" s="42">
        <v>47</v>
      </c>
      <c r="G13" s="42">
        <v>49</v>
      </c>
      <c r="H13" s="42">
        <v>98.5</v>
      </c>
      <c r="I13" s="42">
        <v>99</v>
      </c>
      <c r="J13" s="42">
        <v>99</v>
      </c>
      <c r="K13" s="42">
        <v>98.5</v>
      </c>
      <c r="L13" s="43">
        <v>99</v>
      </c>
    </row>
    <row r="14" spans="1:14" x14ac:dyDescent="0.2">
      <c r="A14" s="13" t="s">
        <v>9</v>
      </c>
      <c r="B14" s="38">
        <v>0</v>
      </c>
      <c r="C14" s="38">
        <v>14</v>
      </c>
      <c r="D14" s="38">
        <v>14</v>
      </c>
      <c r="E14" s="38">
        <v>14</v>
      </c>
      <c r="F14" s="38">
        <v>14</v>
      </c>
      <c r="G14" s="38">
        <v>14</v>
      </c>
      <c r="H14" s="38">
        <v>14</v>
      </c>
      <c r="I14" s="38">
        <v>14</v>
      </c>
      <c r="J14" s="38">
        <v>14</v>
      </c>
      <c r="K14" s="38">
        <v>14</v>
      </c>
      <c r="L14" s="39"/>
    </row>
    <row r="15" spans="1:14" x14ac:dyDescent="0.2">
      <c r="A15" s="15" t="s">
        <v>10</v>
      </c>
      <c r="B15" s="42">
        <v>126</v>
      </c>
      <c r="C15" s="42">
        <v>126</v>
      </c>
      <c r="D15" s="42">
        <v>126</v>
      </c>
      <c r="E15" s="42">
        <v>126</v>
      </c>
      <c r="F15" s="42">
        <v>126</v>
      </c>
      <c r="G15" s="42">
        <v>126</v>
      </c>
      <c r="H15" s="42">
        <v>126</v>
      </c>
      <c r="I15" s="42">
        <v>126</v>
      </c>
      <c r="J15" s="42">
        <v>126</v>
      </c>
      <c r="K15" s="42">
        <v>126</v>
      </c>
      <c r="L15" s="43">
        <v>126</v>
      </c>
    </row>
    <row r="16" spans="1:14" x14ac:dyDescent="0.2">
      <c r="A16" s="13" t="s">
        <v>11</v>
      </c>
      <c r="B16" s="38">
        <v>10.3</v>
      </c>
      <c r="C16" s="38">
        <v>10.3</v>
      </c>
      <c r="D16" s="38">
        <v>10.3</v>
      </c>
      <c r="E16" s="38">
        <v>10.3</v>
      </c>
      <c r="F16" s="38">
        <v>10.3</v>
      </c>
      <c r="G16" s="38">
        <v>10.3</v>
      </c>
      <c r="H16" s="38">
        <v>10.3</v>
      </c>
      <c r="I16" s="38">
        <v>10.3</v>
      </c>
      <c r="J16" s="38">
        <v>10.3</v>
      </c>
      <c r="K16" s="38">
        <v>25.9</v>
      </c>
      <c r="L16" s="39">
        <v>26</v>
      </c>
    </row>
    <row r="17" spans="1:12" x14ac:dyDescent="0.2">
      <c r="A17" s="15" t="s">
        <v>12</v>
      </c>
      <c r="B17" s="42">
        <v>462</v>
      </c>
      <c r="C17" s="42">
        <v>458.4</v>
      </c>
      <c r="D17" s="42">
        <v>448.8</v>
      </c>
      <c r="E17" s="42">
        <v>501.8</v>
      </c>
      <c r="F17" s="42">
        <v>448.8</v>
      </c>
      <c r="G17" s="42">
        <v>448.8</v>
      </c>
      <c r="H17" s="42">
        <v>461</v>
      </c>
      <c r="I17" s="42">
        <v>461</v>
      </c>
      <c r="J17" s="42">
        <v>405</v>
      </c>
      <c r="K17" s="42">
        <v>405</v>
      </c>
      <c r="L17" s="43">
        <v>446</v>
      </c>
    </row>
    <row r="18" spans="1:12" x14ac:dyDescent="0.2">
      <c r="A18" s="13" t="s">
        <v>68</v>
      </c>
      <c r="B18" s="38"/>
      <c r="C18" s="38"/>
      <c r="D18" s="38"/>
      <c r="E18" s="38"/>
      <c r="F18" s="38"/>
      <c r="G18" s="38"/>
      <c r="H18" s="38"/>
      <c r="I18" s="38"/>
      <c r="J18" s="38">
        <v>178</v>
      </c>
      <c r="K18" s="38">
        <v>205</v>
      </c>
      <c r="L18" s="39">
        <v>205</v>
      </c>
    </row>
    <row r="19" spans="1:12" x14ac:dyDescent="0.2">
      <c r="A19" s="10" t="s">
        <v>13</v>
      </c>
      <c r="B19" s="40">
        <v>341</v>
      </c>
      <c r="C19" s="40">
        <v>341</v>
      </c>
      <c r="D19" s="40">
        <v>341</v>
      </c>
      <c r="E19" s="40">
        <v>341</v>
      </c>
      <c r="F19" s="40">
        <v>341</v>
      </c>
      <c r="G19" s="40">
        <v>341</v>
      </c>
      <c r="H19" s="40">
        <v>341</v>
      </c>
      <c r="I19" s="40">
        <v>341</v>
      </c>
      <c r="J19" s="40">
        <v>341</v>
      </c>
      <c r="K19" s="40">
        <v>341</v>
      </c>
      <c r="L19" s="41">
        <v>341</v>
      </c>
    </row>
    <row r="20" spans="1:12" x14ac:dyDescent="0.2">
      <c r="A20" s="13" t="s">
        <v>14</v>
      </c>
      <c r="B20" s="38">
        <v>18</v>
      </c>
      <c r="C20" s="38">
        <v>18</v>
      </c>
      <c r="D20" s="38">
        <v>18</v>
      </c>
      <c r="E20" s="38">
        <v>18</v>
      </c>
      <c r="F20" s="38">
        <v>18</v>
      </c>
      <c r="G20" s="38">
        <v>18</v>
      </c>
      <c r="H20" s="38">
        <v>18</v>
      </c>
      <c r="I20" s="38">
        <v>18</v>
      </c>
      <c r="J20" s="38">
        <v>18</v>
      </c>
      <c r="K20" s="38">
        <v>18</v>
      </c>
      <c r="L20" s="39">
        <v>18</v>
      </c>
    </row>
    <row r="21" spans="1:12" x14ac:dyDescent="0.2">
      <c r="A21" s="10" t="s">
        <v>15</v>
      </c>
      <c r="B21" s="40">
        <v>5</v>
      </c>
      <c r="C21" s="40">
        <v>5</v>
      </c>
      <c r="D21" s="40">
        <v>5</v>
      </c>
      <c r="E21" s="40">
        <v>5</v>
      </c>
      <c r="F21" s="40">
        <v>5</v>
      </c>
      <c r="G21" s="40">
        <v>5</v>
      </c>
      <c r="H21" s="40">
        <v>5</v>
      </c>
      <c r="I21" s="40">
        <v>5</v>
      </c>
      <c r="J21" s="40">
        <v>5</v>
      </c>
      <c r="K21" s="40"/>
      <c r="L21" s="41"/>
    </row>
    <row r="22" spans="1:12" x14ac:dyDescent="0.2">
      <c r="A22" s="13" t="s">
        <v>16</v>
      </c>
      <c r="B22" s="38">
        <v>31.5</v>
      </c>
      <c r="C22" s="38">
        <v>31.5</v>
      </c>
      <c r="D22" s="38">
        <v>112</v>
      </c>
      <c r="E22" s="38">
        <v>112</v>
      </c>
      <c r="F22" s="38">
        <v>112</v>
      </c>
      <c r="G22" s="38">
        <v>112</v>
      </c>
      <c r="H22" s="38">
        <v>112</v>
      </c>
      <c r="I22" s="38">
        <v>112</v>
      </c>
      <c r="J22" s="38">
        <v>112</v>
      </c>
      <c r="K22" s="38">
        <v>112</v>
      </c>
      <c r="L22" s="39">
        <v>112</v>
      </c>
    </row>
    <row r="23" spans="1:12" x14ac:dyDescent="0.2">
      <c r="A23" s="10" t="s">
        <v>17</v>
      </c>
      <c r="B23" s="40">
        <v>0.6</v>
      </c>
      <c r="C23" s="40">
        <v>0.6</v>
      </c>
      <c r="D23" s="40">
        <v>0.6</v>
      </c>
      <c r="E23" s="40">
        <v>0.6</v>
      </c>
      <c r="F23" s="40">
        <v>0.6</v>
      </c>
      <c r="G23" s="40">
        <v>0.6</v>
      </c>
      <c r="H23" s="40">
        <v>0.6</v>
      </c>
      <c r="I23" s="40">
        <v>0.6</v>
      </c>
      <c r="J23" s="40">
        <v>0.6</v>
      </c>
      <c r="K23" s="40">
        <v>0.6</v>
      </c>
      <c r="L23" s="41">
        <v>1</v>
      </c>
    </row>
    <row r="24" spans="1:12" x14ac:dyDescent="0.2">
      <c r="A24" s="13" t="s">
        <v>18</v>
      </c>
      <c r="B24" s="38">
        <v>62.5</v>
      </c>
      <c r="C24" s="38">
        <v>62.5</v>
      </c>
      <c r="D24" s="38">
        <v>62.5</v>
      </c>
      <c r="E24" s="38">
        <v>62.5</v>
      </c>
      <c r="F24" s="38">
        <v>62.5</v>
      </c>
      <c r="G24" s="38">
        <v>62.5</v>
      </c>
      <c r="H24" s="38">
        <v>62.5</v>
      </c>
      <c r="I24" s="38">
        <f>H24</f>
        <v>62.5</v>
      </c>
      <c r="J24" s="38">
        <v>62.5</v>
      </c>
      <c r="K24" s="38">
        <v>62.7</v>
      </c>
      <c r="L24" s="39">
        <v>63</v>
      </c>
    </row>
    <row r="25" spans="1:12" x14ac:dyDescent="0.2">
      <c r="A25" s="10" t="s">
        <v>19</v>
      </c>
      <c r="B25" s="40">
        <v>20</v>
      </c>
      <c r="C25" s="40">
        <v>20</v>
      </c>
      <c r="D25" s="40">
        <v>118</v>
      </c>
      <c r="E25" s="40">
        <v>145</v>
      </c>
      <c r="F25" s="40">
        <v>145</v>
      </c>
      <c r="G25" s="40">
        <v>235</v>
      </c>
      <c r="H25" s="40">
        <v>160</v>
      </c>
      <c r="I25" s="40">
        <f t="shared" ref="I25:I69" si="0">H25</f>
        <v>160</v>
      </c>
      <c r="J25" s="40">
        <v>160</v>
      </c>
      <c r="K25" s="40">
        <v>160</v>
      </c>
      <c r="L25" s="41">
        <v>160</v>
      </c>
    </row>
    <row r="26" spans="1:12" x14ac:dyDescent="0.2">
      <c r="A26" s="13" t="s">
        <v>20</v>
      </c>
      <c r="B26" s="38">
        <v>47.5</v>
      </c>
      <c r="C26" s="38">
        <v>47.5</v>
      </c>
      <c r="D26" s="38">
        <v>131</v>
      </c>
      <c r="E26" s="38">
        <v>126</v>
      </c>
      <c r="F26" s="38">
        <v>126</v>
      </c>
      <c r="G26" s="38">
        <v>132</v>
      </c>
      <c r="H26" s="38">
        <v>132</v>
      </c>
      <c r="I26" s="38">
        <v>142</v>
      </c>
      <c r="J26" s="38">
        <v>132</v>
      </c>
      <c r="K26" s="38">
        <v>132</v>
      </c>
      <c r="L26" s="39">
        <v>132</v>
      </c>
    </row>
    <row r="27" spans="1:12" x14ac:dyDescent="0.2">
      <c r="A27" s="15" t="s">
        <v>21</v>
      </c>
      <c r="B27" s="42">
        <v>1063.5</v>
      </c>
      <c r="C27" s="42">
        <v>787.5</v>
      </c>
      <c r="D27" s="42">
        <v>777.5</v>
      </c>
      <c r="E27" s="42">
        <v>767.3</v>
      </c>
      <c r="F27" s="42">
        <v>770.7</v>
      </c>
      <c r="G27" s="42">
        <v>772</v>
      </c>
      <c r="H27" s="42">
        <v>772</v>
      </c>
      <c r="I27" s="42">
        <f t="shared" si="0"/>
        <v>772</v>
      </c>
      <c r="J27" s="42">
        <v>682.6</v>
      </c>
      <c r="K27" s="42">
        <v>682.6</v>
      </c>
      <c r="L27" s="43">
        <v>683</v>
      </c>
    </row>
    <row r="28" spans="1:12" x14ac:dyDescent="0.2">
      <c r="A28" s="13" t="s">
        <v>22</v>
      </c>
      <c r="B28" s="38">
        <v>23.5</v>
      </c>
      <c r="C28" s="38">
        <v>23.5</v>
      </c>
      <c r="D28" s="38">
        <v>23.5</v>
      </c>
      <c r="E28" s="38">
        <v>23.5</v>
      </c>
      <c r="F28" s="38">
        <v>23.5</v>
      </c>
      <c r="G28" s="38">
        <v>23.5</v>
      </c>
      <c r="H28" s="38">
        <v>23.5</v>
      </c>
      <c r="I28" s="38">
        <f t="shared" si="0"/>
        <v>23.5</v>
      </c>
      <c r="J28" s="38">
        <v>23.5</v>
      </c>
      <c r="K28" s="38">
        <v>23.5</v>
      </c>
      <c r="L28" s="39">
        <v>24</v>
      </c>
    </row>
    <row r="29" spans="1:12" x14ac:dyDescent="0.2">
      <c r="A29" s="15" t="s">
        <v>23</v>
      </c>
      <c r="B29" s="42">
        <v>76.2</v>
      </c>
      <c r="C29" s="42">
        <v>76.2</v>
      </c>
      <c r="D29" s="42">
        <v>76.2</v>
      </c>
      <c r="E29" s="42">
        <v>76.2</v>
      </c>
      <c r="F29" s="42">
        <v>76.2</v>
      </c>
      <c r="G29" s="42">
        <v>76.2</v>
      </c>
      <c r="H29" s="42">
        <v>76.2</v>
      </c>
      <c r="I29" s="42">
        <f t="shared" si="0"/>
        <v>76.2</v>
      </c>
      <c r="J29" s="42">
        <v>76.2</v>
      </c>
      <c r="K29" s="42">
        <v>76.2</v>
      </c>
      <c r="L29" s="43">
        <v>76</v>
      </c>
    </row>
    <row r="30" spans="1:12" x14ac:dyDescent="0.2">
      <c r="A30" s="13" t="s">
        <v>24</v>
      </c>
      <c r="B30" s="38">
        <v>133.4</v>
      </c>
      <c r="C30" s="38">
        <v>132.9</v>
      </c>
      <c r="D30" s="38">
        <v>132.9</v>
      </c>
      <c r="E30" s="38">
        <v>132.9</v>
      </c>
      <c r="F30" s="38">
        <v>132.9</v>
      </c>
      <c r="G30" s="38">
        <v>132.9</v>
      </c>
      <c r="H30" s="38">
        <v>132.9</v>
      </c>
      <c r="I30" s="38">
        <v>111.7</v>
      </c>
      <c r="J30" s="38">
        <v>111.7</v>
      </c>
      <c r="K30" s="38">
        <v>111.7</v>
      </c>
      <c r="L30" s="39">
        <v>112</v>
      </c>
    </row>
    <row r="31" spans="1:12" x14ac:dyDescent="0.2">
      <c r="A31" s="15" t="s">
        <v>25</v>
      </c>
      <c r="B31" s="42">
        <v>286</v>
      </c>
      <c r="C31" s="42">
        <v>286</v>
      </c>
      <c r="D31" s="42">
        <v>286</v>
      </c>
      <c r="E31" s="42">
        <v>286</v>
      </c>
      <c r="F31" s="42">
        <v>286</v>
      </c>
      <c r="G31" s="42">
        <v>286</v>
      </c>
      <c r="H31" s="42">
        <v>286</v>
      </c>
      <c r="I31" s="42">
        <f t="shared" si="0"/>
        <v>286</v>
      </c>
      <c r="J31" s="42">
        <v>216</v>
      </c>
      <c r="K31" s="42">
        <v>216</v>
      </c>
      <c r="L31" s="43">
        <v>216</v>
      </c>
    </row>
    <row r="32" spans="1:12" x14ac:dyDescent="0.2">
      <c r="A32" s="13" t="s">
        <v>26</v>
      </c>
      <c r="B32" s="38">
        <v>64</v>
      </c>
      <c r="C32" s="38">
        <v>64</v>
      </c>
      <c r="D32" s="38">
        <v>64</v>
      </c>
      <c r="E32" s="38">
        <v>64</v>
      </c>
      <c r="F32" s="38">
        <v>64</v>
      </c>
      <c r="G32" s="38">
        <v>64</v>
      </c>
      <c r="H32" s="38">
        <v>64</v>
      </c>
      <c r="I32" s="38">
        <f t="shared" si="0"/>
        <v>64</v>
      </c>
      <c r="J32" s="38">
        <v>64</v>
      </c>
      <c r="K32" s="38">
        <v>64</v>
      </c>
      <c r="L32" s="39">
        <v>64</v>
      </c>
    </row>
    <row r="33" spans="1:15" x14ac:dyDescent="0.2">
      <c r="A33" s="15" t="s">
        <v>27</v>
      </c>
      <c r="B33" s="42">
        <v>10.3</v>
      </c>
      <c r="C33" s="42">
        <v>10.3</v>
      </c>
      <c r="D33" s="42">
        <v>10.3</v>
      </c>
      <c r="E33" s="42">
        <v>10.3</v>
      </c>
      <c r="F33" s="42">
        <v>10.3</v>
      </c>
      <c r="G33" s="42">
        <v>10.3</v>
      </c>
      <c r="H33" s="42">
        <v>10.3</v>
      </c>
      <c r="I33" s="42">
        <f t="shared" si="0"/>
        <v>10.3</v>
      </c>
      <c r="J33" s="42">
        <v>10.3</v>
      </c>
      <c r="K33" s="42">
        <v>10.3</v>
      </c>
      <c r="L33" s="43">
        <v>10</v>
      </c>
    </row>
    <row r="34" spans="1:15" x14ac:dyDescent="0.2">
      <c r="A34" s="13" t="s">
        <v>28</v>
      </c>
      <c r="B34" s="38">
        <v>288.39999999999998</v>
      </c>
      <c r="C34" s="38">
        <v>292.39999999999998</v>
      </c>
      <c r="D34" s="38">
        <v>292.39999999999998</v>
      </c>
      <c r="E34" s="38">
        <v>305.39999999999998</v>
      </c>
      <c r="F34" s="38">
        <v>305.39999999999998</v>
      </c>
      <c r="G34" s="38">
        <v>305.39999999999998</v>
      </c>
      <c r="H34" s="38">
        <v>305.39999999999998</v>
      </c>
      <c r="I34" s="38">
        <v>300.2</v>
      </c>
      <c r="J34" s="38">
        <v>300.2</v>
      </c>
      <c r="K34" s="38">
        <v>291.7</v>
      </c>
      <c r="L34" s="39">
        <v>292</v>
      </c>
    </row>
    <row r="35" spans="1:15" x14ac:dyDescent="0.2">
      <c r="A35" s="15" t="s">
        <v>64</v>
      </c>
      <c r="B35" s="42">
        <v>89</v>
      </c>
      <c r="C35" s="42">
        <v>89</v>
      </c>
      <c r="D35" s="42"/>
      <c r="E35" s="42"/>
      <c r="F35" s="42"/>
      <c r="G35" s="42"/>
      <c r="H35" s="42"/>
      <c r="I35" s="42"/>
      <c r="J35" s="42"/>
      <c r="K35" s="42"/>
      <c r="L35" s="43"/>
    </row>
    <row r="36" spans="1:15" x14ac:dyDescent="0.2">
      <c r="A36" s="13" t="s">
        <v>29</v>
      </c>
      <c r="B36" s="38">
        <v>1352.6</v>
      </c>
      <c r="C36" s="38">
        <v>1352.6</v>
      </c>
      <c r="D36" s="38">
        <v>1354.7</v>
      </c>
      <c r="E36" s="38">
        <v>1342</v>
      </c>
      <c r="F36" s="38">
        <v>1347.9</v>
      </c>
      <c r="G36" s="38">
        <v>1472.8</v>
      </c>
      <c r="H36" s="38">
        <v>1459.4</v>
      </c>
      <c r="I36" s="38">
        <f t="shared" si="0"/>
        <v>1459.4</v>
      </c>
      <c r="J36" s="38">
        <v>1425.4</v>
      </c>
      <c r="K36" s="38">
        <v>1425.4</v>
      </c>
      <c r="L36" s="39">
        <v>1425.4</v>
      </c>
      <c r="M36" s="48"/>
      <c r="N36" s="14"/>
      <c r="O36" s="14"/>
    </row>
    <row r="37" spans="1:15" x14ac:dyDescent="0.2">
      <c r="A37" s="15" t="s">
        <v>30</v>
      </c>
      <c r="B37" s="42">
        <v>16</v>
      </c>
      <c r="C37" s="42">
        <v>16</v>
      </c>
      <c r="D37" s="42">
        <v>16</v>
      </c>
      <c r="E37" s="42">
        <v>16</v>
      </c>
      <c r="F37" s="42">
        <v>16</v>
      </c>
      <c r="G37" s="42">
        <v>16</v>
      </c>
      <c r="H37" s="42">
        <v>16</v>
      </c>
      <c r="I37" s="42">
        <f t="shared" si="0"/>
        <v>16</v>
      </c>
      <c r="J37" s="42">
        <v>16</v>
      </c>
      <c r="K37" s="42">
        <v>16</v>
      </c>
      <c r="L37" s="43">
        <v>16</v>
      </c>
    </row>
    <row r="38" spans="1:15" x14ac:dyDescent="0.2">
      <c r="A38" s="13" t="s">
        <v>31</v>
      </c>
      <c r="B38" s="38">
        <v>21.5</v>
      </c>
      <c r="C38" s="38">
        <v>21.5</v>
      </c>
      <c r="D38" s="38">
        <v>21.5</v>
      </c>
      <c r="E38" s="38">
        <v>21.5</v>
      </c>
      <c r="F38" s="38">
        <v>21.5</v>
      </c>
      <c r="G38" s="38">
        <v>21.5</v>
      </c>
      <c r="H38" s="38">
        <v>21.5</v>
      </c>
      <c r="I38" s="38">
        <f t="shared" si="0"/>
        <v>21.5</v>
      </c>
      <c r="J38" s="38">
        <v>21.5</v>
      </c>
      <c r="K38" s="38">
        <v>21.5</v>
      </c>
      <c r="L38" s="39">
        <v>22</v>
      </c>
    </row>
    <row r="39" spans="1:15" x14ac:dyDescent="0.2">
      <c r="A39" s="15" t="s">
        <v>32</v>
      </c>
      <c r="B39" s="42">
        <v>741.6</v>
      </c>
      <c r="C39" s="42">
        <v>741.6</v>
      </c>
      <c r="D39" s="42">
        <v>741.6</v>
      </c>
      <c r="E39" s="42">
        <v>741.6</v>
      </c>
      <c r="F39" s="42">
        <v>741.6</v>
      </c>
      <c r="G39" s="42">
        <v>741.6</v>
      </c>
      <c r="H39" s="42">
        <v>741.6</v>
      </c>
      <c r="I39" s="42">
        <f t="shared" si="0"/>
        <v>741.6</v>
      </c>
      <c r="J39" s="42">
        <v>741.6</v>
      </c>
      <c r="K39" s="42">
        <v>741.6</v>
      </c>
      <c r="L39" s="43">
        <v>742</v>
      </c>
    </row>
    <row r="40" spans="1:15" x14ac:dyDescent="0.2">
      <c r="A40" s="13" t="s">
        <v>33</v>
      </c>
      <c r="B40" s="38">
        <v>25</v>
      </c>
      <c r="C40" s="38">
        <v>25</v>
      </c>
      <c r="D40" s="38">
        <v>25</v>
      </c>
      <c r="E40" s="38">
        <v>25</v>
      </c>
      <c r="F40" s="38">
        <v>25</v>
      </c>
      <c r="G40" s="38">
        <v>25</v>
      </c>
      <c r="H40" s="38">
        <v>25</v>
      </c>
      <c r="I40" s="38">
        <f t="shared" si="0"/>
        <v>25</v>
      </c>
      <c r="J40" s="38">
        <v>25</v>
      </c>
      <c r="K40" s="38">
        <v>25</v>
      </c>
      <c r="L40" s="39">
        <v>25</v>
      </c>
      <c r="N40" s="14"/>
    </row>
    <row r="41" spans="1:15" x14ac:dyDescent="0.2">
      <c r="A41" s="15" t="s">
        <v>34</v>
      </c>
      <c r="B41" s="42">
        <v>147.19999999999999</v>
      </c>
      <c r="C41" s="42">
        <v>147.19999999999999</v>
      </c>
      <c r="D41" s="42">
        <v>147.19999999999999</v>
      </c>
      <c r="E41" s="42">
        <v>147.19999999999999</v>
      </c>
      <c r="F41" s="42">
        <v>147.19999999999999</v>
      </c>
      <c r="G41" s="42">
        <v>147.19999999999999</v>
      </c>
      <c r="H41" s="42">
        <v>147.19999999999999</v>
      </c>
      <c r="I41" s="42">
        <f t="shared" si="0"/>
        <v>147.19999999999999</v>
      </c>
      <c r="J41" s="42">
        <v>147.19999999999999</v>
      </c>
      <c r="K41" s="42">
        <v>182.2</v>
      </c>
      <c r="L41" s="43">
        <v>147</v>
      </c>
    </row>
    <row r="42" spans="1:15" x14ac:dyDescent="0.2">
      <c r="A42" s="13" t="s">
        <v>35</v>
      </c>
      <c r="B42" s="38">
        <v>162</v>
      </c>
      <c r="C42" s="38">
        <v>129</v>
      </c>
      <c r="D42" s="38">
        <v>225</v>
      </c>
      <c r="E42" s="38">
        <v>225</v>
      </c>
      <c r="F42" s="38">
        <v>225</v>
      </c>
      <c r="G42" s="38">
        <v>183</v>
      </c>
      <c r="H42" s="38">
        <v>183</v>
      </c>
      <c r="I42" s="38">
        <f t="shared" si="0"/>
        <v>183</v>
      </c>
      <c r="J42" s="38">
        <v>183</v>
      </c>
      <c r="K42" s="38">
        <v>183</v>
      </c>
      <c r="L42" s="39">
        <v>183</v>
      </c>
    </row>
    <row r="43" spans="1:15" x14ac:dyDescent="0.2">
      <c r="A43" s="15" t="s">
        <v>36</v>
      </c>
      <c r="B43" s="42">
        <v>233.7</v>
      </c>
      <c r="C43" s="42">
        <v>331.6</v>
      </c>
      <c r="D43" s="42">
        <v>334.6</v>
      </c>
      <c r="E43" s="42">
        <v>331.8</v>
      </c>
      <c r="F43" s="42">
        <v>331.8</v>
      </c>
      <c r="G43" s="42">
        <v>351.8</v>
      </c>
      <c r="H43" s="42">
        <v>358.9</v>
      </c>
      <c r="I43" s="42">
        <v>359.9</v>
      </c>
      <c r="J43" s="42">
        <v>358.9</v>
      </c>
      <c r="K43" s="42">
        <v>359.9</v>
      </c>
      <c r="L43" s="43">
        <v>360</v>
      </c>
      <c r="M43" s="14"/>
    </row>
    <row r="44" spans="1:15" x14ac:dyDescent="0.2">
      <c r="A44" s="13" t="s">
        <v>37</v>
      </c>
      <c r="B44" s="38">
        <v>54.6</v>
      </c>
      <c r="C44" s="38">
        <v>54.6</v>
      </c>
      <c r="D44" s="38">
        <v>54.6</v>
      </c>
      <c r="E44" s="38">
        <v>54.6</v>
      </c>
      <c r="F44" s="38">
        <v>54.6</v>
      </c>
      <c r="G44" s="38">
        <v>54.6</v>
      </c>
      <c r="H44" s="38">
        <v>54.6</v>
      </c>
      <c r="I44" s="38">
        <f t="shared" si="0"/>
        <v>54.6</v>
      </c>
      <c r="J44" s="38">
        <v>54.6</v>
      </c>
      <c r="K44" s="38">
        <v>54.6</v>
      </c>
      <c r="L44" s="39">
        <v>55</v>
      </c>
    </row>
    <row r="45" spans="1:15" x14ac:dyDescent="0.2">
      <c r="A45" s="15" t="s">
        <v>38</v>
      </c>
      <c r="B45" s="42">
        <v>58</v>
      </c>
      <c r="C45" s="42">
        <v>58</v>
      </c>
      <c r="D45" s="42">
        <v>60</v>
      </c>
      <c r="E45" s="42">
        <v>60</v>
      </c>
      <c r="F45" s="42">
        <v>60</v>
      </c>
      <c r="G45" s="42">
        <v>60</v>
      </c>
      <c r="H45" s="42">
        <v>60</v>
      </c>
      <c r="I45" s="42">
        <f t="shared" si="0"/>
        <v>60</v>
      </c>
      <c r="J45" s="42">
        <v>60</v>
      </c>
      <c r="K45" s="42">
        <v>60</v>
      </c>
      <c r="L45" s="43">
        <v>60</v>
      </c>
      <c r="N45" s="14"/>
    </row>
    <row r="46" spans="1:15" x14ac:dyDescent="0.2">
      <c r="A46" s="13" t="s">
        <v>39</v>
      </c>
      <c r="B46" s="38">
        <v>0</v>
      </c>
      <c r="C46" s="38">
        <v>0</v>
      </c>
      <c r="D46" s="38">
        <v>37</v>
      </c>
      <c r="E46" s="38">
        <v>37</v>
      </c>
      <c r="F46" s="38">
        <v>37</v>
      </c>
      <c r="G46" s="38">
        <v>37</v>
      </c>
      <c r="H46" s="38">
        <v>37</v>
      </c>
      <c r="I46" s="38">
        <f t="shared" si="0"/>
        <v>37</v>
      </c>
      <c r="J46" s="38">
        <v>37</v>
      </c>
      <c r="K46" s="38">
        <v>37</v>
      </c>
      <c r="L46" s="39">
        <v>37</v>
      </c>
    </row>
    <row r="47" spans="1:15" x14ac:dyDescent="0.2">
      <c r="A47" s="15" t="s">
        <v>40</v>
      </c>
      <c r="B47" s="42">
        <v>178.4</v>
      </c>
      <c r="C47" s="42">
        <v>178.4</v>
      </c>
      <c r="D47" s="42">
        <v>167</v>
      </c>
      <c r="E47" s="42">
        <v>167</v>
      </c>
      <c r="F47" s="42">
        <v>167</v>
      </c>
      <c r="G47" s="42">
        <v>167</v>
      </c>
      <c r="H47" s="42">
        <v>167</v>
      </c>
      <c r="I47" s="42">
        <f t="shared" si="0"/>
        <v>167</v>
      </c>
      <c r="J47" s="42">
        <v>167</v>
      </c>
      <c r="K47" s="42">
        <v>167.2</v>
      </c>
      <c r="L47" s="43">
        <v>167</v>
      </c>
    </row>
    <row r="48" spans="1:15" x14ac:dyDescent="0.2">
      <c r="A48" s="13" t="s">
        <v>41</v>
      </c>
      <c r="B48" s="38">
        <v>85.3</v>
      </c>
      <c r="C48" s="38">
        <v>85.3</v>
      </c>
      <c r="D48" s="38">
        <v>85.3</v>
      </c>
      <c r="E48" s="38">
        <v>85.3</v>
      </c>
      <c r="F48" s="38">
        <v>85.3</v>
      </c>
      <c r="G48" s="38">
        <v>85.3</v>
      </c>
      <c r="H48" s="38">
        <v>85.3</v>
      </c>
      <c r="I48" s="38">
        <f t="shared" si="0"/>
        <v>85.3</v>
      </c>
      <c r="J48" s="38">
        <v>85.3</v>
      </c>
      <c r="K48" s="38">
        <v>85.3</v>
      </c>
      <c r="L48" s="39">
        <v>85</v>
      </c>
    </row>
    <row r="49" spans="1:12" x14ac:dyDescent="0.2">
      <c r="A49" s="15" t="s">
        <v>42</v>
      </c>
      <c r="B49" s="42">
        <v>20</v>
      </c>
      <c r="C49" s="42">
        <v>20</v>
      </c>
      <c r="D49" s="42">
        <v>20</v>
      </c>
      <c r="E49" s="42">
        <v>20</v>
      </c>
      <c r="F49" s="42">
        <v>20</v>
      </c>
      <c r="G49" s="42">
        <v>20</v>
      </c>
      <c r="H49" s="42">
        <v>20</v>
      </c>
      <c r="I49" s="42">
        <f t="shared" si="0"/>
        <v>20</v>
      </c>
      <c r="J49" s="42">
        <v>20</v>
      </c>
      <c r="K49" s="42">
        <v>20</v>
      </c>
      <c r="L49" s="43">
        <v>20</v>
      </c>
    </row>
    <row r="50" spans="1:12" x14ac:dyDescent="0.2">
      <c r="A50" s="13" t="s">
        <v>43</v>
      </c>
      <c r="B50" s="38">
        <v>18</v>
      </c>
      <c r="C50" s="38">
        <v>18</v>
      </c>
      <c r="D50" s="38">
        <v>18</v>
      </c>
      <c r="E50" s="38">
        <v>18</v>
      </c>
      <c r="F50" s="38">
        <v>18</v>
      </c>
      <c r="G50" s="38">
        <v>18</v>
      </c>
      <c r="H50" s="38">
        <v>18</v>
      </c>
      <c r="I50" s="38">
        <v>16.5</v>
      </c>
      <c r="J50" s="38">
        <v>38.9</v>
      </c>
      <c r="K50" s="38">
        <v>39.299999999999997</v>
      </c>
      <c r="L50" s="39">
        <v>28</v>
      </c>
    </row>
    <row r="51" spans="1:12" x14ac:dyDescent="0.2">
      <c r="A51" s="15" t="s">
        <v>44</v>
      </c>
      <c r="B51" s="42">
        <v>93.3</v>
      </c>
      <c r="C51" s="42">
        <v>93.3</v>
      </c>
      <c r="D51" s="42">
        <v>93.3</v>
      </c>
      <c r="E51" s="42">
        <v>93.3</v>
      </c>
      <c r="F51" s="42">
        <v>93.3</v>
      </c>
      <c r="G51" s="42">
        <v>93.3</v>
      </c>
      <c r="H51" s="42">
        <v>93.3</v>
      </c>
      <c r="I51" s="42">
        <f t="shared" si="0"/>
        <v>93.3</v>
      </c>
      <c r="J51" s="42">
        <v>93.3</v>
      </c>
      <c r="K51" s="42">
        <v>278.5</v>
      </c>
      <c r="L51" s="43">
        <v>279</v>
      </c>
    </row>
    <row r="52" spans="1:12" x14ac:dyDescent="0.2">
      <c r="A52" s="13" t="s">
        <v>45</v>
      </c>
      <c r="B52" s="38">
        <v>189.7</v>
      </c>
      <c r="C52" s="38">
        <v>189.7</v>
      </c>
      <c r="D52" s="38">
        <v>190.7</v>
      </c>
      <c r="E52" s="38">
        <v>190.7</v>
      </c>
      <c r="F52" s="38">
        <v>190.7</v>
      </c>
      <c r="G52" s="38">
        <v>190.7</v>
      </c>
      <c r="H52" s="38">
        <v>190.7</v>
      </c>
      <c r="I52" s="38">
        <f t="shared" si="0"/>
        <v>190.7</v>
      </c>
      <c r="J52" s="38">
        <v>190.7</v>
      </c>
      <c r="K52" s="38">
        <v>190.7</v>
      </c>
      <c r="L52" s="39">
        <v>191</v>
      </c>
    </row>
    <row r="53" spans="1:12" x14ac:dyDescent="0.2">
      <c r="A53" s="15" t="s">
        <v>46</v>
      </c>
      <c r="B53" s="42">
        <v>0.5</v>
      </c>
      <c r="C53" s="42">
        <v>0.5</v>
      </c>
      <c r="D53" s="42">
        <v>0.5</v>
      </c>
      <c r="E53" s="42">
        <v>0.5</v>
      </c>
      <c r="F53" s="42">
        <v>0.5</v>
      </c>
      <c r="G53" s="42">
        <v>0.5</v>
      </c>
      <c r="H53" s="42">
        <v>0.5</v>
      </c>
      <c r="I53" s="42">
        <f t="shared" si="0"/>
        <v>0.5</v>
      </c>
      <c r="J53" s="42">
        <v>0.5</v>
      </c>
      <c r="K53" s="42">
        <v>0.5</v>
      </c>
      <c r="L53" s="43">
        <v>1</v>
      </c>
    </row>
    <row r="54" spans="1:12" x14ac:dyDescent="0.2">
      <c r="A54" s="13" t="s">
        <v>47</v>
      </c>
      <c r="B54" s="38">
        <v>195.8</v>
      </c>
      <c r="C54" s="38">
        <v>195.8</v>
      </c>
      <c r="D54" s="38">
        <v>203.7</v>
      </c>
      <c r="E54" s="38">
        <v>256</v>
      </c>
      <c r="F54" s="38">
        <v>256</v>
      </c>
      <c r="G54" s="38">
        <v>275</v>
      </c>
      <c r="H54" s="38">
        <v>275</v>
      </c>
      <c r="I54" s="38">
        <f t="shared" si="0"/>
        <v>275</v>
      </c>
      <c r="J54" s="38">
        <v>297</v>
      </c>
      <c r="K54" s="38">
        <v>306</v>
      </c>
      <c r="L54" s="39">
        <v>297</v>
      </c>
    </row>
    <row r="55" spans="1:12" x14ac:dyDescent="0.2">
      <c r="A55" s="15" t="s">
        <v>48</v>
      </c>
      <c r="B55" s="42">
        <v>89.6</v>
      </c>
      <c r="C55" s="42">
        <v>89.6</v>
      </c>
      <c r="D55" s="42">
        <v>89.6</v>
      </c>
      <c r="E55" s="42">
        <v>89.6</v>
      </c>
      <c r="F55" s="42">
        <v>89.6</v>
      </c>
      <c r="G55" s="42">
        <v>89.6</v>
      </c>
      <c r="H55" s="42">
        <v>89.6</v>
      </c>
      <c r="I55" s="42">
        <f t="shared" si="0"/>
        <v>89.6</v>
      </c>
      <c r="J55" s="42">
        <v>89.6</v>
      </c>
      <c r="K55" s="42">
        <v>89.6</v>
      </c>
      <c r="L55" s="43">
        <v>90</v>
      </c>
    </row>
    <row r="56" spans="1:12" x14ac:dyDescent="0.2">
      <c r="A56" s="13" t="s">
        <v>49</v>
      </c>
      <c r="B56" s="38">
        <v>56.2</v>
      </c>
      <c r="C56" s="38">
        <v>48.8</v>
      </c>
      <c r="D56" s="38">
        <v>48.8</v>
      </c>
      <c r="E56" s="38">
        <v>48.8</v>
      </c>
      <c r="F56" s="38">
        <v>48.8</v>
      </c>
      <c r="G56" s="38">
        <v>48.8</v>
      </c>
      <c r="H56" s="38">
        <v>50.2</v>
      </c>
      <c r="I56" s="38">
        <f t="shared" si="0"/>
        <v>50.2</v>
      </c>
      <c r="J56" s="38">
        <v>50.2</v>
      </c>
      <c r="K56" s="38">
        <v>50.2</v>
      </c>
      <c r="L56" s="39">
        <v>50</v>
      </c>
    </row>
    <row r="57" spans="1:12" x14ac:dyDescent="0.2">
      <c r="A57" s="15" t="s">
        <v>50</v>
      </c>
      <c r="B57" s="42">
        <v>653.4</v>
      </c>
      <c r="C57" s="42">
        <v>653.4</v>
      </c>
      <c r="D57" s="42">
        <v>653.4</v>
      </c>
      <c r="E57" s="42">
        <v>763.4</v>
      </c>
      <c r="F57" s="42">
        <v>885.5</v>
      </c>
      <c r="G57" s="42">
        <v>995.5</v>
      </c>
      <c r="H57" s="42">
        <v>1385.5</v>
      </c>
      <c r="I57" s="42">
        <v>1472.5</v>
      </c>
      <c r="J57" s="42">
        <v>1472.5</v>
      </c>
      <c r="K57" s="42">
        <v>1472.1</v>
      </c>
      <c r="L57" s="43">
        <v>1532</v>
      </c>
    </row>
    <row r="58" spans="1:12" x14ac:dyDescent="0.2">
      <c r="A58" s="13" t="s">
        <v>51</v>
      </c>
      <c r="B58" s="38">
        <v>255.6</v>
      </c>
      <c r="C58" s="38">
        <v>255.6</v>
      </c>
      <c r="D58" s="38">
        <v>341.1</v>
      </c>
      <c r="E58" s="38">
        <v>341.1</v>
      </c>
      <c r="F58" s="38">
        <v>341.1</v>
      </c>
      <c r="G58" s="38">
        <v>341.1</v>
      </c>
      <c r="H58" s="38">
        <v>300.10000000000002</v>
      </c>
      <c r="I58" s="38">
        <f t="shared" si="0"/>
        <v>300.10000000000002</v>
      </c>
      <c r="J58" s="38">
        <v>300.10000000000002</v>
      </c>
      <c r="K58" s="38">
        <v>303.2</v>
      </c>
      <c r="L58" s="39">
        <v>303</v>
      </c>
    </row>
    <row r="59" spans="1:12" x14ac:dyDescent="0.2">
      <c r="A59" s="15" t="s">
        <v>52</v>
      </c>
      <c r="B59" s="42">
        <v>53.8</v>
      </c>
      <c r="C59" s="42">
        <v>53.8</v>
      </c>
      <c r="D59" s="42">
        <v>53.8</v>
      </c>
      <c r="E59" s="42">
        <v>53.8</v>
      </c>
      <c r="F59" s="42">
        <v>53.8</v>
      </c>
      <c r="G59" s="42">
        <v>53.8</v>
      </c>
      <c r="H59" s="42">
        <v>53.8</v>
      </c>
      <c r="I59" s="42">
        <f t="shared" si="0"/>
        <v>53.8</v>
      </c>
      <c r="J59" s="42">
        <v>53.8</v>
      </c>
      <c r="K59" s="42">
        <v>53.8</v>
      </c>
      <c r="L59" s="43">
        <v>54</v>
      </c>
    </row>
    <row r="60" spans="1:12" x14ac:dyDescent="0.2">
      <c r="A60" s="13" t="s">
        <v>53</v>
      </c>
      <c r="B60" s="38">
        <v>28</v>
      </c>
      <c r="C60" s="38">
        <v>28</v>
      </c>
      <c r="D60" s="38">
        <v>28</v>
      </c>
      <c r="E60" s="38">
        <v>28</v>
      </c>
      <c r="F60" s="38">
        <v>28</v>
      </c>
      <c r="G60" s="38">
        <v>28</v>
      </c>
      <c r="H60" s="38">
        <v>28</v>
      </c>
      <c r="I60" s="38">
        <f t="shared" si="0"/>
        <v>28</v>
      </c>
      <c r="J60" s="38">
        <v>28</v>
      </c>
      <c r="K60" s="38"/>
      <c r="L60" s="39"/>
    </row>
    <row r="61" spans="1:12" x14ac:dyDescent="0.2">
      <c r="A61" s="15" t="s">
        <v>54</v>
      </c>
      <c r="B61" s="42">
        <v>27</v>
      </c>
      <c r="C61" s="42">
        <v>27</v>
      </c>
      <c r="D61" s="42">
        <v>27</v>
      </c>
      <c r="E61" s="42">
        <v>27</v>
      </c>
      <c r="F61" s="42">
        <v>27</v>
      </c>
      <c r="G61" s="42">
        <v>27</v>
      </c>
      <c r="H61" s="42">
        <v>27</v>
      </c>
      <c r="I61" s="42">
        <f t="shared" si="0"/>
        <v>27</v>
      </c>
      <c r="J61" s="42">
        <v>27</v>
      </c>
      <c r="K61" s="42">
        <v>27</v>
      </c>
      <c r="L61" s="43">
        <v>27</v>
      </c>
    </row>
    <row r="62" spans="1:12" x14ac:dyDescent="0.2">
      <c r="A62" s="13" t="s">
        <v>55</v>
      </c>
      <c r="B62" s="38">
        <v>33.5</v>
      </c>
      <c r="C62" s="38">
        <v>122.7</v>
      </c>
      <c r="D62" s="38">
        <v>122.7</v>
      </c>
      <c r="E62" s="38">
        <v>122.7</v>
      </c>
      <c r="F62" s="38">
        <v>33.5</v>
      </c>
      <c r="G62" s="38">
        <v>33.5</v>
      </c>
      <c r="H62" s="38">
        <v>33.5</v>
      </c>
      <c r="I62" s="38">
        <f t="shared" si="0"/>
        <v>33.5</v>
      </c>
      <c r="J62" s="38">
        <v>33.5</v>
      </c>
      <c r="K62" s="38">
        <v>33.5</v>
      </c>
      <c r="L62" s="39">
        <v>74</v>
      </c>
    </row>
    <row r="63" spans="1:12" x14ac:dyDescent="0.2">
      <c r="A63" s="15" t="s">
        <v>56</v>
      </c>
      <c r="B63" s="42">
        <v>30</v>
      </c>
      <c r="C63" s="42">
        <v>30</v>
      </c>
      <c r="D63" s="42">
        <v>30</v>
      </c>
      <c r="E63" s="42">
        <v>30</v>
      </c>
      <c r="F63" s="42">
        <v>30</v>
      </c>
      <c r="G63" s="42">
        <v>30</v>
      </c>
      <c r="H63" s="42">
        <v>30</v>
      </c>
      <c r="I63" s="42">
        <f t="shared" si="0"/>
        <v>30</v>
      </c>
      <c r="J63" s="42">
        <v>30</v>
      </c>
      <c r="K63" s="42">
        <v>30</v>
      </c>
      <c r="L63" s="43">
        <v>30</v>
      </c>
    </row>
    <row r="64" spans="1:12" x14ac:dyDescent="0.2">
      <c r="A64" s="13" t="s">
        <v>57</v>
      </c>
      <c r="B64" s="38">
        <v>217.5</v>
      </c>
      <c r="C64" s="38">
        <v>217.5</v>
      </c>
      <c r="D64" s="38">
        <v>217.5</v>
      </c>
      <c r="E64" s="38">
        <v>217.5</v>
      </c>
      <c r="F64" s="38">
        <v>217.5</v>
      </c>
      <c r="G64" s="38">
        <v>217.5</v>
      </c>
      <c r="H64" s="38">
        <v>217.5</v>
      </c>
      <c r="I64" s="38">
        <f t="shared" si="0"/>
        <v>217.5</v>
      </c>
      <c r="J64" s="38">
        <v>217.5</v>
      </c>
      <c r="K64" s="38">
        <v>217.5</v>
      </c>
      <c r="L64" s="39">
        <v>218</v>
      </c>
    </row>
    <row r="65" spans="1:12" x14ac:dyDescent="0.2">
      <c r="A65" s="15" t="s">
        <v>58</v>
      </c>
      <c r="B65" s="42">
        <v>21.5</v>
      </c>
      <c r="C65" s="42">
        <v>21.5</v>
      </c>
      <c r="D65" s="42">
        <v>21.5</v>
      </c>
      <c r="E65" s="42">
        <v>21.5</v>
      </c>
      <c r="F65" s="42">
        <v>21.5</v>
      </c>
      <c r="G65" s="42">
        <v>21.5</v>
      </c>
      <c r="H65" s="42">
        <v>21.5</v>
      </c>
      <c r="I65" s="42">
        <f t="shared" si="0"/>
        <v>21.5</v>
      </c>
      <c r="J65" s="42">
        <v>21.5</v>
      </c>
      <c r="K65" s="42">
        <v>21.5</v>
      </c>
      <c r="L65" s="43">
        <v>22</v>
      </c>
    </row>
    <row r="66" spans="1:12" x14ac:dyDescent="0.2">
      <c r="A66" s="13" t="s">
        <v>59</v>
      </c>
      <c r="B66" s="38">
        <v>58.8</v>
      </c>
      <c r="C66" s="38">
        <v>58.8</v>
      </c>
      <c r="D66" s="38">
        <v>58.8</v>
      </c>
      <c r="E66" s="38">
        <v>58.8</v>
      </c>
      <c r="F66" s="38">
        <v>58.8</v>
      </c>
      <c r="G66" s="38">
        <v>58.8</v>
      </c>
      <c r="H66" s="38">
        <v>58.8</v>
      </c>
      <c r="I66" s="38">
        <f t="shared" si="0"/>
        <v>58.8</v>
      </c>
      <c r="J66" s="38">
        <v>58.8</v>
      </c>
      <c r="K66" s="38">
        <v>59</v>
      </c>
      <c r="L66" s="39">
        <v>53</v>
      </c>
    </row>
    <row r="67" spans="1:12" x14ac:dyDescent="0.2">
      <c r="A67" s="15" t="s">
        <v>60</v>
      </c>
      <c r="B67" s="42">
        <v>114.5</v>
      </c>
      <c r="C67" s="42">
        <v>106</v>
      </c>
      <c r="D67" s="42">
        <v>111</v>
      </c>
      <c r="E67" s="42">
        <v>111</v>
      </c>
      <c r="F67" s="42">
        <v>111</v>
      </c>
      <c r="G67" s="42">
        <v>127</v>
      </c>
      <c r="H67" s="42">
        <v>127</v>
      </c>
      <c r="I67" s="42">
        <v>132</v>
      </c>
      <c r="J67" s="42">
        <v>133</v>
      </c>
      <c r="K67" s="42">
        <v>133</v>
      </c>
      <c r="L67" s="43">
        <v>133</v>
      </c>
    </row>
    <row r="68" spans="1:12" x14ac:dyDescent="0.2">
      <c r="A68" s="13" t="s">
        <v>61</v>
      </c>
      <c r="B68" s="38">
        <v>3878.6</v>
      </c>
      <c r="C68" s="38">
        <v>4178.3999999999996</v>
      </c>
      <c r="D68" s="38">
        <v>4190.8999999999996</v>
      </c>
      <c r="E68" s="38">
        <v>4255.3999999999996</v>
      </c>
      <c r="F68" s="38">
        <v>4271.3999999999996</v>
      </c>
      <c r="G68" s="38">
        <v>4114.3</v>
      </c>
      <c r="H68" s="38">
        <v>4044.9</v>
      </c>
      <c r="I68" s="38">
        <v>4100.8999999999996</v>
      </c>
      <c r="J68" s="38">
        <v>4271.8</v>
      </c>
      <c r="K68" s="38">
        <v>3943.3</v>
      </c>
      <c r="L68" s="39">
        <v>3859</v>
      </c>
    </row>
    <row r="69" spans="1:12" ht="13.5" thickBot="1" x14ac:dyDescent="0.25">
      <c r="A69" s="19" t="s">
        <v>62</v>
      </c>
      <c r="B69" s="44">
        <v>147.80000000000001</v>
      </c>
      <c r="C69" s="44">
        <v>147.80000000000001</v>
      </c>
      <c r="D69" s="44">
        <v>147.80000000000001</v>
      </c>
      <c r="E69" s="44">
        <v>147.80000000000001</v>
      </c>
      <c r="F69" s="44">
        <v>147.80000000000001</v>
      </c>
      <c r="G69" s="44">
        <v>147.80000000000001</v>
      </c>
      <c r="H69" s="44">
        <v>147.80000000000001</v>
      </c>
      <c r="I69" s="44">
        <f t="shared" si="0"/>
        <v>147.80000000000001</v>
      </c>
      <c r="J69" s="44">
        <v>147.80000000000001</v>
      </c>
      <c r="K69" s="44">
        <v>147.80000000000001</v>
      </c>
      <c r="L69" s="45">
        <v>148</v>
      </c>
    </row>
    <row r="70" spans="1:12" ht="13.5" thickBot="1" x14ac:dyDescent="0.25">
      <c r="A70" s="11" t="s">
        <v>63</v>
      </c>
      <c r="B70" s="46">
        <f t="shared" ref="B70:L70" si="1">SUM(B5:B69)</f>
        <v>12702.3</v>
      </c>
      <c r="C70" s="46">
        <f t="shared" si="1"/>
        <v>12878.199999999999</v>
      </c>
      <c r="D70" s="46">
        <f t="shared" si="1"/>
        <v>13459.9</v>
      </c>
      <c r="E70" s="46">
        <f t="shared" si="1"/>
        <v>13689.3</v>
      </c>
      <c r="F70" s="46">
        <f t="shared" si="1"/>
        <v>13708.5</v>
      </c>
      <c r="G70" s="46">
        <f t="shared" si="1"/>
        <v>13898.600000000002</v>
      </c>
      <c r="H70" s="46">
        <f t="shared" si="1"/>
        <v>14160</v>
      </c>
      <c r="I70" s="46">
        <f t="shared" si="1"/>
        <v>14291.599999999999</v>
      </c>
      <c r="J70" s="46">
        <f t="shared" si="1"/>
        <v>14391.099999999999</v>
      </c>
      <c r="K70" s="46">
        <f t="shared" si="1"/>
        <v>14265.900000000001</v>
      </c>
      <c r="L70" s="47">
        <f t="shared" si="1"/>
        <v>14214.4</v>
      </c>
    </row>
    <row r="71" spans="1:12" x14ac:dyDescent="0.2">
      <c r="A71" s="34"/>
      <c r="B71" s="35"/>
      <c r="C71" s="35"/>
      <c r="D71" s="35"/>
      <c r="E71" s="35"/>
      <c r="F71" s="35"/>
      <c r="G71" s="35"/>
      <c r="H71" s="35"/>
      <c r="I71" s="35"/>
      <c r="J71" s="25"/>
      <c r="K71" s="28"/>
      <c r="L71" s="21"/>
    </row>
    <row r="72" spans="1:12" x14ac:dyDescent="0.2">
      <c r="A72" s="29" t="s">
        <v>66</v>
      </c>
      <c r="B72" s="30"/>
      <c r="C72" s="30"/>
      <c r="D72" s="30"/>
      <c r="E72" s="30"/>
      <c r="F72" s="30"/>
      <c r="G72" s="30"/>
      <c r="H72" s="30"/>
      <c r="I72" s="30"/>
      <c r="J72" s="23"/>
      <c r="K72" s="26"/>
      <c r="L72" s="17"/>
    </row>
    <row r="73" spans="1:12" x14ac:dyDescent="0.2">
      <c r="A73" s="31" t="s">
        <v>69</v>
      </c>
      <c r="B73" s="30"/>
      <c r="C73" s="30"/>
      <c r="D73" s="30"/>
      <c r="E73" s="30"/>
      <c r="F73" s="30"/>
      <c r="G73" s="30"/>
      <c r="H73" s="30"/>
      <c r="I73" s="30"/>
      <c r="J73" s="23"/>
      <c r="K73" s="26"/>
      <c r="L73" s="17"/>
    </row>
    <row r="74" spans="1:12" ht="13.5" thickBot="1" x14ac:dyDescent="0.25">
      <c r="A74" s="32"/>
      <c r="B74" s="33"/>
      <c r="C74" s="33"/>
      <c r="D74" s="33"/>
      <c r="E74" s="33"/>
      <c r="F74" s="33"/>
      <c r="G74" s="33"/>
      <c r="H74" s="33"/>
      <c r="I74" s="33"/>
      <c r="J74" s="24"/>
      <c r="K74" s="27"/>
      <c r="L74" s="22"/>
    </row>
    <row r="75" spans="1:12" x14ac:dyDescent="0.2">
      <c r="I75" s="2"/>
      <c r="J75" s="2"/>
      <c r="K75" s="2"/>
      <c r="L75" s="2"/>
    </row>
    <row r="76" spans="1:12" x14ac:dyDescent="0.2">
      <c r="I76" s="2"/>
      <c r="J76" s="2"/>
      <c r="K76" s="2"/>
      <c r="L76" s="2"/>
    </row>
    <row r="77" spans="1:12" x14ac:dyDescent="0.2">
      <c r="I77" s="2"/>
      <c r="J77" s="2"/>
      <c r="K77" s="2"/>
      <c r="L77" s="2"/>
    </row>
    <row r="78" spans="1:12" x14ac:dyDescent="0.2">
      <c r="I78" s="2"/>
      <c r="J78" s="2"/>
      <c r="K78" s="2"/>
      <c r="L78" s="2"/>
    </row>
    <row r="79" spans="1:12" x14ac:dyDescent="0.2">
      <c r="I79" s="2"/>
      <c r="J79" s="2"/>
      <c r="K79" s="2"/>
      <c r="L79" s="2"/>
    </row>
    <row r="80" spans="1:12" x14ac:dyDescent="0.2">
      <c r="I80" s="2"/>
      <c r="J80" s="2"/>
      <c r="K80" s="2"/>
      <c r="L80" s="2"/>
    </row>
    <row r="81" spans="9:12" x14ac:dyDescent="0.2">
      <c r="I81" s="2"/>
      <c r="J81" s="2"/>
      <c r="K81" s="2"/>
      <c r="L81" s="2"/>
    </row>
    <row r="82" spans="9:12" x14ac:dyDescent="0.2">
      <c r="I82" s="2"/>
      <c r="J82" s="2"/>
      <c r="K82" s="2"/>
      <c r="L82" s="2"/>
    </row>
    <row r="83" spans="9:12" x14ac:dyDescent="0.2">
      <c r="I83" s="2"/>
      <c r="J83" s="2"/>
      <c r="K83" s="2"/>
      <c r="L83" s="2"/>
    </row>
    <row r="84" spans="9:12" x14ac:dyDescent="0.2">
      <c r="I84" s="2"/>
      <c r="J84" s="2"/>
      <c r="K84" s="2"/>
      <c r="L84" s="2"/>
    </row>
    <row r="85" spans="9:12" x14ac:dyDescent="0.2">
      <c r="I85" s="2"/>
      <c r="J85" s="2"/>
      <c r="K85" s="2"/>
      <c r="L85" s="2"/>
    </row>
    <row r="86" spans="9:12" x14ac:dyDescent="0.2">
      <c r="I86" s="2"/>
      <c r="J86" s="2"/>
      <c r="K86" s="2"/>
      <c r="L86" s="2"/>
    </row>
    <row r="87" spans="9:12" x14ac:dyDescent="0.2">
      <c r="I87" s="2"/>
      <c r="J87" s="2"/>
      <c r="K87" s="2"/>
      <c r="L87" s="2"/>
    </row>
    <row r="88" spans="9:12" x14ac:dyDescent="0.2">
      <c r="I88" s="2"/>
      <c r="J88" s="2"/>
      <c r="K88" s="2"/>
      <c r="L88" s="2"/>
    </row>
    <row r="89" spans="9:12" x14ac:dyDescent="0.2">
      <c r="I89" s="2"/>
      <c r="J89" s="2"/>
      <c r="K89" s="2"/>
      <c r="L89" s="2"/>
    </row>
    <row r="90" spans="9:12" x14ac:dyDescent="0.2">
      <c r="I90" s="2"/>
      <c r="J90" s="2"/>
      <c r="K90" s="2"/>
      <c r="L90" s="2"/>
    </row>
    <row r="91" spans="9:12" x14ac:dyDescent="0.2">
      <c r="I91" s="2"/>
      <c r="J91" s="2"/>
      <c r="K91" s="2"/>
      <c r="L91" s="2"/>
    </row>
    <row r="92" spans="9:12" x14ac:dyDescent="0.2">
      <c r="I92" s="2"/>
      <c r="J92" s="2"/>
      <c r="K92" s="2"/>
      <c r="L92" s="2"/>
    </row>
    <row r="93" spans="9:12" x14ac:dyDescent="0.2">
      <c r="I93" s="2"/>
      <c r="J93" s="2"/>
      <c r="K93" s="2"/>
      <c r="L93" s="2"/>
    </row>
    <row r="94" spans="9:12" x14ac:dyDescent="0.2">
      <c r="I94" s="2"/>
      <c r="J94" s="2"/>
      <c r="K94" s="2"/>
      <c r="L94" s="2"/>
    </row>
    <row r="95" spans="9:12" x14ac:dyDescent="0.2">
      <c r="I95" s="2"/>
      <c r="J95" s="2"/>
      <c r="K95" s="2"/>
      <c r="L95" s="2"/>
    </row>
    <row r="96" spans="9:12" x14ac:dyDescent="0.2">
      <c r="I96" s="2"/>
      <c r="J96" s="2"/>
      <c r="K96" s="2"/>
      <c r="L96" s="2"/>
    </row>
    <row r="97" spans="9:12" x14ac:dyDescent="0.2">
      <c r="I97" s="2"/>
      <c r="J97" s="2"/>
      <c r="K97" s="2"/>
      <c r="L97" s="2"/>
    </row>
    <row r="98" spans="9:12" x14ac:dyDescent="0.2">
      <c r="I98" s="2"/>
      <c r="J98" s="2"/>
      <c r="K98" s="2"/>
      <c r="L98" s="2"/>
    </row>
    <row r="99" spans="9:12" x14ac:dyDescent="0.2">
      <c r="I99" s="2"/>
      <c r="J99" s="2"/>
      <c r="K99" s="2"/>
      <c r="L99" s="2"/>
    </row>
    <row r="100" spans="9:12" x14ac:dyDescent="0.2">
      <c r="I100" s="2"/>
      <c r="J100" s="2"/>
      <c r="K100" s="2"/>
      <c r="L100" s="2"/>
    </row>
    <row r="101" spans="9:12" x14ac:dyDescent="0.2">
      <c r="I101" s="2"/>
      <c r="J101" s="2"/>
      <c r="K101" s="2"/>
      <c r="L101" s="2"/>
    </row>
    <row r="102" spans="9:12" x14ac:dyDescent="0.2">
      <c r="I102" s="2"/>
      <c r="J102" s="2"/>
      <c r="K102" s="2"/>
      <c r="L102" s="2"/>
    </row>
    <row r="103" spans="9:12" x14ac:dyDescent="0.2">
      <c r="I103" s="2"/>
      <c r="J103" s="2"/>
      <c r="K103" s="2"/>
      <c r="L103" s="2"/>
    </row>
    <row r="104" spans="9:12" x14ac:dyDescent="0.2">
      <c r="I104" s="2"/>
      <c r="J104" s="2"/>
      <c r="K104" s="2"/>
      <c r="L104" s="2"/>
    </row>
    <row r="105" spans="9:12" x14ac:dyDescent="0.2">
      <c r="I105" s="2"/>
      <c r="J105" s="2"/>
      <c r="K105" s="2"/>
      <c r="L105" s="2"/>
    </row>
    <row r="106" spans="9:12" x14ac:dyDescent="0.2">
      <c r="I106" s="2"/>
      <c r="J106" s="2"/>
      <c r="K106" s="2"/>
      <c r="L106" s="2"/>
    </row>
    <row r="107" spans="9:12" x14ac:dyDescent="0.2">
      <c r="I107" s="2"/>
      <c r="J107" s="2"/>
      <c r="K107" s="2"/>
      <c r="L107" s="2"/>
    </row>
    <row r="108" spans="9:12" x14ac:dyDescent="0.2">
      <c r="I108" s="2"/>
      <c r="J108" s="2"/>
      <c r="K108" s="2"/>
      <c r="L108" s="2"/>
    </row>
    <row r="115" spans="4:8" x14ac:dyDescent="0.2">
      <c r="D115" s="14"/>
      <c r="E115" s="14"/>
      <c r="F115" s="14"/>
      <c r="G115" s="14"/>
      <c r="H115" s="14"/>
    </row>
  </sheetData>
  <mergeCells count="4">
    <mergeCell ref="A72:I72"/>
    <mergeCell ref="A73:I73"/>
    <mergeCell ref="A74:I74"/>
    <mergeCell ref="A71:I71"/>
  </mergeCells>
  <phoneticPr fontId="2" type="noConversion"/>
  <printOptions horizontalCentered="1"/>
  <pageMargins left="0.75" right="0.75" top="1" bottom="1" header="0.5" footer="0.5"/>
  <pageSetup scale="65" fitToHeight="2" orientation="portrait" r:id="rId1"/>
  <headerFooter alignWithMargins="0">
    <oddFooter>&amp;R&amp;F</oddFooter>
  </headerFooter>
  <rowBreaks count="1" manualBreakCount="1">
    <brk id="75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HyARC</vt:lpstr>
      <vt:lpstr>HyARC!Print_Area</vt:lpstr>
    </vt:vector>
  </TitlesOfParts>
  <Company>Pacific Northwest National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R. Brown</dc:creator>
  <cp:lastModifiedBy>test</cp:lastModifiedBy>
  <cp:lastPrinted>2009-11-23T19:58:31Z</cp:lastPrinted>
  <dcterms:created xsi:type="dcterms:W3CDTF">2008-03-28T19:53:37Z</dcterms:created>
  <dcterms:modified xsi:type="dcterms:W3CDTF">2017-09-28T20:15:45Z</dcterms:modified>
</cp:coreProperties>
</file>