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D:\DOSSIER EO AFRICA\"/>
    </mc:Choice>
  </mc:AlternateContent>
  <xr:revisionPtr revIDLastSave="0" documentId="13_ncr:1_{9720C938-39A3-4333-9D43-2FDFF6281B04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Haut_S3-Surf_S1_Date02_SS_val_a" sheetId="1" r:id="rId1"/>
  </sheets>
  <definedNames>
    <definedName name="__xlchart.v1.0" hidden="1">'Haut_S3-Surf_S1_Date02_SS_val_a'!$A$2:$A$67</definedName>
    <definedName name="__xlchart.v1.1" hidden="1">'Haut_S3-Surf_S1_Date02_SS_val_a'!$E$2:$E$67</definedName>
    <definedName name="__xlchart.v1.2" hidden="1">'Haut_S3-Surf_S1_Date02_SS_val_a'!$F$2:$F$67</definedName>
    <definedName name="__xlchart.v1.3" hidden="1">'Haut_S3-Surf_S1_Date02_SS_val_a'!$A$2:$A$67</definedName>
    <definedName name="__xlchart.v1.4" hidden="1">'Haut_S3-Surf_S1_Date02_SS_val_a'!$E$2:$E$67</definedName>
    <definedName name="__xlchart.v1.5" hidden="1">'Haut_S3-Surf_S1_Date02_SS_val_a'!$F$2:$F$67</definedName>
  </definedNames>
  <calcPr calcId="191029"/>
</workbook>
</file>

<file path=xl/calcChain.xml><?xml version="1.0" encoding="utf-8"?>
<calcChain xmlns="http://schemas.openxmlformats.org/spreadsheetml/2006/main">
  <c r="E2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<sst xmlns="http://schemas.openxmlformats.org/spreadsheetml/2006/main" count="6" uniqueCount="6">
  <si>
    <t>Surface en km2</t>
  </si>
  <si>
    <t>Hauteurs en m</t>
  </si>
  <si>
    <t>Dates</t>
  </si>
  <si>
    <t>Hauteur en km</t>
  </si>
  <si>
    <t>Volume Heron km3</t>
  </si>
  <si>
    <t>Volume stat km3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</si>
</sst>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6" fillId="2" borderId="0" applyNumberFormat="0" applyBorder="0" applyAlignment="0" applyProtection="0"/>
    <xf numFmtId="0" fontId="10" fillId="6" borderId="5" applyNumberFormat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te" xfId="31" builtinId="10" customBuiltin="1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</a:t>
            </a:r>
            <a:r>
              <a:rPr lang="fr-FR" baseline="0"/>
              <a:t> en fonction des hauteurs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 cmpd="dbl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23622047244092"/>
                  <c:y val="-5.24230825313502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'Haut_S3-Surf_S1_Date02_SS_val_a'!$B$2:$B$68</c:f>
              <c:numCache>
                <c:formatCode>0</c:formatCode>
                <c:ptCount val="67"/>
                <c:pt idx="0">
                  <c:v>181.03</c:v>
                </c:pt>
                <c:pt idx="1">
                  <c:v>181.28</c:v>
                </c:pt>
                <c:pt idx="2">
                  <c:v>181.03</c:v>
                </c:pt>
                <c:pt idx="3">
                  <c:v>180.89</c:v>
                </c:pt>
                <c:pt idx="4">
                  <c:v>181.28</c:v>
                </c:pt>
                <c:pt idx="5">
                  <c:v>186.49</c:v>
                </c:pt>
                <c:pt idx="6">
                  <c:v>186.4</c:v>
                </c:pt>
                <c:pt idx="7">
                  <c:v>185.44</c:v>
                </c:pt>
                <c:pt idx="8">
                  <c:v>182.37</c:v>
                </c:pt>
                <c:pt idx="9">
                  <c:v>183.17</c:v>
                </c:pt>
                <c:pt idx="10">
                  <c:v>182.69</c:v>
                </c:pt>
                <c:pt idx="11">
                  <c:v>183.53</c:v>
                </c:pt>
                <c:pt idx="12">
                  <c:v>184.44</c:v>
                </c:pt>
                <c:pt idx="13">
                  <c:v>184.36</c:v>
                </c:pt>
                <c:pt idx="14">
                  <c:v>186</c:v>
                </c:pt>
                <c:pt idx="15">
                  <c:v>184.69</c:v>
                </c:pt>
                <c:pt idx="16">
                  <c:v>185.91</c:v>
                </c:pt>
                <c:pt idx="17">
                  <c:v>185.54</c:v>
                </c:pt>
                <c:pt idx="18">
                  <c:v>181.11</c:v>
                </c:pt>
                <c:pt idx="19">
                  <c:v>184.56</c:v>
                </c:pt>
                <c:pt idx="20">
                  <c:v>184</c:v>
                </c:pt>
                <c:pt idx="21">
                  <c:v>184.1</c:v>
                </c:pt>
                <c:pt idx="22">
                  <c:v>183.14</c:v>
                </c:pt>
                <c:pt idx="23">
                  <c:v>183.32</c:v>
                </c:pt>
                <c:pt idx="24">
                  <c:v>184.05</c:v>
                </c:pt>
                <c:pt idx="25">
                  <c:v>186.79</c:v>
                </c:pt>
                <c:pt idx="26">
                  <c:v>190.93</c:v>
                </c:pt>
                <c:pt idx="27">
                  <c:v>189.47</c:v>
                </c:pt>
                <c:pt idx="28">
                  <c:v>190.74</c:v>
                </c:pt>
                <c:pt idx="29">
                  <c:v>190.18</c:v>
                </c:pt>
                <c:pt idx="30">
                  <c:v>189.79</c:v>
                </c:pt>
                <c:pt idx="31">
                  <c:v>189.07</c:v>
                </c:pt>
                <c:pt idx="32">
                  <c:v>188.24</c:v>
                </c:pt>
                <c:pt idx="33">
                  <c:v>187.79</c:v>
                </c:pt>
                <c:pt idx="34">
                  <c:v>184.6</c:v>
                </c:pt>
                <c:pt idx="35">
                  <c:v>186.05</c:v>
                </c:pt>
                <c:pt idx="36">
                  <c:v>185.66</c:v>
                </c:pt>
                <c:pt idx="37">
                  <c:v>184.53</c:v>
                </c:pt>
                <c:pt idx="38">
                  <c:v>185.67</c:v>
                </c:pt>
                <c:pt idx="39">
                  <c:v>186.98</c:v>
                </c:pt>
                <c:pt idx="40">
                  <c:v>188.55</c:v>
                </c:pt>
                <c:pt idx="41">
                  <c:v>190.64</c:v>
                </c:pt>
                <c:pt idx="42">
                  <c:v>189.99</c:v>
                </c:pt>
                <c:pt idx="43">
                  <c:v>189.21</c:v>
                </c:pt>
                <c:pt idx="44">
                  <c:v>187.08</c:v>
                </c:pt>
                <c:pt idx="45">
                  <c:v>185.99</c:v>
                </c:pt>
                <c:pt idx="46">
                  <c:v>185.31</c:v>
                </c:pt>
                <c:pt idx="47">
                  <c:v>186</c:v>
                </c:pt>
                <c:pt idx="48">
                  <c:v>185.41</c:v>
                </c:pt>
                <c:pt idx="49">
                  <c:v>184.96</c:v>
                </c:pt>
                <c:pt idx="50">
                  <c:v>184.38</c:v>
                </c:pt>
                <c:pt idx="51">
                  <c:v>184.34</c:v>
                </c:pt>
                <c:pt idx="52">
                  <c:v>185.35</c:v>
                </c:pt>
                <c:pt idx="53">
                  <c:v>186.77</c:v>
                </c:pt>
                <c:pt idx="54">
                  <c:v>186.79</c:v>
                </c:pt>
                <c:pt idx="55">
                  <c:v>186.12</c:v>
                </c:pt>
                <c:pt idx="56">
                  <c:v>185.22</c:v>
                </c:pt>
                <c:pt idx="57">
                  <c:v>182.6</c:v>
                </c:pt>
                <c:pt idx="58">
                  <c:v>181.52</c:v>
                </c:pt>
                <c:pt idx="59">
                  <c:v>180.8</c:v>
                </c:pt>
                <c:pt idx="60">
                  <c:v>180.4</c:v>
                </c:pt>
                <c:pt idx="61">
                  <c:v>180.44</c:v>
                </c:pt>
                <c:pt idx="62">
                  <c:v>183.22</c:v>
                </c:pt>
                <c:pt idx="63">
                  <c:v>185.2</c:v>
                </c:pt>
                <c:pt idx="64">
                  <c:v>184.56</c:v>
                </c:pt>
                <c:pt idx="65">
                  <c:v>185.11</c:v>
                </c:pt>
                <c:pt idx="66">
                  <c:v>183.59</c:v>
                </c:pt>
              </c:numCache>
            </c:numRef>
          </c:xVal>
          <c:yVal>
            <c:numRef>
              <c:f>'Haut_S3-Surf_S1_Date02_SS_val_a'!$C$2:$C$68</c:f>
              <c:numCache>
                <c:formatCode>0</c:formatCode>
                <c:ptCount val="67"/>
                <c:pt idx="0">
                  <c:v>466.83629999999999</c:v>
                </c:pt>
                <c:pt idx="1">
                  <c:v>331.86090000000002</c:v>
                </c:pt>
                <c:pt idx="2">
                  <c:v>339.0992</c:v>
                </c:pt>
                <c:pt idx="3">
                  <c:v>339.10289999999998</c:v>
                </c:pt>
                <c:pt idx="4">
                  <c:v>347.56720000000001</c:v>
                </c:pt>
                <c:pt idx="5">
                  <c:v>474.97910000000002</c:v>
                </c:pt>
                <c:pt idx="6">
                  <c:v>457.38170000000002</c:v>
                </c:pt>
                <c:pt idx="7">
                  <c:v>438.55950000000001</c:v>
                </c:pt>
                <c:pt idx="8">
                  <c:v>412.66379999999998</c:v>
                </c:pt>
                <c:pt idx="9">
                  <c:v>388.45159999999998</c:v>
                </c:pt>
                <c:pt idx="10">
                  <c:v>424.28120000000001</c:v>
                </c:pt>
                <c:pt idx="11">
                  <c:v>431.303</c:v>
                </c:pt>
                <c:pt idx="12">
                  <c:v>433.4042</c:v>
                </c:pt>
                <c:pt idx="13">
                  <c:v>455.37439999999998</c:v>
                </c:pt>
                <c:pt idx="14">
                  <c:v>483.41419999999999</c:v>
                </c:pt>
                <c:pt idx="15">
                  <c:v>482.29450000000003</c:v>
                </c:pt>
                <c:pt idx="16">
                  <c:v>428.75400000000002</c:v>
                </c:pt>
                <c:pt idx="17">
                  <c:v>426.61709999999999</c:v>
                </c:pt>
                <c:pt idx="18">
                  <c:v>445.64949999999999</c:v>
                </c:pt>
                <c:pt idx="19">
                  <c:v>437.36869999999999</c:v>
                </c:pt>
                <c:pt idx="20">
                  <c:v>500.49450000000002</c:v>
                </c:pt>
                <c:pt idx="21">
                  <c:v>448.32729999999998</c:v>
                </c:pt>
                <c:pt idx="22">
                  <c:v>449.86989999999997</c:v>
                </c:pt>
                <c:pt idx="23">
                  <c:v>431.31369999999998</c:v>
                </c:pt>
                <c:pt idx="24">
                  <c:v>479.45749999999998</c:v>
                </c:pt>
                <c:pt idx="25">
                  <c:v>574.22709999999995</c:v>
                </c:pt>
                <c:pt idx="26">
                  <c:v>611.9144</c:v>
                </c:pt>
                <c:pt idx="27">
                  <c:v>594.31100000000004</c:v>
                </c:pt>
                <c:pt idx="28">
                  <c:v>592.76459999999997</c:v>
                </c:pt>
                <c:pt idx="29">
                  <c:v>594.9348</c:v>
                </c:pt>
                <c:pt idx="30">
                  <c:v>568.61149999999998</c:v>
                </c:pt>
                <c:pt idx="31">
                  <c:v>569.54300000000001</c:v>
                </c:pt>
                <c:pt idx="32">
                  <c:v>590.1875</c:v>
                </c:pt>
                <c:pt idx="33">
                  <c:v>561.928</c:v>
                </c:pt>
                <c:pt idx="34">
                  <c:v>540.03089999999997</c:v>
                </c:pt>
                <c:pt idx="35">
                  <c:v>528.6268</c:v>
                </c:pt>
                <c:pt idx="36">
                  <c:v>505.53489999999999</c:v>
                </c:pt>
                <c:pt idx="37">
                  <c:v>519.04150000000004</c:v>
                </c:pt>
                <c:pt idx="38">
                  <c:v>528.50379999999996</c:v>
                </c:pt>
                <c:pt idx="39">
                  <c:v>594.36990000000003</c:v>
                </c:pt>
                <c:pt idx="40">
                  <c:v>610.01400000000001</c:v>
                </c:pt>
                <c:pt idx="41">
                  <c:v>613.25120000000004</c:v>
                </c:pt>
                <c:pt idx="42">
                  <c:v>578.34040000000005</c:v>
                </c:pt>
                <c:pt idx="43">
                  <c:v>576.50919999999996</c:v>
                </c:pt>
                <c:pt idx="44">
                  <c:v>568.05889999999999</c:v>
                </c:pt>
                <c:pt idx="45">
                  <c:v>556.25080000000003</c:v>
                </c:pt>
                <c:pt idx="46">
                  <c:v>572.74</c:v>
                </c:pt>
                <c:pt idx="47">
                  <c:v>565.59950000000003</c:v>
                </c:pt>
                <c:pt idx="48">
                  <c:v>522.65340000000003</c:v>
                </c:pt>
                <c:pt idx="49">
                  <c:v>510.38729999999998</c:v>
                </c:pt>
                <c:pt idx="50">
                  <c:v>490.72050000000002</c:v>
                </c:pt>
                <c:pt idx="51">
                  <c:v>485.01299999999998</c:v>
                </c:pt>
                <c:pt idx="52">
                  <c:v>507.95569999999998</c:v>
                </c:pt>
                <c:pt idx="53">
                  <c:v>527.88189999999997</c:v>
                </c:pt>
                <c:pt idx="54">
                  <c:v>529.96429999999998</c:v>
                </c:pt>
                <c:pt idx="55">
                  <c:v>513.7894</c:v>
                </c:pt>
                <c:pt idx="56">
                  <c:v>490.84269999999998</c:v>
                </c:pt>
                <c:pt idx="57">
                  <c:v>440.60910000000001</c:v>
                </c:pt>
                <c:pt idx="58">
                  <c:v>425.9</c:v>
                </c:pt>
                <c:pt idx="59">
                  <c:v>383.12040000000002</c:v>
                </c:pt>
                <c:pt idx="60">
                  <c:v>372.07740000000001</c:v>
                </c:pt>
                <c:pt idx="61">
                  <c:v>353.04950000000002</c:v>
                </c:pt>
                <c:pt idx="62">
                  <c:v>391.43380000000002</c:v>
                </c:pt>
                <c:pt idx="63">
                  <c:v>399.90929999999997</c:v>
                </c:pt>
                <c:pt idx="64">
                  <c:v>437.94</c:v>
                </c:pt>
                <c:pt idx="65">
                  <c:v>402.35039999999998</c:v>
                </c:pt>
                <c:pt idx="66">
                  <c:v>407.99650000000003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7-40B3-B957-74335EFF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8576"/>
        <c:axId val="234267472"/>
      </c:scatterChart>
      <c:valAx>
        <c:axId val="307968576"/>
        <c:scaling>
          <c:orientation val="minMax"/>
          <c:min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Hauteurs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267472"/>
        <c:crosses val="autoZero"/>
        <c:crossBetween val="midCat"/>
      </c:valAx>
      <c:valAx>
        <c:axId val="234267472"/>
        <c:scaling>
          <c:orientation val="minMax"/>
          <c:min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Surface (Km</a:t>
                </a:r>
                <a:r>
                  <a:rPr lang="fr-FR" sz="1400" baseline="30000"/>
                  <a:t>2</a:t>
                </a:r>
                <a:r>
                  <a:rPr lang="fr-FR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79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Variations de volumes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Relation Statistique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'Haut_S3-Surf_S1_Date02_SS_val_a'!$A$2:$A$67</c:f>
              <c:numCache>
                <c:formatCode>m/d/yyyy</c:formatCode>
                <c:ptCount val="66"/>
                <c:pt idx="0">
                  <c:v>42448</c:v>
                </c:pt>
                <c:pt idx="1">
                  <c:v>42475</c:v>
                </c:pt>
                <c:pt idx="2">
                  <c:v>42502</c:v>
                </c:pt>
                <c:pt idx="3">
                  <c:v>42529</c:v>
                </c:pt>
                <c:pt idx="4">
                  <c:v>42556</c:v>
                </c:pt>
                <c:pt idx="5">
                  <c:v>42664</c:v>
                </c:pt>
                <c:pt idx="6">
                  <c:v>42718</c:v>
                </c:pt>
                <c:pt idx="7">
                  <c:v>42745</c:v>
                </c:pt>
                <c:pt idx="8">
                  <c:v>42826</c:v>
                </c:pt>
                <c:pt idx="9">
                  <c:v>42907</c:v>
                </c:pt>
                <c:pt idx="10">
                  <c:v>42934</c:v>
                </c:pt>
                <c:pt idx="11">
                  <c:v>42961</c:v>
                </c:pt>
                <c:pt idx="12">
                  <c:v>42988</c:v>
                </c:pt>
                <c:pt idx="13">
                  <c:v>43015</c:v>
                </c:pt>
                <c:pt idx="14">
                  <c:v>43042</c:v>
                </c:pt>
                <c:pt idx="15">
                  <c:v>43069</c:v>
                </c:pt>
                <c:pt idx="16">
                  <c:v>43096</c:v>
                </c:pt>
                <c:pt idx="17">
                  <c:v>43123</c:v>
                </c:pt>
                <c:pt idx="18">
                  <c:v>43150</c:v>
                </c:pt>
                <c:pt idx="19">
                  <c:v>43177</c:v>
                </c:pt>
                <c:pt idx="20">
                  <c:v>43204</c:v>
                </c:pt>
                <c:pt idx="21">
                  <c:v>43231</c:v>
                </c:pt>
                <c:pt idx="22">
                  <c:v>43258</c:v>
                </c:pt>
                <c:pt idx="23">
                  <c:v>43285</c:v>
                </c:pt>
                <c:pt idx="24">
                  <c:v>43339</c:v>
                </c:pt>
                <c:pt idx="25">
                  <c:v>43366</c:v>
                </c:pt>
                <c:pt idx="26">
                  <c:v>43393</c:v>
                </c:pt>
                <c:pt idx="27">
                  <c:v>43420</c:v>
                </c:pt>
                <c:pt idx="28">
                  <c:v>43447</c:v>
                </c:pt>
                <c:pt idx="29">
                  <c:v>43474</c:v>
                </c:pt>
                <c:pt idx="30">
                  <c:v>43501</c:v>
                </c:pt>
                <c:pt idx="31">
                  <c:v>43528</c:v>
                </c:pt>
                <c:pt idx="32">
                  <c:v>43555</c:v>
                </c:pt>
                <c:pt idx="33">
                  <c:v>43582</c:v>
                </c:pt>
                <c:pt idx="34">
                  <c:v>43609</c:v>
                </c:pt>
                <c:pt idx="35">
                  <c:v>43636</c:v>
                </c:pt>
                <c:pt idx="36">
                  <c:v>43663</c:v>
                </c:pt>
                <c:pt idx="37">
                  <c:v>43690</c:v>
                </c:pt>
                <c:pt idx="38">
                  <c:v>43717</c:v>
                </c:pt>
                <c:pt idx="39">
                  <c:v>43744</c:v>
                </c:pt>
                <c:pt idx="40">
                  <c:v>43771</c:v>
                </c:pt>
                <c:pt idx="41">
                  <c:v>43798</c:v>
                </c:pt>
                <c:pt idx="42">
                  <c:v>43825</c:v>
                </c:pt>
                <c:pt idx="43">
                  <c:v>43852</c:v>
                </c:pt>
                <c:pt idx="44">
                  <c:v>43879</c:v>
                </c:pt>
                <c:pt idx="45">
                  <c:v>43906</c:v>
                </c:pt>
                <c:pt idx="46">
                  <c:v>43933</c:v>
                </c:pt>
                <c:pt idx="47">
                  <c:v>43960</c:v>
                </c:pt>
                <c:pt idx="48">
                  <c:v>43987</c:v>
                </c:pt>
                <c:pt idx="49">
                  <c:v>44014</c:v>
                </c:pt>
                <c:pt idx="50">
                  <c:v>44041</c:v>
                </c:pt>
                <c:pt idx="51">
                  <c:v>44068</c:v>
                </c:pt>
                <c:pt idx="52">
                  <c:v>44095</c:v>
                </c:pt>
                <c:pt idx="53">
                  <c:v>44122</c:v>
                </c:pt>
                <c:pt idx="54">
                  <c:v>44149</c:v>
                </c:pt>
                <c:pt idx="55">
                  <c:v>44176</c:v>
                </c:pt>
                <c:pt idx="56">
                  <c:v>44203</c:v>
                </c:pt>
                <c:pt idx="57">
                  <c:v>44257</c:v>
                </c:pt>
                <c:pt idx="58">
                  <c:v>44284</c:v>
                </c:pt>
                <c:pt idx="59">
                  <c:v>44311</c:v>
                </c:pt>
                <c:pt idx="60">
                  <c:v>44365</c:v>
                </c:pt>
                <c:pt idx="61">
                  <c:v>44392</c:v>
                </c:pt>
                <c:pt idx="62">
                  <c:v>44446</c:v>
                </c:pt>
                <c:pt idx="63">
                  <c:v>44473</c:v>
                </c:pt>
                <c:pt idx="64">
                  <c:v>44527</c:v>
                </c:pt>
                <c:pt idx="65">
                  <c:v>44554</c:v>
                </c:pt>
              </c:numCache>
            </c:numRef>
          </c:xVal>
          <c:yVal>
            <c:numRef>
              <c:f>'Haut_S3-Surf_S1_Date02_SS_val_a'!$F$2:$F$67</c:f>
              <c:numCache>
                <c:formatCode>General</c:formatCode>
                <c:ptCount val="66"/>
                <c:pt idx="0">
                  <c:v>9.6475438750019293E-2</c:v>
                </c:pt>
                <c:pt idx="1">
                  <c:v>-9.6475438750019293E-2</c:v>
                </c:pt>
                <c:pt idx="2">
                  <c:v>-5.3356822400019155E-2</c:v>
                </c:pt>
                <c:pt idx="3">
                  <c:v>0.14983226115003845</c:v>
                </c:pt>
                <c:pt idx="4">
                  <c:v>2.3593176828500191</c:v>
                </c:pt>
                <c:pt idx="5">
                  <c:v>-4.6405606050029746E-2</c:v>
                </c:pt>
                <c:pt idx="6">
                  <c:v>-0.48263454719995025</c:v>
                </c:pt>
                <c:pt idx="7">
                  <c:v>-1.3917369303500777</c:v>
                </c:pt>
                <c:pt idx="8">
                  <c:v>0.3404025359999423</c:v>
                </c:pt>
                <c:pt idx="9">
                  <c:v>-0.20612473439996393</c:v>
                </c:pt>
                <c:pt idx="10">
                  <c:v>0.3644258603999333</c:v>
                </c:pt>
                <c:pt idx="11">
                  <c:v>0.41431952835011998</c:v>
                </c:pt>
                <c:pt idx="12">
                  <c:v>-3.7237791999984893E-2</c:v>
                </c:pt>
                <c:pt idx="13">
                  <c:v>0.79474199920002775</c:v>
                </c:pt>
                <c:pt idx="14">
                  <c:v>-0.64012461595007153</c:v>
                </c:pt>
                <c:pt idx="15">
                  <c:v>0.59480038599997442</c:v>
                </c:pt>
                <c:pt idx="16">
                  <c:v>-0.18424620824998783</c:v>
                </c:pt>
                <c:pt idx="17">
                  <c:v>-1.9452675997498545</c:v>
                </c:pt>
                <c:pt idx="18">
                  <c:v>1.4734847707498488</c:v>
                </c:pt>
                <c:pt idx="19">
                  <c:v>-0.25901673279997794</c:v>
                </c:pt>
                <c:pt idx="20">
                  <c:v>4.5689004999985627E-2</c:v>
                </c:pt>
                <c:pt idx="21">
                  <c:v>-0.42849217919996363</c:v>
                </c:pt>
                <c:pt idx="22">
                  <c:v>7.8620909400001437E-2</c:v>
                </c:pt>
                <c:pt idx="23">
                  <c:v>0.32699611604994061</c:v>
                </c:pt>
                <c:pt idx="24">
                  <c:v>1.3439256668000894</c:v>
                </c:pt>
                <c:pt idx="25">
                  <c:v>2.3798212883999099</c:v>
                </c:pt>
                <c:pt idx="26">
                  <c:v>-0.88723353199992516</c:v>
                </c:pt>
                <c:pt idx="27">
                  <c:v>0.76881317534991922</c:v>
                </c:pt>
                <c:pt idx="28">
                  <c:v>-0.34387900959995932</c:v>
                </c:pt>
                <c:pt idx="29">
                  <c:v>-0.23494465214997717</c:v>
                </c:pt>
                <c:pt idx="30">
                  <c:v>-0.42394538159999229</c:v>
                </c:pt>
                <c:pt idx="31">
                  <c:v>-0.47294168165001338</c:v>
                </c:pt>
                <c:pt idx="32">
                  <c:v>-0.24935211674994662</c:v>
                </c:pt>
                <c:pt idx="33">
                  <c:v>-1.6252654280501133</c:v>
                </c:pt>
                <c:pt idx="34">
                  <c:v>0.70782377125010498</c:v>
                </c:pt>
                <c:pt idx="35">
                  <c:v>-0.19544867745003103</c:v>
                </c:pt>
                <c:pt idx="36">
                  <c:v>-0.54524137935004546</c:v>
                </c:pt>
                <c:pt idx="37">
                  <c:v>0.55020629400002008</c:v>
                </c:pt>
                <c:pt idx="38">
                  <c:v>0.67160467575001803</c:v>
                </c:pt>
                <c:pt idx="39">
                  <c:v>0.86033733705005488</c:v>
                </c:pt>
                <c:pt idx="40">
                  <c:v>1.2390752995499383</c:v>
                </c:pt>
                <c:pt idx="41">
                  <c:v>-0.3968341747499835</c:v>
                </c:pt>
                <c:pt idx="42">
                  <c:v>-0.46252564799999618</c:v>
                </c:pt>
                <c:pt idx="43">
                  <c:v>-1.1870565508500022</c:v>
                </c:pt>
                <c:pt idx="44">
                  <c:v>-0.5644289611500426</c:v>
                </c:pt>
                <c:pt idx="45">
                  <c:v>-0.33736408199996504</c:v>
                </c:pt>
                <c:pt idx="46">
                  <c:v>0.34240991595004289</c:v>
                </c:pt>
                <c:pt idx="47">
                  <c:v>-0.2935086599500778</c:v>
                </c:pt>
                <c:pt idx="48">
                  <c:v>-0.21812462325004844</c:v>
                </c:pt>
                <c:pt idx="49">
                  <c:v>-0.2738139805998685</c:v>
                </c:pt>
                <c:pt idx="50">
                  <c:v>-1.8579662400156849E-2</c:v>
                </c:pt>
                <c:pt idx="51">
                  <c:v>0.48114808745003756</c:v>
                </c:pt>
                <c:pt idx="52">
                  <c:v>0.71877170920004119</c:v>
                </c:pt>
                <c:pt idx="53">
                  <c:v>1.0476647600057731E-2</c:v>
                </c:pt>
                <c:pt idx="54">
                  <c:v>-0.3456282468499694</c:v>
                </c:pt>
                <c:pt idx="55">
                  <c:v>-0.44695266300004732</c:v>
                </c:pt>
                <c:pt idx="56">
                  <c:v>-1.188057628200113</c:v>
                </c:pt>
                <c:pt idx="57">
                  <c:v>-0.44074072079990856</c:v>
                </c:pt>
                <c:pt idx="58">
                  <c:v>-0.27793753919996789</c:v>
                </c:pt>
                <c:pt idx="59">
                  <c:v>-0.14891704000001482</c:v>
                </c:pt>
                <c:pt idx="60">
                  <c:v>1.4715152799965381E-2</c:v>
                </c:pt>
                <c:pt idx="61">
                  <c:v>1.1188205353999479</c:v>
                </c:pt>
                <c:pt idx="62">
                  <c:v>0.9124105518000647</c:v>
                </c:pt>
                <c:pt idx="63">
                  <c:v>-0.30543518720003249</c:v>
                </c:pt>
                <c:pt idx="64">
                  <c:v>0.26187646925006902</c:v>
                </c:pt>
                <c:pt idx="65">
                  <c:v>-0.70565445199997612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3-42DA-A5B3-80335D87A0B7}"/>
            </c:ext>
          </c:extLst>
        </c:ser>
        <c:ser>
          <c:idx val="0"/>
          <c:order val="0"/>
          <c:tx>
            <c:v>Formule Heron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'Haut_S3-Surf_S1_Date02_SS_val_a'!$A$2:$A$67</c:f>
              <c:numCache>
                <c:formatCode>m/d/yyyy</c:formatCode>
                <c:ptCount val="66"/>
                <c:pt idx="0">
                  <c:v>42448</c:v>
                </c:pt>
                <c:pt idx="1">
                  <c:v>42475</c:v>
                </c:pt>
                <c:pt idx="2">
                  <c:v>42502</c:v>
                </c:pt>
                <c:pt idx="3">
                  <c:v>42529</c:v>
                </c:pt>
                <c:pt idx="4">
                  <c:v>42556</c:v>
                </c:pt>
                <c:pt idx="5">
                  <c:v>42664</c:v>
                </c:pt>
                <c:pt idx="6">
                  <c:v>42718</c:v>
                </c:pt>
                <c:pt idx="7">
                  <c:v>42745</c:v>
                </c:pt>
                <c:pt idx="8">
                  <c:v>42826</c:v>
                </c:pt>
                <c:pt idx="9">
                  <c:v>42907</c:v>
                </c:pt>
                <c:pt idx="10">
                  <c:v>42934</c:v>
                </c:pt>
                <c:pt idx="11">
                  <c:v>42961</c:v>
                </c:pt>
                <c:pt idx="12">
                  <c:v>42988</c:v>
                </c:pt>
                <c:pt idx="13">
                  <c:v>43015</c:v>
                </c:pt>
                <c:pt idx="14">
                  <c:v>43042</c:v>
                </c:pt>
                <c:pt idx="15">
                  <c:v>43069</c:v>
                </c:pt>
                <c:pt idx="16">
                  <c:v>43096</c:v>
                </c:pt>
                <c:pt idx="17">
                  <c:v>43123</c:v>
                </c:pt>
                <c:pt idx="18">
                  <c:v>43150</c:v>
                </c:pt>
                <c:pt idx="19">
                  <c:v>43177</c:v>
                </c:pt>
                <c:pt idx="20">
                  <c:v>43204</c:v>
                </c:pt>
                <c:pt idx="21">
                  <c:v>43231</c:v>
                </c:pt>
                <c:pt idx="22">
                  <c:v>43258</c:v>
                </c:pt>
                <c:pt idx="23">
                  <c:v>43285</c:v>
                </c:pt>
                <c:pt idx="24">
                  <c:v>43339</c:v>
                </c:pt>
                <c:pt idx="25">
                  <c:v>43366</c:v>
                </c:pt>
                <c:pt idx="26">
                  <c:v>43393</c:v>
                </c:pt>
                <c:pt idx="27">
                  <c:v>43420</c:v>
                </c:pt>
                <c:pt idx="28">
                  <c:v>43447</c:v>
                </c:pt>
                <c:pt idx="29">
                  <c:v>43474</c:v>
                </c:pt>
                <c:pt idx="30">
                  <c:v>43501</c:v>
                </c:pt>
                <c:pt idx="31">
                  <c:v>43528</c:v>
                </c:pt>
                <c:pt idx="32">
                  <c:v>43555</c:v>
                </c:pt>
                <c:pt idx="33">
                  <c:v>43582</c:v>
                </c:pt>
                <c:pt idx="34">
                  <c:v>43609</c:v>
                </c:pt>
                <c:pt idx="35">
                  <c:v>43636</c:v>
                </c:pt>
                <c:pt idx="36">
                  <c:v>43663</c:v>
                </c:pt>
                <c:pt idx="37">
                  <c:v>43690</c:v>
                </c:pt>
                <c:pt idx="38">
                  <c:v>43717</c:v>
                </c:pt>
                <c:pt idx="39">
                  <c:v>43744</c:v>
                </c:pt>
                <c:pt idx="40">
                  <c:v>43771</c:v>
                </c:pt>
                <c:pt idx="41">
                  <c:v>43798</c:v>
                </c:pt>
                <c:pt idx="42">
                  <c:v>43825</c:v>
                </c:pt>
                <c:pt idx="43">
                  <c:v>43852</c:v>
                </c:pt>
                <c:pt idx="44">
                  <c:v>43879</c:v>
                </c:pt>
                <c:pt idx="45">
                  <c:v>43906</c:v>
                </c:pt>
                <c:pt idx="46">
                  <c:v>43933</c:v>
                </c:pt>
                <c:pt idx="47">
                  <c:v>43960</c:v>
                </c:pt>
                <c:pt idx="48">
                  <c:v>43987</c:v>
                </c:pt>
                <c:pt idx="49">
                  <c:v>44014</c:v>
                </c:pt>
                <c:pt idx="50">
                  <c:v>44041</c:v>
                </c:pt>
                <c:pt idx="51">
                  <c:v>44068</c:v>
                </c:pt>
                <c:pt idx="52">
                  <c:v>44095</c:v>
                </c:pt>
                <c:pt idx="53">
                  <c:v>44122</c:v>
                </c:pt>
                <c:pt idx="54">
                  <c:v>44149</c:v>
                </c:pt>
                <c:pt idx="55">
                  <c:v>44176</c:v>
                </c:pt>
                <c:pt idx="56">
                  <c:v>44203</c:v>
                </c:pt>
                <c:pt idx="57">
                  <c:v>44257</c:v>
                </c:pt>
                <c:pt idx="58">
                  <c:v>44284</c:v>
                </c:pt>
                <c:pt idx="59">
                  <c:v>44311</c:v>
                </c:pt>
                <c:pt idx="60">
                  <c:v>44365</c:v>
                </c:pt>
                <c:pt idx="61">
                  <c:v>44392</c:v>
                </c:pt>
                <c:pt idx="62">
                  <c:v>44446</c:v>
                </c:pt>
                <c:pt idx="63">
                  <c:v>44473</c:v>
                </c:pt>
                <c:pt idx="64">
                  <c:v>44527</c:v>
                </c:pt>
                <c:pt idx="65">
                  <c:v>44554</c:v>
                </c:pt>
              </c:numCache>
            </c:numRef>
          </c:xVal>
          <c:yVal>
            <c:numRef>
              <c:f>'Haut_S3-Surf_S1_Date02_SS_val_a'!$E$2:$E$67</c:f>
              <c:numCache>
                <c:formatCode>General</c:formatCode>
                <c:ptCount val="66"/>
                <c:pt idx="0">
                  <c:v>9.9358497468657006E-2</c:v>
                </c:pt>
                <c:pt idx="1">
                  <c:v>-8.3868385648686636E-2</c:v>
                </c:pt>
                <c:pt idx="2">
                  <c:v>-4.7474146999764918E-2</c:v>
                </c:pt>
                <c:pt idx="3">
                  <c:v>0.13389727845293684</c:v>
                </c:pt>
                <c:pt idx="4">
                  <c:v>2.134112363288704</c:v>
                </c:pt>
                <c:pt idx="5">
                  <c:v>-4.1953744775013742E-2</c:v>
                </c:pt>
                <c:pt idx="6">
                  <c:v>-0.43002013871745481</c:v>
                </c:pt>
                <c:pt idx="7">
                  <c:v>-1.3064261752818358</c:v>
                </c:pt>
                <c:pt idx="8">
                  <c:v>0.32039736431994786</c:v>
                </c:pt>
                <c:pt idx="9">
                  <c:v>-0.19499265887039927</c:v>
                </c:pt>
                <c:pt idx="10">
                  <c:v>0.35934132996643148</c:v>
                </c:pt>
                <c:pt idx="11">
                  <c:v>0.39344138880788965</c:v>
                </c:pt>
                <c:pt idx="12">
                  <c:v>-3.5547522824827739E-2</c:v>
                </c:pt>
                <c:pt idx="13">
                  <c:v>0.7696921688661722</c:v>
                </c:pt>
                <c:pt idx="14">
                  <c:v>-0.63253905677469524</c:v>
                </c:pt>
                <c:pt idx="15">
                  <c:v>0.55541941738756551</c:v>
                </c:pt>
                <c:pt idx="16">
                  <c:v>-0.15824348889805206</c:v>
                </c:pt>
                <c:pt idx="17">
                  <c:v>-1.9319171943259092</c:v>
                </c:pt>
                <c:pt idx="18">
                  <c:v>1.5231840684132443</c:v>
                </c:pt>
                <c:pt idx="19">
                  <c:v>-0.26240318992904887</c:v>
                </c:pt>
                <c:pt idx="20">
                  <c:v>4.7417170189461955E-2</c:v>
                </c:pt>
                <c:pt idx="21">
                  <c:v>-0.4311344440539755</c:v>
                </c:pt>
                <c:pt idx="22">
                  <c:v>7.9300661928675159E-2</c:v>
                </c:pt>
                <c:pt idx="23">
                  <c:v>0.33227656469421474</c:v>
                </c:pt>
                <c:pt idx="24">
                  <c:v>1.4415977082868012</c:v>
                </c:pt>
                <c:pt idx="25">
                  <c:v>2.4548996840870565</c:v>
                </c:pt>
                <c:pt idx="26">
                  <c:v>-0.88051328412997543</c:v>
                </c:pt>
                <c:pt idx="27">
                  <c:v>0.75379279279963818</c:v>
                </c:pt>
                <c:pt idx="28">
                  <c:v>-0.33255564694530082</c:v>
                </c:pt>
                <c:pt idx="29">
                  <c:v>-0.22687217159413089</c:v>
                </c:pt>
                <c:pt idx="30">
                  <c:v>-0.40973557425792828</c:v>
                </c:pt>
                <c:pt idx="31">
                  <c:v>-0.48126273706872086</c:v>
                </c:pt>
                <c:pt idx="32">
                  <c:v>-0.25919999012300571</c:v>
                </c:pt>
                <c:pt idx="33">
                  <c:v>-1.7575087650095418</c:v>
                </c:pt>
                <c:pt idx="34">
                  <c:v>0.77476212690724156</c:v>
                </c:pt>
                <c:pt idx="35">
                  <c:v>-0.20164477171701684</c:v>
                </c:pt>
                <c:pt idx="36">
                  <c:v>-0.57886889867449465</c:v>
                </c:pt>
                <c:pt idx="37">
                  <c:v>0.59709270105516721</c:v>
                </c:pt>
                <c:pt idx="38">
                  <c:v>0.7350601329191081</c:v>
                </c:pt>
                <c:pt idx="39">
                  <c:v>0.94541477427864884</c:v>
                </c:pt>
                <c:pt idx="40">
                  <c:v>1.2783106419469963</c:v>
                </c:pt>
                <c:pt idx="41">
                  <c:v>-0.38721185625472049</c:v>
                </c:pt>
                <c:pt idx="42">
                  <c:v>-0.45039115526182255</c:v>
                </c:pt>
                <c:pt idx="43">
                  <c:v>-1.2189539524394695</c:v>
                </c:pt>
                <c:pt idx="44">
                  <c:v>-0.61273752149690086</c:v>
                </c:pt>
                <c:pt idx="45">
                  <c:v>-0.38384322429593082</c:v>
                </c:pt>
                <c:pt idx="46">
                  <c:v>0.3927245520236976</c:v>
                </c:pt>
                <c:pt idx="47">
                  <c:v>-0.32095124552397619</c:v>
                </c:pt>
                <c:pt idx="48">
                  <c:v>-0.23242869562009738</c:v>
                </c:pt>
                <c:pt idx="49">
                  <c:v>-0.29030258637210177</c:v>
                </c:pt>
                <c:pt idx="50">
                  <c:v>-1.9514558713338494E-2</c:v>
                </c:pt>
                <c:pt idx="51">
                  <c:v>0.50140457123666504</c:v>
                </c:pt>
                <c:pt idx="52">
                  <c:v>0.73539933270624003</c:v>
                </c:pt>
                <c:pt idx="53">
                  <c:v>1.0578455167869642E-2</c:v>
                </c:pt>
                <c:pt idx="54">
                  <c:v>-0.34964349347162416</c:v>
                </c:pt>
                <c:pt idx="55">
                  <c:v>-0.45204513062797574</c:v>
                </c:pt>
                <c:pt idx="56">
                  <c:v>-1.2196099361174337</c:v>
                </c:pt>
                <c:pt idx="57">
                  <c:v>-0.467892440388335</c:v>
                </c:pt>
                <c:pt idx="58">
                  <c:v>-0.29111152231332704</c:v>
                </c:pt>
                <c:pt idx="59">
                  <c:v>-0.1510341771114205</c:v>
                </c:pt>
                <c:pt idx="60">
                  <c:v>1.45008733565287E-2</c:v>
                </c:pt>
                <c:pt idx="61">
                  <c:v>1.0343730067175025</c:v>
                </c:pt>
                <c:pt idx="62">
                  <c:v>0.78341469070996383</c:v>
                </c:pt>
                <c:pt idx="63">
                  <c:v>-0.26801966206701711</c:v>
                </c:pt>
                <c:pt idx="64">
                  <c:v>0.23101074168347116</c:v>
                </c:pt>
                <c:pt idx="65">
                  <c:v>-0.61585866096693842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3-42DA-A5B3-80335D87A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696"/>
        <c:axId val="603404224"/>
      </c:scatterChart>
      <c:valAx>
        <c:axId val="596923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404224"/>
        <c:crosses val="autoZero"/>
        <c:crossBetween val="midCat"/>
      </c:valAx>
      <c:valAx>
        <c:axId val="603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9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83820</xdr:rowOff>
    </xdr:from>
    <xdr:to>
      <xdr:col>12</xdr:col>
      <xdr:colOff>419100</xdr:colOff>
      <xdr:row>20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36C810-982B-46A9-A2A8-E48ED963E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19</xdr:row>
      <xdr:rowOff>45720</xdr:rowOff>
    </xdr:from>
    <xdr:to>
      <xdr:col>13</xdr:col>
      <xdr:colOff>777240</xdr:colOff>
      <xdr:row>37</xdr:row>
      <xdr:rowOff>99060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CD953E-5FBD-47EE-8B53-262ED527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25" workbookViewId="0">
      <selection activeCell="H42" sqref="H42"/>
    </sheetView>
  </sheetViews>
  <sheetFormatPr baseColWidth="10" defaultRowHeight="14.4" x14ac:dyDescent="0.3"/>
  <cols>
    <col min="2" max="2" width="12.77734375" bestFit="1" customWidth="1"/>
    <col min="3" max="3" width="14" bestFit="1" customWidth="1"/>
    <col min="4" max="4" width="13.44140625" bestFit="1" customWidth="1"/>
    <col min="5" max="5" width="17.33203125" bestFit="1" customWidth="1"/>
    <col min="6" max="6" width="15.21875" bestFit="1" customWidth="1"/>
  </cols>
  <sheetData>
    <row r="1" spans="1:6" x14ac:dyDescent="0.3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42448</v>
      </c>
      <c r="B2" s="3">
        <v>181.03</v>
      </c>
      <c r="C2" s="3">
        <v>466.83629999999999</v>
      </c>
      <c r="D2">
        <f>B2/1000</f>
        <v>0.18103</v>
      </c>
      <c r="E2">
        <f>(((D3-D2))/3)*(C3+C2+(SQRT(C3*C2)))</f>
        <v>9.9358497468657006E-2</v>
      </c>
      <c r="F2">
        <f>ABS(((24521*0.5*D3^2)-(4056.2*D3))-((24521*0.5*D2^2)-(4056.2*D2)))</f>
        <v>9.6475438750019293E-2</v>
      </c>
    </row>
    <row r="3" spans="1:6" x14ac:dyDescent="0.3">
      <c r="A3" s="1">
        <v>42475</v>
      </c>
      <c r="B3" s="3">
        <v>181.28</v>
      </c>
      <c r="C3" s="3">
        <v>331.86090000000002</v>
      </c>
      <c r="D3">
        <f t="shared" ref="D3:D66" si="0">B3/1000</f>
        <v>0.18128</v>
      </c>
      <c r="E3">
        <f t="shared" ref="E3:E66" si="1">(((D4-D3))/3)*(C4+C3+(SQRT(C4*C3)))</f>
        <v>-8.3868385648686636E-2</v>
      </c>
      <c r="F3">
        <f t="shared" ref="F3:F66" si="2">((24521*0.5*D4^2)-(4056.2*D4))-((24521*0.5*D3^2)-(4056.2*D3))</f>
        <v>-9.6475438750019293E-2</v>
      </c>
    </row>
    <row r="4" spans="1:6" x14ac:dyDescent="0.3">
      <c r="A4" s="1">
        <v>42502</v>
      </c>
      <c r="B4" s="3">
        <v>181.03</v>
      </c>
      <c r="C4" s="3">
        <v>339.0992</v>
      </c>
      <c r="D4">
        <f t="shared" si="0"/>
        <v>0.18103</v>
      </c>
      <c r="E4">
        <f t="shared" si="1"/>
        <v>-4.7474146999764918E-2</v>
      </c>
      <c r="F4">
        <f t="shared" si="2"/>
        <v>-5.3356822400019155E-2</v>
      </c>
    </row>
    <row r="5" spans="1:6" x14ac:dyDescent="0.3">
      <c r="A5" s="1">
        <v>42529</v>
      </c>
      <c r="B5" s="3">
        <v>180.89</v>
      </c>
      <c r="C5" s="3">
        <v>339.10289999999998</v>
      </c>
      <c r="D5">
        <f t="shared" si="0"/>
        <v>0.18089</v>
      </c>
      <c r="E5">
        <f t="shared" si="1"/>
        <v>0.13389727845293684</v>
      </c>
      <c r="F5">
        <f t="shared" si="2"/>
        <v>0.14983226115003845</v>
      </c>
    </row>
    <row r="6" spans="1:6" x14ac:dyDescent="0.3">
      <c r="A6" s="1">
        <v>42556</v>
      </c>
      <c r="B6" s="3">
        <v>181.28</v>
      </c>
      <c r="C6" s="3">
        <v>347.56720000000001</v>
      </c>
      <c r="D6">
        <f t="shared" si="0"/>
        <v>0.18128</v>
      </c>
      <c r="E6">
        <f t="shared" si="1"/>
        <v>2.134112363288704</v>
      </c>
      <c r="F6">
        <f t="shared" si="2"/>
        <v>2.3593176828500191</v>
      </c>
    </row>
    <row r="7" spans="1:6" x14ac:dyDescent="0.3">
      <c r="A7" s="1">
        <v>42664</v>
      </c>
      <c r="B7" s="3">
        <v>186.49</v>
      </c>
      <c r="C7" s="3">
        <v>474.97910000000002</v>
      </c>
      <c r="D7">
        <f t="shared" si="0"/>
        <v>0.18649000000000002</v>
      </c>
      <c r="E7">
        <f t="shared" si="1"/>
        <v>-4.1953744775013742E-2</v>
      </c>
      <c r="F7">
        <f t="shared" si="2"/>
        <v>-4.6405606050029746E-2</v>
      </c>
    </row>
    <row r="8" spans="1:6" x14ac:dyDescent="0.3">
      <c r="A8" s="1">
        <v>42718</v>
      </c>
      <c r="B8" s="3">
        <v>186.4</v>
      </c>
      <c r="C8" s="3">
        <v>457.38170000000002</v>
      </c>
      <c r="D8">
        <f t="shared" si="0"/>
        <v>0.18640000000000001</v>
      </c>
      <c r="E8">
        <f t="shared" si="1"/>
        <v>-0.43002013871745481</v>
      </c>
      <c r="F8">
        <f t="shared" si="2"/>
        <v>-0.48263454719995025</v>
      </c>
    </row>
    <row r="9" spans="1:6" x14ac:dyDescent="0.3">
      <c r="A9" s="1">
        <v>42745</v>
      </c>
      <c r="B9" s="3">
        <v>185.44</v>
      </c>
      <c r="C9" s="3">
        <v>438.55950000000001</v>
      </c>
      <c r="D9">
        <f t="shared" si="0"/>
        <v>0.18543999999999999</v>
      </c>
      <c r="E9">
        <f t="shared" si="1"/>
        <v>-1.3064261752818358</v>
      </c>
      <c r="F9">
        <f t="shared" si="2"/>
        <v>-1.3917369303500777</v>
      </c>
    </row>
    <row r="10" spans="1:6" x14ac:dyDescent="0.3">
      <c r="A10" s="1">
        <v>42826</v>
      </c>
      <c r="B10" s="3">
        <v>182.37</v>
      </c>
      <c r="C10" s="3">
        <v>412.66379999999998</v>
      </c>
      <c r="D10">
        <f t="shared" si="0"/>
        <v>0.18237</v>
      </c>
      <c r="E10">
        <f t="shared" si="1"/>
        <v>0.32039736431994786</v>
      </c>
      <c r="F10">
        <f t="shared" si="2"/>
        <v>0.3404025359999423</v>
      </c>
    </row>
    <row r="11" spans="1:6" x14ac:dyDescent="0.3">
      <c r="A11" s="1">
        <v>42907</v>
      </c>
      <c r="B11" s="3">
        <v>183.17</v>
      </c>
      <c r="C11" s="3">
        <v>388.45159999999998</v>
      </c>
      <c r="D11">
        <f t="shared" si="0"/>
        <v>0.18317</v>
      </c>
      <c r="E11">
        <f t="shared" si="1"/>
        <v>-0.19499265887039927</v>
      </c>
      <c r="F11">
        <f t="shared" si="2"/>
        <v>-0.20612473439996393</v>
      </c>
    </row>
    <row r="12" spans="1:6" x14ac:dyDescent="0.3">
      <c r="A12" s="1">
        <v>42934</v>
      </c>
      <c r="B12" s="3">
        <v>182.69</v>
      </c>
      <c r="C12" s="3">
        <v>424.28120000000001</v>
      </c>
      <c r="D12">
        <f t="shared" si="0"/>
        <v>0.18268999999999999</v>
      </c>
      <c r="E12">
        <f t="shared" si="1"/>
        <v>0.35934132996643148</v>
      </c>
      <c r="F12">
        <f t="shared" si="2"/>
        <v>0.3644258603999333</v>
      </c>
    </row>
    <row r="13" spans="1:6" x14ac:dyDescent="0.3">
      <c r="A13" s="1">
        <v>42961</v>
      </c>
      <c r="B13" s="3">
        <v>183.53</v>
      </c>
      <c r="C13" s="3">
        <v>431.303</v>
      </c>
      <c r="D13">
        <f t="shared" si="0"/>
        <v>0.18353</v>
      </c>
      <c r="E13">
        <f t="shared" si="1"/>
        <v>0.39344138880788965</v>
      </c>
      <c r="F13">
        <f t="shared" si="2"/>
        <v>0.41431952835011998</v>
      </c>
    </row>
    <row r="14" spans="1:6" x14ac:dyDescent="0.3">
      <c r="A14" s="1">
        <v>42988</v>
      </c>
      <c r="B14" s="3">
        <v>184.44</v>
      </c>
      <c r="C14" s="3">
        <v>433.4042</v>
      </c>
      <c r="D14">
        <f t="shared" si="0"/>
        <v>0.18443999999999999</v>
      </c>
      <c r="E14">
        <f t="shared" si="1"/>
        <v>-3.5547522824827739E-2</v>
      </c>
      <c r="F14">
        <f t="shared" si="2"/>
        <v>-3.7237791999984893E-2</v>
      </c>
    </row>
    <row r="15" spans="1:6" x14ac:dyDescent="0.3">
      <c r="A15" s="1">
        <v>43015</v>
      </c>
      <c r="B15" s="3">
        <v>184.36</v>
      </c>
      <c r="C15" s="3">
        <v>455.37439999999998</v>
      </c>
      <c r="D15">
        <f t="shared" si="0"/>
        <v>0.18436000000000002</v>
      </c>
      <c r="E15">
        <f t="shared" si="1"/>
        <v>0.7696921688661722</v>
      </c>
      <c r="F15">
        <f t="shared" si="2"/>
        <v>0.79474199920002775</v>
      </c>
    </row>
    <row r="16" spans="1:6" x14ac:dyDescent="0.3">
      <c r="A16" s="1">
        <v>43042</v>
      </c>
      <c r="B16" s="3">
        <v>186</v>
      </c>
      <c r="C16" s="3">
        <v>483.41419999999999</v>
      </c>
      <c r="D16">
        <f t="shared" si="0"/>
        <v>0.186</v>
      </c>
      <c r="E16">
        <f t="shared" si="1"/>
        <v>-0.63253905677469524</v>
      </c>
      <c r="F16">
        <f t="shared" si="2"/>
        <v>-0.64012461595007153</v>
      </c>
    </row>
    <row r="17" spans="1:6" x14ac:dyDescent="0.3">
      <c r="A17" s="1">
        <v>43069</v>
      </c>
      <c r="B17" s="3">
        <v>184.69</v>
      </c>
      <c r="C17" s="3">
        <v>482.29450000000003</v>
      </c>
      <c r="D17">
        <f t="shared" si="0"/>
        <v>0.18468999999999999</v>
      </c>
      <c r="E17">
        <f t="shared" si="1"/>
        <v>0.55541941738756551</v>
      </c>
      <c r="F17">
        <f t="shared" si="2"/>
        <v>0.59480038599997442</v>
      </c>
    </row>
    <row r="18" spans="1:6" x14ac:dyDescent="0.3">
      <c r="A18" s="1">
        <v>43096</v>
      </c>
      <c r="B18" s="3">
        <v>185.91</v>
      </c>
      <c r="C18" s="3">
        <v>428.75400000000002</v>
      </c>
      <c r="D18">
        <f t="shared" si="0"/>
        <v>0.18590999999999999</v>
      </c>
      <c r="E18">
        <f t="shared" si="1"/>
        <v>-0.15824348889805206</v>
      </c>
      <c r="F18">
        <f t="shared" si="2"/>
        <v>-0.18424620824998783</v>
      </c>
    </row>
    <row r="19" spans="1:6" x14ac:dyDescent="0.3">
      <c r="A19" s="1">
        <v>43123</v>
      </c>
      <c r="B19" s="3">
        <v>185.54</v>
      </c>
      <c r="C19" s="3">
        <v>426.61709999999999</v>
      </c>
      <c r="D19">
        <f t="shared" si="0"/>
        <v>0.18553999999999998</v>
      </c>
      <c r="E19">
        <f t="shared" si="1"/>
        <v>-1.9319171943259092</v>
      </c>
      <c r="F19">
        <f t="shared" si="2"/>
        <v>-1.9452675997498545</v>
      </c>
    </row>
    <row r="20" spans="1:6" x14ac:dyDescent="0.3">
      <c r="A20" s="1">
        <v>43150</v>
      </c>
      <c r="B20" s="3">
        <v>181.11</v>
      </c>
      <c r="C20" s="3">
        <v>445.64949999999999</v>
      </c>
      <c r="D20">
        <f t="shared" si="0"/>
        <v>0.18111000000000002</v>
      </c>
      <c r="E20">
        <f t="shared" si="1"/>
        <v>1.5231840684132443</v>
      </c>
      <c r="F20">
        <f t="shared" si="2"/>
        <v>1.4734847707498488</v>
      </c>
    </row>
    <row r="21" spans="1:6" x14ac:dyDescent="0.3">
      <c r="A21" s="1">
        <v>43177</v>
      </c>
      <c r="B21" s="3">
        <v>184.56</v>
      </c>
      <c r="C21" s="3">
        <v>437.36869999999999</v>
      </c>
      <c r="D21">
        <f t="shared" si="0"/>
        <v>0.18456</v>
      </c>
      <c r="E21">
        <f t="shared" si="1"/>
        <v>-0.26240318992904887</v>
      </c>
      <c r="F21">
        <f t="shared" si="2"/>
        <v>-0.25901673279997794</v>
      </c>
    </row>
    <row r="22" spans="1:6" x14ac:dyDescent="0.3">
      <c r="A22" s="1">
        <v>43204</v>
      </c>
      <c r="B22" s="3">
        <v>184</v>
      </c>
      <c r="C22" s="3">
        <v>500.49450000000002</v>
      </c>
      <c r="D22">
        <f t="shared" si="0"/>
        <v>0.184</v>
      </c>
      <c r="E22">
        <f t="shared" si="1"/>
        <v>4.7417170189461955E-2</v>
      </c>
      <c r="F22">
        <f t="shared" si="2"/>
        <v>4.5689004999985627E-2</v>
      </c>
    </row>
    <row r="23" spans="1:6" x14ac:dyDescent="0.3">
      <c r="A23" s="1">
        <v>43231</v>
      </c>
      <c r="B23" s="3">
        <v>184.1</v>
      </c>
      <c r="C23" s="3">
        <v>448.32729999999998</v>
      </c>
      <c r="D23">
        <f t="shared" si="0"/>
        <v>0.18409999999999999</v>
      </c>
      <c r="E23">
        <f t="shared" si="1"/>
        <v>-0.4311344440539755</v>
      </c>
      <c r="F23">
        <f t="shared" si="2"/>
        <v>-0.42849217919996363</v>
      </c>
    </row>
    <row r="24" spans="1:6" x14ac:dyDescent="0.3">
      <c r="A24" s="1">
        <v>43258</v>
      </c>
      <c r="B24" s="3">
        <v>183.14</v>
      </c>
      <c r="C24" s="3">
        <v>449.86989999999997</v>
      </c>
      <c r="D24">
        <f t="shared" si="0"/>
        <v>0.18314</v>
      </c>
      <c r="E24">
        <f t="shared" si="1"/>
        <v>7.9300661928675159E-2</v>
      </c>
      <c r="F24">
        <f t="shared" si="2"/>
        <v>7.8620909400001437E-2</v>
      </c>
    </row>
    <row r="25" spans="1:6" x14ac:dyDescent="0.3">
      <c r="A25" s="1">
        <v>43285</v>
      </c>
      <c r="B25" s="3">
        <v>183.32</v>
      </c>
      <c r="C25" s="3">
        <v>431.31369999999998</v>
      </c>
      <c r="D25">
        <f t="shared" si="0"/>
        <v>0.18331999999999998</v>
      </c>
      <c r="E25">
        <f t="shared" si="1"/>
        <v>0.33227656469421474</v>
      </c>
      <c r="F25">
        <f t="shared" si="2"/>
        <v>0.32699611604994061</v>
      </c>
    </row>
    <row r="26" spans="1:6" x14ac:dyDescent="0.3">
      <c r="A26" s="1">
        <v>43339</v>
      </c>
      <c r="B26" s="3">
        <v>184.05</v>
      </c>
      <c r="C26" s="3">
        <v>479.45749999999998</v>
      </c>
      <c r="D26">
        <f t="shared" si="0"/>
        <v>0.18405000000000002</v>
      </c>
      <c r="E26">
        <f t="shared" si="1"/>
        <v>1.4415977082868012</v>
      </c>
      <c r="F26">
        <f t="shared" si="2"/>
        <v>1.3439256668000894</v>
      </c>
    </row>
    <row r="27" spans="1:6" x14ac:dyDescent="0.3">
      <c r="A27" s="1">
        <v>43366</v>
      </c>
      <c r="B27" s="3">
        <v>186.79</v>
      </c>
      <c r="C27" s="3">
        <v>574.22709999999995</v>
      </c>
      <c r="D27">
        <f t="shared" si="0"/>
        <v>0.18678999999999998</v>
      </c>
      <c r="E27">
        <f t="shared" si="1"/>
        <v>2.4548996840870565</v>
      </c>
      <c r="F27">
        <f t="shared" si="2"/>
        <v>2.3798212883999099</v>
      </c>
    </row>
    <row r="28" spans="1:6" x14ac:dyDescent="0.3">
      <c r="A28" s="1">
        <v>43393</v>
      </c>
      <c r="B28" s="3">
        <v>190.93</v>
      </c>
      <c r="C28" s="3">
        <v>611.9144</v>
      </c>
      <c r="D28">
        <f t="shared" si="0"/>
        <v>0.19093000000000002</v>
      </c>
      <c r="E28">
        <f t="shared" si="1"/>
        <v>-0.88051328412997543</v>
      </c>
      <c r="F28">
        <f t="shared" si="2"/>
        <v>-0.88723353199992516</v>
      </c>
    </row>
    <row r="29" spans="1:6" x14ac:dyDescent="0.3">
      <c r="A29" s="1">
        <v>43420</v>
      </c>
      <c r="B29" s="3">
        <v>189.47</v>
      </c>
      <c r="C29" s="3">
        <v>594.31100000000004</v>
      </c>
      <c r="D29">
        <f t="shared" si="0"/>
        <v>0.18947</v>
      </c>
      <c r="E29">
        <f t="shared" si="1"/>
        <v>0.75379279279963818</v>
      </c>
      <c r="F29">
        <f t="shared" si="2"/>
        <v>0.76881317534991922</v>
      </c>
    </row>
    <row r="30" spans="1:6" x14ac:dyDescent="0.3">
      <c r="A30" s="1">
        <v>43447</v>
      </c>
      <c r="B30" s="3">
        <v>190.74</v>
      </c>
      <c r="C30" s="3">
        <v>592.76459999999997</v>
      </c>
      <c r="D30">
        <f t="shared" si="0"/>
        <v>0.19074000000000002</v>
      </c>
      <c r="E30">
        <f t="shared" si="1"/>
        <v>-0.33255564694530082</v>
      </c>
      <c r="F30">
        <f t="shared" si="2"/>
        <v>-0.34387900959995932</v>
      </c>
    </row>
    <row r="31" spans="1:6" x14ac:dyDescent="0.3">
      <c r="A31" s="1">
        <v>43474</v>
      </c>
      <c r="B31" s="3">
        <v>190.18</v>
      </c>
      <c r="C31" s="3">
        <v>594.9348</v>
      </c>
      <c r="D31">
        <f t="shared" si="0"/>
        <v>0.19018000000000002</v>
      </c>
      <c r="E31">
        <f t="shared" si="1"/>
        <v>-0.22687217159413089</v>
      </c>
      <c r="F31">
        <f t="shared" si="2"/>
        <v>-0.23494465214997717</v>
      </c>
    </row>
    <row r="32" spans="1:6" x14ac:dyDescent="0.3">
      <c r="A32" s="1">
        <v>43501</v>
      </c>
      <c r="B32" s="3">
        <v>189.79</v>
      </c>
      <c r="C32" s="3">
        <v>568.61149999999998</v>
      </c>
      <c r="D32">
        <f t="shared" si="0"/>
        <v>0.18978999999999999</v>
      </c>
      <c r="E32">
        <f t="shared" si="1"/>
        <v>-0.40973557425792828</v>
      </c>
      <c r="F32">
        <f t="shared" si="2"/>
        <v>-0.42394538159999229</v>
      </c>
    </row>
    <row r="33" spans="1:6" x14ac:dyDescent="0.3">
      <c r="A33" s="1">
        <v>43528</v>
      </c>
      <c r="B33" s="3">
        <v>189.07</v>
      </c>
      <c r="C33" s="3">
        <v>569.54300000000001</v>
      </c>
      <c r="D33">
        <f t="shared" si="0"/>
        <v>0.18906999999999999</v>
      </c>
      <c r="E33">
        <f t="shared" si="1"/>
        <v>-0.48126273706872086</v>
      </c>
      <c r="F33">
        <f t="shared" si="2"/>
        <v>-0.47294168165001338</v>
      </c>
    </row>
    <row r="34" spans="1:6" x14ac:dyDescent="0.3">
      <c r="A34" s="1">
        <v>43555</v>
      </c>
      <c r="B34" s="3">
        <v>188.24</v>
      </c>
      <c r="C34" s="3">
        <v>590.1875</v>
      </c>
      <c r="D34">
        <f t="shared" si="0"/>
        <v>0.18824000000000002</v>
      </c>
      <c r="E34">
        <f t="shared" si="1"/>
        <v>-0.25919999012300571</v>
      </c>
      <c r="F34">
        <f t="shared" si="2"/>
        <v>-0.24935211674994662</v>
      </c>
    </row>
    <row r="35" spans="1:6" x14ac:dyDescent="0.3">
      <c r="A35" s="1">
        <v>43582</v>
      </c>
      <c r="B35" s="3">
        <v>187.79</v>
      </c>
      <c r="C35" s="3">
        <v>561.928</v>
      </c>
      <c r="D35">
        <f t="shared" si="0"/>
        <v>0.18778999999999998</v>
      </c>
      <c r="E35">
        <f t="shared" si="1"/>
        <v>-1.7575087650095418</v>
      </c>
      <c r="F35">
        <f t="shared" si="2"/>
        <v>-1.6252654280501133</v>
      </c>
    </row>
    <row r="36" spans="1:6" x14ac:dyDescent="0.3">
      <c r="A36" s="1">
        <v>43609</v>
      </c>
      <c r="B36" s="3">
        <v>184.6</v>
      </c>
      <c r="C36" s="3">
        <v>540.03089999999997</v>
      </c>
      <c r="D36">
        <f t="shared" si="0"/>
        <v>0.18459999999999999</v>
      </c>
      <c r="E36">
        <f t="shared" si="1"/>
        <v>0.77476212690724156</v>
      </c>
      <c r="F36">
        <f t="shared" si="2"/>
        <v>0.70782377125010498</v>
      </c>
    </row>
    <row r="37" spans="1:6" x14ac:dyDescent="0.3">
      <c r="A37" s="1">
        <v>43636</v>
      </c>
      <c r="B37" s="3">
        <v>186.05</v>
      </c>
      <c r="C37" s="3">
        <v>528.6268</v>
      </c>
      <c r="D37">
        <f t="shared" si="0"/>
        <v>0.18605000000000002</v>
      </c>
      <c r="E37">
        <f t="shared" si="1"/>
        <v>-0.20164477171701684</v>
      </c>
      <c r="F37">
        <f t="shared" si="2"/>
        <v>-0.19544867745003103</v>
      </c>
    </row>
    <row r="38" spans="1:6" x14ac:dyDescent="0.3">
      <c r="A38" s="1">
        <v>43663</v>
      </c>
      <c r="B38" s="3">
        <v>185.66</v>
      </c>
      <c r="C38" s="3">
        <v>505.53489999999999</v>
      </c>
      <c r="D38">
        <f t="shared" si="0"/>
        <v>0.18565999999999999</v>
      </c>
      <c r="E38">
        <f t="shared" si="1"/>
        <v>-0.57886889867449465</v>
      </c>
      <c r="F38">
        <f t="shared" si="2"/>
        <v>-0.54524137935004546</v>
      </c>
    </row>
    <row r="39" spans="1:6" x14ac:dyDescent="0.3">
      <c r="A39" s="1">
        <v>43690</v>
      </c>
      <c r="B39" s="3">
        <v>184.53</v>
      </c>
      <c r="C39" s="3">
        <v>519.04150000000004</v>
      </c>
      <c r="D39">
        <f t="shared" si="0"/>
        <v>0.18453</v>
      </c>
      <c r="E39">
        <f t="shared" si="1"/>
        <v>0.59709270105516721</v>
      </c>
      <c r="F39">
        <f t="shared" si="2"/>
        <v>0.55020629400002008</v>
      </c>
    </row>
    <row r="40" spans="1:6" x14ac:dyDescent="0.3">
      <c r="A40" s="1">
        <v>43717</v>
      </c>
      <c r="B40" s="3">
        <v>185.67</v>
      </c>
      <c r="C40" s="3">
        <v>528.50379999999996</v>
      </c>
      <c r="D40">
        <f t="shared" si="0"/>
        <v>0.18566999999999997</v>
      </c>
      <c r="E40">
        <f t="shared" si="1"/>
        <v>0.7350601329191081</v>
      </c>
      <c r="F40">
        <f t="shared" si="2"/>
        <v>0.67160467575001803</v>
      </c>
    </row>
    <row r="41" spans="1:6" x14ac:dyDescent="0.3">
      <c r="A41" s="1">
        <v>43744</v>
      </c>
      <c r="B41" s="3">
        <v>186.98</v>
      </c>
      <c r="C41" s="3">
        <v>594.36990000000003</v>
      </c>
      <c r="D41">
        <f t="shared" si="0"/>
        <v>0.18697999999999998</v>
      </c>
      <c r="E41">
        <f t="shared" si="1"/>
        <v>0.94541477427864884</v>
      </c>
      <c r="F41">
        <f t="shared" si="2"/>
        <v>0.86033733705005488</v>
      </c>
    </row>
    <row r="42" spans="1:6" x14ac:dyDescent="0.3">
      <c r="A42" s="1">
        <v>43771</v>
      </c>
      <c r="B42" s="3">
        <v>188.55</v>
      </c>
      <c r="C42" s="3">
        <v>610.01400000000001</v>
      </c>
      <c r="D42">
        <f t="shared" si="0"/>
        <v>0.18855000000000002</v>
      </c>
      <c r="E42">
        <f t="shared" si="1"/>
        <v>1.2783106419469963</v>
      </c>
      <c r="F42">
        <f t="shared" si="2"/>
        <v>1.2390752995499383</v>
      </c>
    </row>
    <row r="43" spans="1:6" x14ac:dyDescent="0.3">
      <c r="A43" s="1">
        <v>43798</v>
      </c>
      <c r="B43" s="3">
        <v>190.64</v>
      </c>
      <c r="C43" s="3">
        <v>613.25120000000004</v>
      </c>
      <c r="D43">
        <f t="shared" si="0"/>
        <v>0.19063999999999998</v>
      </c>
      <c r="E43">
        <f t="shared" si="1"/>
        <v>-0.38721185625472049</v>
      </c>
      <c r="F43">
        <f t="shared" si="2"/>
        <v>-0.3968341747499835</v>
      </c>
    </row>
    <row r="44" spans="1:6" x14ac:dyDescent="0.3">
      <c r="A44" s="1">
        <v>43825</v>
      </c>
      <c r="B44" s="3">
        <v>189.99</v>
      </c>
      <c r="C44" s="3">
        <v>578.34040000000005</v>
      </c>
      <c r="D44">
        <f t="shared" si="0"/>
        <v>0.18999000000000002</v>
      </c>
      <c r="E44">
        <f t="shared" si="1"/>
        <v>-0.45039115526182255</v>
      </c>
      <c r="F44">
        <f t="shared" si="2"/>
        <v>-0.46252564799999618</v>
      </c>
    </row>
    <row r="45" spans="1:6" x14ac:dyDescent="0.3">
      <c r="A45" s="1">
        <v>43852</v>
      </c>
      <c r="B45" s="3">
        <v>189.21</v>
      </c>
      <c r="C45" s="3">
        <v>576.50919999999996</v>
      </c>
      <c r="D45">
        <f t="shared" si="0"/>
        <v>0.18921000000000002</v>
      </c>
      <c r="E45">
        <f t="shared" si="1"/>
        <v>-1.2189539524394695</v>
      </c>
      <c r="F45">
        <f t="shared" si="2"/>
        <v>-1.1870565508500022</v>
      </c>
    </row>
    <row r="46" spans="1:6" x14ac:dyDescent="0.3">
      <c r="A46" s="1">
        <v>43879</v>
      </c>
      <c r="B46" s="3">
        <v>187.08</v>
      </c>
      <c r="C46" s="3">
        <v>568.05889999999999</v>
      </c>
      <c r="D46">
        <f t="shared" si="0"/>
        <v>0.18708000000000002</v>
      </c>
      <c r="E46">
        <f t="shared" si="1"/>
        <v>-0.61273752149690086</v>
      </c>
      <c r="F46">
        <f t="shared" si="2"/>
        <v>-0.5644289611500426</v>
      </c>
    </row>
    <row r="47" spans="1:6" x14ac:dyDescent="0.3">
      <c r="A47" s="1">
        <v>43906</v>
      </c>
      <c r="B47" s="3">
        <v>185.99</v>
      </c>
      <c r="C47" s="3">
        <v>556.25080000000003</v>
      </c>
      <c r="D47">
        <f t="shared" si="0"/>
        <v>0.18599000000000002</v>
      </c>
      <c r="E47">
        <f t="shared" si="1"/>
        <v>-0.38384322429593082</v>
      </c>
      <c r="F47">
        <f t="shared" si="2"/>
        <v>-0.33736408199996504</v>
      </c>
    </row>
    <row r="48" spans="1:6" x14ac:dyDescent="0.3">
      <c r="A48" s="1">
        <v>43933</v>
      </c>
      <c r="B48" s="3">
        <v>185.31</v>
      </c>
      <c r="C48" s="3">
        <v>572.74</v>
      </c>
      <c r="D48">
        <f t="shared" si="0"/>
        <v>0.18531</v>
      </c>
      <c r="E48">
        <f t="shared" si="1"/>
        <v>0.3927245520236976</v>
      </c>
      <c r="F48">
        <f t="shared" si="2"/>
        <v>0.34240991595004289</v>
      </c>
    </row>
    <row r="49" spans="1:6" x14ac:dyDescent="0.3">
      <c r="A49" s="1">
        <v>43960</v>
      </c>
      <c r="B49" s="3">
        <v>186</v>
      </c>
      <c r="C49" s="3">
        <v>565.59950000000003</v>
      </c>
      <c r="D49">
        <f t="shared" si="0"/>
        <v>0.186</v>
      </c>
      <c r="E49">
        <f t="shared" si="1"/>
        <v>-0.32095124552397619</v>
      </c>
      <c r="F49">
        <f t="shared" si="2"/>
        <v>-0.2935086599500778</v>
      </c>
    </row>
    <row r="50" spans="1:6" x14ac:dyDescent="0.3">
      <c r="A50" s="1">
        <v>43987</v>
      </c>
      <c r="B50" s="3">
        <v>185.41</v>
      </c>
      <c r="C50" s="3">
        <v>522.65340000000003</v>
      </c>
      <c r="D50">
        <f t="shared" si="0"/>
        <v>0.18540999999999999</v>
      </c>
      <c r="E50">
        <f t="shared" si="1"/>
        <v>-0.23242869562009738</v>
      </c>
      <c r="F50">
        <f t="shared" si="2"/>
        <v>-0.21812462325004844</v>
      </c>
    </row>
    <row r="51" spans="1:6" x14ac:dyDescent="0.3">
      <c r="A51" s="1">
        <v>44014</v>
      </c>
      <c r="B51" s="3">
        <v>184.96</v>
      </c>
      <c r="C51" s="3">
        <v>510.38729999999998</v>
      </c>
      <c r="D51">
        <f t="shared" si="0"/>
        <v>0.18496000000000001</v>
      </c>
      <c r="E51">
        <f t="shared" si="1"/>
        <v>-0.29030258637210177</v>
      </c>
      <c r="F51">
        <f t="shared" si="2"/>
        <v>-0.2738139805998685</v>
      </c>
    </row>
    <row r="52" spans="1:6" x14ac:dyDescent="0.3">
      <c r="A52" s="1">
        <v>44041</v>
      </c>
      <c r="B52" s="3">
        <v>184.38</v>
      </c>
      <c r="C52" s="3">
        <v>490.72050000000002</v>
      </c>
      <c r="D52">
        <f t="shared" si="0"/>
        <v>0.18437999999999999</v>
      </c>
      <c r="E52">
        <f t="shared" si="1"/>
        <v>-1.9514558713338494E-2</v>
      </c>
      <c r="F52">
        <f t="shared" si="2"/>
        <v>-1.8579662400156849E-2</v>
      </c>
    </row>
    <row r="53" spans="1:6" x14ac:dyDescent="0.3">
      <c r="A53" s="1">
        <v>44068</v>
      </c>
      <c r="B53" s="3">
        <v>184.34</v>
      </c>
      <c r="C53" s="3">
        <v>485.01299999999998</v>
      </c>
      <c r="D53">
        <f t="shared" si="0"/>
        <v>0.18434</v>
      </c>
      <c r="E53">
        <f t="shared" si="1"/>
        <v>0.50140457123666504</v>
      </c>
      <c r="F53">
        <f t="shared" si="2"/>
        <v>0.48114808745003756</v>
      </c>
    </row>
    <row r="54" spans="1:6" x14ac:dyDescent="0.3">
      <c r="A54" s="1">
        <v>44095</v>
      </c>
      <c r="B54" s="3">
        <v>185.35</v>
      </c>
      <c r="C54" s="3">
        <v>507.95569999999998</v>
      </c>
      <c r="D54">
        <f t="shared" si="0"/>
        <v>0.18534999999999999</v>
      </c>
      <c r="E54">
        <f t="shared" si="1"/>
        <v>0.73539933270624003</v>
      </c>
      <c r="F54">
        <f t="shared" si="2"/>
        <v>0.71877170920004119</v>
      </c>
    </row>
    <row r="55" spans="1:6" x14ac:dyDescent="0.3">
      <c r="A55" s="1">
        <v>44122</v>
      </c>
      <c r="B55" s="3">
        <v>186.77</v>
      </c>
      <c r="C55" s="3">
        <v>527.88189999999997</v>
      </c>
      <c r="D55">
        <f t="shared" si="0"/>
        <v>0.18677000000000002</v>
      </c>
      <c r="E55">
        <f t="shared" si="1"/>
        <v>1.0578455167869642E-2</v>
      </c>
      <c r="F55">
        <f t="shared" si="2"/>
        <v>1.0476647600057731E-2</v>
      </c>
    </row>
    <row r="56" spans="1:6" x14ac:dyDescent="0.3">
      <c r="A56" s="1">
        <v>44149</v>
      </c>
      <c r="B56" s="3">
        <v>186.79</v>
      </c>
      <c r="C56" s="3">
        <v>529.96429999999998</v>
      </c>
      <c r="D56">
        <f t="shared" si="0"/>
        <v>0.18678999999999998</v>
      </c>
      <c r="E56">
        <f t="shared" si="1"/>
        <v>-0.34964349347162416</v>
      </c>
      <c r="F56">
        <f t="shared" si="2"/>
        <v>-0.3456282468499694</v>
      </c>
    </row>
    <row r="57" spans="1:6" x14ac:dyDescent="0.3">
      <c r="A57" s="1">
        <v>44176</v>
      </c>
      <c r="B57" s="3">
        <v>186.12</v>
      </c>
      <c r="C57" s="3">
        <v>513.7894</v>
      </c>
      <c r="D57">
        <f t="shared" si="0"/>
        <v>0.18612000000000001</v>
      </c>
      <c r="E57">
        <f t="shared" si="1"/>
        <v>-0.45204513062797574</v>
      </c>
      <c r="F57">
        <f t="shared" si="2"/>
        <v>-0.44695266300004732</v>
      </c>
    </row>
    <row r="58" spans="1:6" x14ac:dyDescent="0.3">
      <c r="A58" s="1">
        <v>44203</v>
      </c>
      <c r="B58" s="3">
        <v>185.22</v>
      </c>
      <c r="C58" s="3">
        <v>490.84269999999998</v>
      </c>
      <c r="D58">
        <f t="shared" si="0"/>
        <v>0.18522</v>
      </c>
      <c r="E58">
        <f t="shared" si="1"/>
        <v>-1.2196099361174337</v>
      </c>
      <c r="F58">
        <f t="shared" si="2"/>
        <v>-1.188057628200113</v>
      </c>
    </row>
    <row r="59" spans="1:6" x14ac:dyDescent="0.3">
      <c r="A59" s="1">
        <v>44257</v>
      </c>
      <c r="B59" s="3">
        <v>182.6</v>
      </c>
      <c r="C59" s="3">
        <v>440.60910000000001</v>
      </c>
      <c r="D59">
        <f t="shared" si="0"/>
        <v>0.18259999999999998</v>
      </c>
      <c r="E59">
        <f t="shared" si="1"/>
        <v>-0.467892440388335</v>
      </c>
      <c r="F59">
        <f t="shared" si="2"/>
        <v>-0.44074072079990856</v>
      </c>
    </row>
    <row r="60" spans="1:6" x14ac:dyDescent="0.3">
      <c r="A60" s="1">
        <v>44284</v>
      </c>
      <c r="B60" s="3">
        <v>181.52</v>
      </c>
      <c r="C60" s="3">
        <v>425.9</v>
      </c>
      <c r="D60">
        <f t="shared" si="0"/>
        <v>0.18152000000000001</v>
      </c>
      <c r="E60">
        <f t="shared" si="1"/>
        <v>-0.29111152231332704</v>
      </c>
      <c r="F60">
        <f t="shared" si="2"/>
        <v>-0.27793753919996789</v>
      </c>
    </row>
    <row r="61" spans="1:6" x14ac:dyDescent="0.3">
      <c r="A61" s="1">
        <v>44311</v>
      </c>
      <c r="B61" s="3">
        <v>180.8</v>
      </c>
      <c r="C61" s="3">
        <v>383.12040000000002</v>
      </c>
      <c r="D61">
        <f t="shared" si="0"/>
        <v>0.18080000000000002</v>
      </c>
      <c r="E61">
        <f t="shared" si="1"/>
        <v>-0.1510341771114205</v>
      </c>
      <c r="F61">
        <f t="shared" si="2"/>
        <v>-0.14891704000001482</v>
      </c>
    </row>
    <row r="62" spans="1:6" x14ac:dyDescent="0.3">
      <c r="A62" s="1">
        <v>44365</v>
      </c>
      <c r="B62" s="3">
        <v>180.4</v>
      </c>
      <c r="C62" s="3">
        <v>372.07740000000001</v>
      </c>
      <c r="D62">
        <f t="shared" si="0"/>
        <v>0.1804</v>
      </c>
      <c r="E62">
        <f t="shared" si="1"/>
        <v>1.45008733565287E-2</v>
      </c>
      <c r="F62">
        <f t="shared" si="2"/>
        <v>1.4715152799965381E-2</v>
      </c>
    </row>
    <row r="63" spans="1:6" x14ac:dyDescent="0.3">
      <c r="A63" s="1">
        <v>44392</v>
      </c>
      <c r="B63" s="3">
        <v>180.44</v>
      </c>
      <c r="C63" s="3">
        <v>353.04950000000002</v>
      </c>
      <c r="D63">
        <f t="shared" si="0"/>
        <v>0.18043999999999999</v>
      </c>
      <c r="E63">
        <f t="shared" si="1"/>
        <v>1.0343730067175025</v>
      </c>
      <c r="F63">
        <f t="shared" si="2"/>
        <v>1.1188205353999479</v>
      </c>
    </row>
    <row r="64" spans="1:6" x14ac:dyDescent="0.3">
      <c r="A64" s="1">
        <v>44446</v>
      </c>
      <c r="B64" s="3">
        <v>183.22</v>
      </c>
      <c r="C64" s="3">
        <v>391.43380000000002</v>
      </c>
      <c r="D64">
        <f t="shared" si="0"/>
        <v>0.18321999999999999</v>
      </c>
      <c r="E64">
        <f t="shared" si="1"/>
        <v>0.78341469070996383</v>
      </c>
      <c r="F64">
        <f t="shared" si="2"/>
        <v>0.9124105518000647</v>
      </c>
    </row>
    <row r="65" spans="1:6" x14ac:dyDescent="0.3">
      <c r="A65" s="1">
        <v>44473</v>
      </c>
      <c r="B65" s="3">
        <v>185.2</v>
      </c>
      <c r="C65" s="3">
        <v>399.90929999999997</v>
      </c>
      <c r="D65">
        <f t="shared" si="0"/>
        <v>0.18519999999999998</v>
      </c>
      <c r="E65">
        <f t="shared" si="1"/>
        <v>-0.26801966206701711</v>
      </c>
      <c r="F65">
        <f t="shared" si="2"/>
        <v>-0.30543518720003249</v>
      </c>
    </row>
    <row r="66" spans="1:6" x14ac:dyDescent="0.3">
      <c r="A66" s="1">
        <v>44527</v>
      </c>
      <c r="B66" s="3">
        <v>184.56</v>
      </c>
      <c r="C66" s="3">
        <v>437.94</v>
      </c>
      <c r="D66">
        <f t="shared" si="0"/>
        <v>0.18456</v>
      </c>
      <c r="E66">
        <f t="shared" si="1"/>
        <v>0.23101074168347116</v>
      </c>
      <c r="F66">
        <f t="shared" si="2"/>
        <v>0.26187646925006902</v>
      </c>
    </row>
    <row r="67" spans="1:6" x14ac:dyDescent="0.3">
      <c r="A67" s="1">
        <v>44554</v>
      </c>
      <c r="B67" s="3">
        <v>185.11</v>
      </c>
      <c r="C67" s="3">
        <v>402.35039999999998</v>
      </c>
      <c r="D67">
        <f t="shared" ref="D67:D68" si="3">B67/1000</f>
        <v>0.18511000000000002</v>
      </c>
      <c r="E67">
        <f t="shared" ref="E67" si="4">(((D68-D67))/3)*(C68+C67+(SQRT(C68*C67)))</f>
        <v>-0.61585866096693842</v>
      </c>
      <c r="F67">
        <f t="shared" ref="F67" si="5">((24521*0.5*D68^2)-(4056.2*D68))-((24521*0.5*D67^2)-(4056.2*D67))</f>
        <v>-0.70565445199997612</v>
      </c>
    </row>
    <row r="68" spans="1:6" x14ac:dyDescent="0.3">
      <c r="A68" s="1">
        <v>44608</v>
      </c>
      <c r="B68" s="3">
        <v>183.59</v>
      </c>
      <c r="C68" s="3">
        <v>407.99650000000003</v>
      </c>
      <c r="D68">
        <f t="shared" si="3"/>
        <v>0.18359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Haut_S3-Surf_S1_Date02_SS_val_a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OULARE</dc:creator>
  <cp:lastModifiedBy>Valère</cp:lastModifiedBy>
  <dcterms:created xsi:type="dcterms:W3CDTF">2023-03-20T09:18:22Z</dcterms:created>
  <dcterms:modified xsi:type="dcterms:W3CDTF">2023-03-21T16:35:14Z</dcterms:modified>
</cp:coreProperties>
</file>