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iran Work\QAD Net\FICO\FICO Testing\"/>
    </mc:Choice>
  </mc:AlternateContent>
  <bookViews>
    <workbookView xWindow="0" yWindow="0" windowWidth="23040" windowHeight="9072"/>
  </bookViews>
  <sheets>
    <sheet name="P&amp;L" sheetId="1" r:id="rId1"/>
    <sheet name="Cash 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15" i="1"/>
  <c r="E47" i="1" l="1"/>
  <c r="E46" i="1"/>
  <c r="E45" i="1"/>
  <c r="C26" i="1"/>
  <c r="C25" i="1"/>
  <c r="C24" i="1"/>
  <c r="F58" i="2"/>
  <c r="F57" i="2"/>
  <c r="F53" i="2"/>
  <c r="F52" i="2"/>
  <c r="E48" i="2"/>
  <c r="E47" i="2"/>
  <c r="E59" i="2" l="1"/>
  <c r="E54" i="2"/>
  <c r="E49" i="2"/>
  <c r="D59" i="2"/>
  <c r="D54" i="2"/>
  <c r="D61" i="2" s="1"/>
  <c r="D49" i="2"/>
  <c r="D25" i="2"/>
  <c r="D12" i="2"/>
  <c r="D24" i="2"/>
  <c r="D22" i="2"/>
  <c r="D17" i="2"/>
  <c r="F59" i="2" l="1"/>
  <c r="E61" i="2"/>
  <c r="E62" i="2"/>
  <c r="F54" i="2"/>
  <c r="F61" i="2" s="1"/>
  <c r="D62" i="2"/>
  <c r="F62" i="2" l="1"/>
</calcChain>
</file>

<file path=xl/sharedStrings.xml><?xml version="1.0" encoding="utf-8"?>
<sst xmlns="http://schemas.openxmlformats.org/spreadsheetml/2006/main" count="138" uniqueCount="70">
  <si>
    <t>1) Normal Cash Flow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</si>
  <si>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Period should be From - to Date</t>
    </r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</si>
  <si>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Should show all entries of Cash Flow Head in hyperlink along with Voucher List</t>
    </r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</si>
  <si>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Cash Flow should be downloaded in csv &amp; pdf Format</t>
    </r>
  </si>
  <si>
    <t>Opening Cash</t>
  </si>
  <si>
    <t>Receipts</t>
  </si>
  <si>
    <t>Total Receipts</t>
  </si>
  <si>
    <t>Payments</t>
  </si>
  <si>
    <t>Total Payments</t>
  </si>
  <si>
    <t>Net Cash Inflow</t>
  </si>
  <si>
    <t>Closing Balance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</si>
  <si>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In Opening Cash Ledgers under group Cash at Bank, Cash in Hand should be shown</t>
    </r>
  </si>
  <si>
    <t>Amount</t>
  </si>
  <si>
    <t>LC Receivable</t>
  </si>
  <si>
    <t>Other Receipts</t>
  </si>
  <si>
    <t>Cash Purchase</t>
  </si>
  <si>
    <t>Payment to Cr</t>
  </si>
  <si>
    <t>Dukhan Bank</t>
  </si>
  <si>
    <t>Cash</t>
  </si>
  <si>
    <t>Particulars</t>
  </si>
  <si>
    <t>Total Opening Cash</t>
  </si>
  <si>
    <t>2) Budget vs Actual Cash Flow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</si>
  <si>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Specific Month of Active year</t>
    </r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</si>
  <si>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Opening Balance of Cash in Hand &amp; Cash at Bank Ledger should be same for Budger &amp; Actual</t>
    </r>
  </si>
  <si>
    <t>Budget</t>
  </si>
  <si>
    <t>Actual</t>
  </si>
  <si>
    <t>Variance</t>
  </si>
  <si>
    <t>Scenarios :</t>
  </si>
  <si>
    <t>Receipts :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</si>
  <si>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If Budget - Actual = Positive figure should show in Red and in Bracket</t>
    </r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</si>
  <si>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If Budget - Actual = Negative figure should show in Green and without Bracket</t>
    </r>
  </si>
  <si>
    <t>Payments :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</si>
  <si>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If Budget - Actual = Negative figure should show in Red and in Bracket</t>
    </r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</si>
  <si>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If Budget - Actual = Positive figure should show in Green and without Bracket</t>
    </r>
  </si>
  <si>
    <t>Profit &amp; Loss</t>
  </si>
  <si>
    <t>1) Normal Profit &amp; Loss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</si>
  <si>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Period should be From - to Date from Same Accounting Year</t>
    </r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</si>
  <si>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Should be shown previous years amount in Second Column</t>
    </r>
  </si>
  <si>
    <t>2) Cost Center Profit &amp; Loss</t>
  </si>
  <si>
    <t>Damper (Amt)</t>
  </si>
  <si>
    <t>Ducting (Amt)</t>
  </si>
  <si>
    <t>Unallocated</t>
  </si>
  <si>
    <t>2) Budget vs Actual Profit &amp; Loss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</si>
  <si>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Select Cost Category</t>
    </r>
  </si>
  <si>
    <t xml:space="preserve">Rent </t>
  </si>
  <si>
    <t>Electricity</t>
  </si>
  <si>
    <t>Other Exp</t>
  </si>
  <si>
    <t>PL</t>
  </si>
  <si>
    <t>Divisions</t>
  </si>
  <si>
    <t>Previous Year</t>
  </si>
  <si>
    <t>Current Year</t>
  </si>
  <si>
    <t>Income :</t>
  </si>
  <si>
    <t>Expenses :</t>
  </si>
  <si>
    <t>Ledger ID</t>
  </si>
  <si>
    <t>RENT01</t>
  </si>
  <si>
    <t>ELEC03</t>
  </si>
  <si>
    <t>OEXP06</t>
  </si>
  <si>
    <t>Ledger drilled down is by default</t>
  </si>
  <si>
    <t>Voucher Listing for Cost Center amount - (second level on click of voucher number)</t>
  </si>
  <si>
    <t>On click of Cash Flow Head - List of all transactions with voucher number</t>
  </si>
  <si>
    <t>On click of Ledger ID should show Transaction Listing for same period of P&amp;L</t>
  </si>
  <si>
    <t>Date</t>
  </si>
  <si>
    <t>V. No.</t>
  </si>
  <si>
    <t>particulars</t>
  </si>
  <si>
    <t xml:space="preserve">Debit </t>
  </si>
  <si>
    <t>Credit</t>
  </si>
  <si>
    <t>XYZ</t>
  </si>
  <si>
    <t>XYZ Rent</t>
  </si>
  <si>
    <t>Electrcity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</si>
  <si>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 P&amp;L will be shown in 2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</si>
</sst>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#0.00;\(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left" indent="1"/>
    </xf>
    <xf numFmtId="0" fontId="3" fillId="2" borderId="1" xfId="0" applyFont="1" applyFill="1" applyBorder="1"/>
    <xf numFmtId="43" fontId="3" fillId="2" borderId="1" xfId="1" applyFont="1" applyFill="1" applyBorder="1"/>
    <xf numFmtId="43" fontId="0" fillId="2" borderId="1" xfId="1" applyFont="1" applyFill="1" applyBorder="1"/>
    <xf numFmtId="0" fontId="0" fillId="0" borderId="0" xfId="0" applyFont="1"/>
    <xf numFmtId="0" fontId="3" fillId="0" borderId="0" xfId="0" applyFont="1" applyAlignment="1">
      <alignment horizontal="center"/>
    </xf>
    <xf numFmtId="43" fontId="6" fillId="0" borderId="1" xfId="1" applyFont="1" applyBorder="1"/>
    <xf numFmtId="43" fontId="2" fillId="0" borderId="1" xfId="1" applyFont="1" applyBorder="1"/>
    <xf numFmtId="0" fontId="3" fillId="0" borderId="1" xfId="0" applyFont="1" applyBorder="1" applyAlignment="1">
      <alignment horizontal="center"/>
    </xf>
    <xf numFmtId="43" fontId="7" fillId="0" borderId="1" xfId="1" applyFont="1" applyBorder="1"/>
    <xf numFmtId="164" fontId="7" fillId="0" borderId="1" xfId="1" applyNumberFormat="1" applyFont="1" applyBorder="1"/>
    <xf numFmtId="164" fontId="3" fillId="2" borderId="1" xfId="1" applyNumberFormat="1" applyFont="1" applyFill="1" applyBorder="1"/>
    <xf numFmtId="0" fontId="8" fillId="0" borderId="1" xfId="0" applyFont="1" applyBorder="1"/>
    <xf numFmtId="0" fontId="0" fillId="0" borderId="1" xfId="0" applyFont="1" applyBorder="1"/>
    <xf numFmtId="0" fontId="3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 applyAlignment="1">
      <alignment horizontal="center"/>
    </xf>
    <xf numFmtId="0" fontId="0" fillId="0" borderId="6" xfId="0" applyBorder="1"/>
    <xf numFmtId="0" fontId="8" fillId="0" borderId="0" xfId="0" applyFont="1" applyBorder="1"/>
    <xf numFmtId="0" fontId="0" fillId="0" borderId="0" xfId="0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0" fillId="0" borderId="11" xfId="0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</cellXfs>
  <cellStyles count="2">
    <cellStyle name="Comma" xfId="1" builtinId="3"/>
    <cellStyle name="Normal" xfId="0" builtinId="0"/>
  </cellStyles>
  <dxfs count="6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9"/>
  <sheetViews>
    <sheetView tabSelected="1" zoomScaleNormal="100" workbookViewId="0">
      <selection activeCell="B47" sqref="B47"/>
    </sheetView>
  </sheetViews>
  <sheetFormatPr defaultRowHeight="14.4" x14ac:dyDescent="0.3"/>
  <cols>
    <col min="2" max="2" width="9.5546875" bestFit="1" customWidth="1"/>
    <col min="3" max="3" width="12.33203125" bestFit="1" customWidth="1"/>
    <col min="4" max="4" width="13.109375" bestFit="1" customWidth="1"/>
    <col min="5" max="5" width="12.77734375" bestFit="1" customWidth="1"/>
    <col min="6" max="6" width="11.109375" bestFit="1" customWidth="1"/>
    <col min="10" max="10" width="9.77734375" bestFit="1" customWidth="1"/>
    <col min="13" max="13" width="13.109375" bestFit="1" customWidth="1"/>
    <col min="14" max="14" width="12.77734375" bestFit="1" customWidth="1"/>
    <col min="15" max="15" width="11.109375" bestFit="1" customWidth="1"/>
  </cols>
  <sheetData>
    <row r="2" spans="1:12" x14ac:dyDescent="0.3">
      <c r="A2" s="1" t="s">
        <v>34</v>
      </c>
    </row>
    <row r="3" spans="1:12" x14ac:dyDescent="0.3">
      <c r="B3" t="s">
        <v>69</v>
      </c>
    </row>
    <row r="5" spans="1:12" x14ac:dyDescent="0.3">
      <c r="A5" s="1" t="s">
        <v>35</v>
      </c>
    </row>
    <row r="6" spans="1:12" x14ac:dyDescent="0.3">
      <c r="B6" t="s">
        <v>36</v>
      </c>
    </row>
    <row r="7" spans="1:12" x14ac:dyDescent="0.3">
      <c r="B7" t="s">
        <v>37</v>
      </c>
    </row>
    <row r="9" spans="1:12" x14ac:dyDescent="0.3">
      <c r="B9" s="3"/>
      <c r="C9" s="2" t="s">
        <v>47</v>
      </c>
    </row>
    <row r="10" spans="1:12" x14ac:dyDescent="0.3">
      <c r="A10" s="13" t="s">
        <v>53</v>
      </c>
      <c r="B10" s="13" t="s">
        <v>19</v>
      </c>
      <c r="C10" s="13" t="s">
        <v>50</v>
      </c>
      <c r="D10" s="13" t="s">
        <v>49</v>
      </c>
      <c r="H10" s="19" t="s">
        <v>61</v>
      </c>
      <c r="I10" s="19" t="s">
        <v>62</v>
      </c>
      <c r="J10" s="19" t="s">
        <v>63</v>
      </c>
      <c r="K10" s="19" t="s">
        <v>64</v>
      </c>
      <c r="L10" s="19" t="s">
        <v>65</v>
      </c>
    </row>
    <row r="11" spans="1:12" x14ac:dyDescent="0.3">
      <c r="A11" s="17" t="s">
        <v>54</v>
      </c>
      <c r="B11" s="3" t="s">
        <v>44</v>
      </c>
      <c r="C11" s="3">
        <v>40</v>
      </c>
      <c r="D11" s="3">
        <v>35</v>
      </c>
      <c r="I11" s="20">
        <v>1</v>
      </c>
      <c r="J11" t="s">
        <v>66</v>
      </c>
      <c r="K11">
        <v>10000</v>
      </c>
    </row>
    <row r="12" spans="1:12" x14ac:dyDescent="0.3">
      <c r="A12" s="17" t="s">
        <v>55</v>
      </c>
      <c r="B12" s="3" t="s">
        <v>45</v>
      </c>
      <c r="C12" s="3">
        <v>55</v>
      </c>
      <c r="D12" s="3">
        <v>60</v>
      </c>
      <c r="I12" s="20">
        <v>2</v>
      </c>
      <c r="J12" t="s">
        <v>66</v>
      </c>
      <c r="K12">
        <v>10000</v>
      </c>
    </row>
    <row r="13" spans="1:12" x14ac:dyDescent="0.3">
      <c r="A13" s="17" t="s">
        <v>56</v>
      </c>
      <c r="B13" s="3" t="s">
        <v>46</v>
      </c>
      <c r="C13" s="3">
        <v>70</v>
      </c>
      <c r="D13" s="3">
        <v>55</v>
      </c>
      <c r="I13" s="20">
        <v>3</v>
      </c>
      <c r="J13" t="s">
        <v>66</v>
      </c>
      <c r="K13">
        <v>10000</v>
      </c>
    </row>
    <row r="15" spans="1:12" x14ac:dyDescent="0.3">
      <c r="B15" t="s">
        <v>60</v>
      </c>
      <c r="K15" s="19">
        <f>SUM(K11:K14)</f>
        <v>30000</v>
      </c>
    </row>
    <row r="16" spans="1:12" x14ac:dyDescent="0.3">
      <c r="B16" t="s">
        <v>57</v>
      </c>
    </row>
    <row r="19" spans="1:15" x14ac:dyDescent="0.3">
      <c r="A19" s="1" t="s">
        <v>38</v>
      </c>
    </row>
    <row r="20" spans="1:15" x14ac:dyDescent="0.3">
      <c r="B20" t="s">
        <v>36</v>
      </c>
    </row>
    <row r="21" spans="1:15" x14ac:dyDescent="0.3">
      <c r="B21" t="s">
        <v>43</v>
      </c>
      <c r="H21" s="21"/>
      <c r="I21" s="22"/>
      <c r="J21" s="22"/>
      <c r="K21" s="22"/>
      <c r="L21" s="22"/>
      <c r="M21" s="36" t="s">
        <v>48</v>
      </c>
      <c r="N21" s="36"/>
      <c r="O21" s="37"/>
    </row>
    <row r="22" spans="1:15" x14ac:dyDescent="0.3">
      <c r="B22" s="3"/>
      <c r="C22" s="2" t="s">
        <v>47</v>
      </c>
      <c r="D22" s="35" t="s">
        <v>48</v>
      </c>
      <c r="E22" s="35"/>
      <c r="F22" s="35"/>
      <c r="H22" s="23" t="s">
        <v>61</v>
      </c>
      <c r="I22" s="24" t="s">
        <v>62</v>
      </c>
      <c r="J22" s="24" t="s">
        <v>63</v>
      </c>
      <c r="K22" s="24" t="s">
        <v>64</v>
      </c>
      <c r="L22" s="24" t="s">
        <v>65</v>
      </c>
      <c r="M22" s="13" t="s">
        <v>39</v>
      </c>
      <c r="N22" s="13" t="s">
        <v>40</v>
      </c>
      <c r="O22" s="25" t="s">
        <v>41</v>
      </c>
    </row>
    <row r="23" spans="1:15" s="10" customFormat="1" x14ac:dyDescent="0.3">
      <c r="A23" s="13" t="s">
        <v>53</v>
      </c>
      <c r="B23" s="13" t="s">
        <v>19</v>
      </c>
      <c r="C23" s="13" t="s">
        <v>12</v>
      </c>
      <c r="D23" s="13" t="s">
        <v>39</v>
      </c>
      <c r="E23" s="13" t="s">
        <v>40</v>
      </c>
      <c r="F23" s="13" t="s">
        <v>41</v>
      </c>
      <c r="H23" s="26"/>
      <c r="I23" s="27">
        <v>1</v>
      </c>
      <c r="J23" s="28" t="s">
        <v>66</v>
      </c>
      <c r="K23" s="28">
        <v>10000</v>
      </c>
      <c r="L23" s="28"/>
      <c r="M23" s="18">
        <v>50</v>
      </c>
      <c r="N23" s="18">
        <v>40</v>
      </c>
      <c r="O23" s="29">
        <v>5</v>
      </c>
    </row>
    <row r="24" spans="1:15" x14ac:dyDescent="0.3">
      <c r="A24" s="17" t="s">
        <v>54</v>
      </c>
      <c r="B24" s="3" t="s">
        <v>44</v>
      </c>
      <c r="C24" s="3">
        <f>SUM(D24:F24)</f>
        <v>95</v>
      </c>
      <c r="D24" s="18">
        <v>50</v>
      </c>
      <c r="E24" s="18">
        <v>40</v>
      </c>
      <c r="F24" s="18">
        <v>5</v>
      </c>
      <c r="H24" s="26"/>
      <c r="I24" s="27">
        <v>2</v>
      </c>
      <c r="J24" s="28" t="s">
        <v>66</v>
      </c>
      <c r="K24" s="28">
        <v>10000</v>
      </c>
      <c r="L24" s="28"/>
      <c r="M24" s="18">
        <v>40</v>
      </c>
      <c r="N24" s="18">
        <v>25</v>
      </c>
      <c r="O24" s="29">
        <v>15</v>
      </c>
    </row>
    <row r="25" spans="1:15" x14ac:dyDescent="0.3">
      <c r="A25" s="17" t="s">
        <v>55</v>
      </c>
      <c r="B25" s="3" t="s">
        <v>45</v>
      </c>
      <c r="C25" s="3">
        <f>SUM(D25:F25)</f>
        <v>80</v>
      </c>
      <c r="D25" s="18">
        <v>40</v>
      </c>
      <c r="E25" s="18">
        <v>25</v>
      </c>
      <c r="F25" s="18">
        <v>15</v>
      </c>
      <c r="H25" s="26"/>
      <c r="I25" s="27">
        <v>3</v>
      </c>
      <c r="J25" s="28" t="s">
        <v>66</v>
      </c>
      <c r="K25" s="28">
        <v>10000</v>
      </c>
      <c r="L25" s="28"/>
      <c r="M25" s="18">
        <v>70</v>
      </c>
      <c r="N25" s="18">
        <v>50</v>
      </c>
      <c r="O25" s="29">
        <v>30</v>
      </c>
    </row>
    <row r="26" spans="1:15" x14ac:dyDescent="0.3">
      <c r="A26" s="17" t="s">
        <v>56</v>
      </c>
      <c r="B26" s="3" t="s">
        <v>46</v>
      </c>
      <c r="C26" s="3">
        <f>SUM(D26:F26)</f>
        <v>150</v>
      </c>
      <c r="D26" s="18">
        <v>70</v>
      </c>
      <c r="E26" s="18">
        <v>50</v>
      </c>
      <c r="F26" s="18">
        <v>30</v>
      </c>
      <c r="H26" s="26"/>
      <c r="I26" s="28"/>
      <c r="J26" s="28"/>
      <c r="K26" s="28"/>
      <c r="L26" s="28"/>
      <c r="M26" s="28"/>
      <c r="N26" s="28"/>
      <c r="O26" s="30"/>
    </row>
    <row r="27" spans="1:15" x14ac:dyDescent="0.3">
      <c r="H27" s="31"/>
      <c r="I27" s="32"/>
      <c r="J27" s="32"/>
      <c r="K27" s="33">
        <f>SUM(K23:K26)</f>
        <v>30000</v>
      </c>
      <c r="L27" s="32"/>
      <c r="M27" s="32"/>
      <c r="N27" s="32"/>
      <c r="O27" s="34"/>
    </row>
    <row r="28" spans="1:15" x14ac:dyDescent="0.3">
      <c r="B28" t="s">
        <v>60</v>
      </c>
    </row>
    <row r="29" spans="1:15" x14ac:dyDescent="0.3">
      <c r="B29" t="s">
        <v>58</v>
      </c>
    </row>
    <row r="32" spans="1:15" x14ac:dyDescent="0.3">
      <c r="A32" s="1" t="s">
        <v>42</v>
      </c>
    </row>
    <row r="34" spans="1:5" x14ac:dyDescent="0.3">
      <c r="B34" s="1" t="s">
        <v>27</v>
      </c>
    </row>
    <row r="35" spans="1:5" x14ac:dyDescent="0.3">
      <c r="B35" s="1" t="s">
        <v>51</v>
      </c>
    </row>
    <row r="36" spans="1:5" x14ac:dyDescent="0.3">
      <c r="B36" t="s">
        <v>29</v>
      </c>
    </row>
    <row r="37" spans="1:5" x14ac:dyDescent="0.3">
      <c r="B37" t="s">
        <v>30</v>
      </c>
    </row>
    <row r="38" spans="1:5" x14ac:dyDescent="0.3">
      <c r="B38" s="9"/>
    </row>
    <row r="39" spans="1:5" x14ac:dyDescent="0.3">
      <c r="B39" s="1" t="s">
        <v>52</v>
      </c>
    </row>
    <row r="40" spans="1:5" x14ac:dyDescent="0.3">
      <c r="B40" t="s">
        <v>33</v>
      </c>
    </row>
    <row r="41" spans="1:5" x14ac:dyDescent="0.3">
      <c r="B41" t="s">
        <v>32</v>
      </c>
    </row>
    <row r="43" spans="1:5" x14ac:dyDescent="0.3">
      <c r="B43" s="3"/>
      <c r="C43" s="2" t="s">
        <v>24</v>
      </c>
      <c r="D43" s="3" t="s">
        <v>25</v>
      </c>
      <c r="E43" s="3" t="s">
        <v>26</v>
      </c>
    </row>
    <row r="44" spans="1:5" x14ac:dyDescent="0.3">
      <c r="A44" s="13" t="s">
        <v>53</v>
      </c>
      <c r="B44" s="13" t="s">
        <v>19</v>
      </c>
      <c r="C44" s="13" t="s">
        <v>12</v>
      </c>
      <c r="D44" s="3"/>
      <c r="E44" s="3"/>
    </row>
    <row r="45" spans="1:5" x14ac:dyDescent="0.3">
      <c r="A45" s="17" t="s">
        <v>54</v>
      </c>
      <c r="B45" s="3" t="s">
        <v>44</v>
      </c>
      <c r="C45" s="3">
        <v>40</v>
      </c>
      <c r="D45" s="3">
        <v>35</v>
      </c>
      <c r="E45" s="15">
        <f>-(C45-D45)</f>
        <v>-5</v>
      </c>
    </row>
    <row r="46" spans="1:5" x14ac:dyDescent="0.3">
      <c r="A46" s="17" t="s">
        <v>55</v>
      </c>
      <c r="B46" s="3" t="s">
        <v>45</v>
      </c>
      <c r="C46" s="3">
        <v>55</v>
      </c>
      <c r="D46" s="3">
        <v>60</v>
      </c>
      <c r="E46" s="14">
        <f>-(C46-D46)</f>
        <v>5</v>
      </c>
    </row>
    <row r="47" spans="1:5" x14ac:dyDescent="0.3">
      <c r="A47" s="17" t="s">
        <v>56</v>
      </c>
      <c r="B47" s="3" t="s">
        <v>46</v>
      </c>
      <c r="C47" s="3">
        <v>70</v>
      </c>
      <c r="D47" s="3">
        <v>55</v>
      </c>
      <c r="E47" s="15">
        <f>-(C47-D47)</f>
        <v>-15</v>
      </c>
    </row>
    <row r="49" spans="2:2" x14ac:dyDescent="0.3">
      <c r="B49" t="s">
        <v>60</v>
      </c>
    </row>
  </sheetData>
  <mergeCells count="2">
    <mergeCell ref="D22:F22"/>
    <mergeCell ref="M21:O21"/>
  </mergeCells>
  <conditionalFormatting sqref="E45:E46">
    <cfRule type="cellIs" dxfId="5" priority="4" operator="greaterThan">
      <formula>0</formula>
    </cfRule>
  </conditionalFormatting>
  <conditionalFormatting sqref="E45:E46">
    <cfRule type="cellIs" dxfId="4" priority="3" operator="lessThan">
      <formula>0</formula>
    </cfRule>
  </conditionalFormatting>
  <conditionalFormatting sqref="E47">
    <cfRule type="cellIs" dxfId="3" priority="2" operator="greaterThan">
      <formula>0</formula>
    </cfRule>
  </conditionalFormatting>
  <conditionalFormatting sqref="E47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zoomScaleNormal="100" workbookViewId="0">
      <selection activeCell="D70" sqref="D70"/>
    </sheetView>
  </sheetViews>
  <sheetFormatPr defaultRowHeight="14.4" x14ac:dyDescent="0.3"/>
  <cols>
    <col min="4" max="4" width="9.88671875" bestFit="1" customWidth="1"/>
  </cols>
  <sheetData>
    <row r="2" spans="1:4" x14ac:dyDescent="0.3">
      <c r="A2" s="1" t="s">
        <v>0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11</v>
      </c>
    </row>
    <row r="8" spans="1:4" x14ac:dyDescent="0.3">
      <c r="B8" s="38" t="s">
        <v>19</v>
      </c>
      <c r="C8" s="38"/>
      <c r="D8" s="6" t="s">
        <v>12</v>
      </c>
    </row>
    <row r="9" spans="1:4" x14ac:dyDescent="0.3">
      <c r="B9" s="41" t="s">
        <v>4</v>
      </c>
      <c r="C9" s="41"/>
      <c r="D9" s="3"/>
    </row>
    <row r="10" spans="1:4" x14ac:dyDescent="0.3">
      <c r="B10" s="42" t="s">
        <v>17</v>
      </c>
      <c r="C10" s="42"/>
      <c r="D10" s="4">
        <v>100</v>
      </c>
    </row>
    <row r="11" spans="1:4" x14ac:dyDescent="0.3">
      <c r="B11" s="42" t="s">
        <v>18</v>
      </c>
      <c r="C11" s="42"/>
      <c r="D11" s="4">
        <v>200</v>
      </c>
    </row>
    <row r="12" spans="1:4" x14ac:dyDescent="0.3">
      <c r="B12" s="38" t="s">
        <v>20</v>
      </c>
      <c r="C12" s="38"/>
      <c r="D12" s="7">
        <f>SUM(D10:D11)</f>
        <v>300</v>
      </c>
    </row>
    <row r="13" spans="1:4" x14ac:dyDescent="0.3">
      <c r="B13" s="5"/>
      <c r="C13" s="5"/>
      <c r="D13" s="4"/>
    </row>
    <row r="14" spans="1:4" x14ac:dyDescent="0.3">
      <c r="B14" s="40" t="s">
        <v>5</v>
      </c>
      <c r="C14" s="40"/>
      <c r="D14" s="4"/>
    </row>
    <row r="15" spans="1:4" x14ac:dyDescent="0.3">
      <c r="B15" s="39" t="s">
        <v>13</v>
      </c>
      <c r="C15" s="39"/>
      <c r="D15" s="4">
        <v>50</v>
      </c>
    </row>
    <row r="16" spans="1:4" x14ac:dyDescent="0.3">
      <c r="B16" s="39" t="s">
        <v>14</v>
      </c>
      <c r="C16" s="39"/>
      <c r="D16" s="4">
        <v>70</v>
      </c>
    </row>
    <row r="17" spans="1:4" x14ac:dyDescent="0.3">
      <c r="B17" s="38" t="s">
        <v>6</v>
      </c>
      <c r="C17" s="38"/>
      <c r="D17" s="8">
        <f>SUM(D15:D16)</f>
        <v>120</v>
      </c>
    </row>
    <row r="18" spans="1:4" x14ac:dyDescent="0.3">
      <c r="B18" s="3"/>
      <c r="C18" s="3"/>
      <c r="D18" s="4"/>
    </row>
    <row r="19" spans="1:4" x14ac:dyDescent="0.3">
      <c r="B19" s="40" t="s">
        <v>7</v>
      </c>
      <c r="C19" s="40"/>
      <c r="D19" s="4"/>
    </row>
    <row r="20" spans="1:4" x14ac:dyDescent="0.3">
      <c r="B20" s="39" t="s">
        <v>15</v>
      </c>
      <c r="C20" s="39"/>
      <c r="D20" s="4">
        <v>30</v>
      </c>
    </row>
    <row r="21" spans="1:4" x14ac:dyDescent="0.3">
      <c r="B21" s="39" t="s">
        <v>16</v>
      </c>
      <c r="C21" s="39"/>
      <c r="D21" s="4">
        <v>25</v>
      </c>
    </row>
    <row r="22" spans="1:4" x14ac:dyDescent="0.3">
      <c r="B22" s="38" t="s">
        <v>8</v>
      </c>
      <c r="C22" s="38"/>
      <c r="D22" s="8">
        <f>SUM(D20:D21)</f>
        <v>55</v>
      </c>
    </row>
    <row r="23" spans="1:4" x14ac:dyDescent="0.3">
      <c r="B23" s="3"/>
      <c r="C23" s="3"/>
      <c r="D23" s="4"/>
    </row>
    <row r="24" spans="1:4" x14ac:dyDescent="0.3">
      <c r="B24" s="38" t="s">
        <v>9</v>
      </c>
      <c r="C24" s="38"/>
      <c r="D24" s="7">
        <f>D17-D22</f>
        <v>65</v>
      </c>
    </row>
    <row r="25" spans="1:4" x14ac:dyDescent="0.3">
      <c r="B25" s="38" t="s">
        <v>10</v>
      </c>
      <c r="C25" s="38"/>
      <c r="D25" s="7">
        <f>D12-D24</f>
        <v>235</v>
      </c>
    </row>
    <row r="29" spans="1:4" x14ac:dyDescent="0.3">
      <c r="A29" s="1" t="s">
        <v>21</v>
      </c>
    </row>
    <row r="30" spans="1:4" x14ac:dyDescent="0.3">
      <c r="B30" t="s">
        <v>22</v>
      </c>
    </row>
    <row r="31" spans="1:4" x14ac:dyDescent="0.3">
      <c r="B31" t="s">
        <v>2</v>
      </c>
    </row>
    <row r="32" spans="1:4" x14ac:dyDescent="0.3">
      <c r="B32" t="s">
        <v>3</v>
      </c>
    </row>
    <row r="33" spans="2:6" x14ac:dyDescent="0.3">
      <c r="B33" t="s">
        <v>11</v>
      </c>
    </row>
    <row r="34" spans="2:6" x14ac:dyDescent="0.3">
      <c r="B34" t="s">
        <v>23</v>
      </c>
    </row>
    <row r="36" spans="2:6" x14ac:dyDescent="0.3">
      <c r="B36" s="1" t="s">
        <v>27</v>
      </c>
    </row>
    <row r="37" spans="2:6" x14ac:dyDescent="0.3">
      <c r="B37" s="1" t="s">
        <v>28</v>
      </c>
    </row>
    <row r="38" spans="2:6" x14ac:dyDescent="0.3">
      <c r="B38" t="s">
        <v>29</v>
      </c>
    </row>
    <row r="39" spans="2:6" x14ac:dyDescent="0.3">
      <c r="B39" t="s">
        <v>30</v>
      </c>
    </row>
    <row r="40" spans="2:6" x14ac:dyDescent="0.3">
      <c r="B40" s="9"/>
    </row>
    <row r="41" spans="2:6" x14ac:dyDescent="0.3">
      <c r="B41" s="1" t="s">
        <v>31</v>
      </c>
    </row>
    <row r="42" spans="2:6" x14ac:dyDescent="0.3">
      <c r="B42" t="s">
        <v>33</v>
      </c>
    </row>
    <row r="43" spans="2:6" x14ac:dyDescent="0.3">
      <c r="B43" t="s">
        <v>32</v>
      </c>
    </row>
    <row r="45" spans="2:6" x14ac:dyDescent="0.3">
      <c r="B45" s="38" t="s">
        <v>19</v>
      </c>
      <c r="C45" s="38"/>
      <c r="D45" s="6" t="s">
        <v>24</v>
      </c>
      <c r="E45" s="6" t="s">
        <v>25</v>
      </c>
      <c r="F45" s="6" t="s">
        <v>26</v>
      </c>
    </row>
    <row r="46" spans="2:6" x14ac:dyDescent="0.3">
      <c r="B46" s="41" t="s">
        <v>4</v>
      </c>
      <c r="C46" s="41"/>
      <c r="D46" s="3"/>
      <c r="E46" s="3"/>
      <c r="F46" s="3"/>
    </row>
    <row r="47" spans="2:6" x14ac:dyDescent="0.3">
      <c r="B47" s="42" t="s">
        <v>17</v>
      </c>
      <c r="C47" s="42"/>
      <c r="D47" s="4">
        <v>100</v>
      </c>
      <c r="E47" s="4">
        <f>D47</f>
        <v>100</v>
      </c>
      <c r="F47" s="11"/>
    </row>
    <row r="48" spans="2:6" x14ac:dyDescent="0.3">
      <c r="B48" s="42" t="s">
        <v>18</v>
      </c>
      <c r="C48" s="42"/>
      <c r="D48" s="4">
        <v>200</v>
      </c>
      <c r="E48" s="4">
        <f>D48</f>
        <v>200</v>
      </c>
      <c r="F48" s="12"/>
    </row>
    <row r="49" spans="2:6" x14ac:dyDescent="0.3">
      <c r="B49" s="38" t="s">
        <v>20</v>
      </c>
      <c r="C49" s="38"/>
      <c r="D49" s="7">
        <f>SUM(D47:D48)</f>
        <v>300</v>
      </c>
      <c r="E49" s="7">
        <f t="shared" ref="E49" si="0">SUM(E47:E48)</f>
        <v>300</v>
      </c>
      <c r="F49" s="7"/>
    </row>
    <row r="50" spans="2:6" x14ac:dyDescent="0.3">
      <c r="B50" s="5"/>
      <c r="C50" s="5"/>
      <c r="D50" s="4"/>
      <c r="E50" s="4"/>
      <c r="F50" s="4"/>
    </row>
    <row r="51" spans="2:6" x14ac:dyDescent="0.3">
      <c r="B51" s="40" t="s">
        <v>5</v>
      </c>
      <c r="C51" s="40"/>
      <c r="D51" s="4"/>
      <c r="E51" s="4"/>
      <c r="F51" s="4"/>
    </row>
    <row r="52" spans="2:6" x14ac:dyDescent="0.3">
      <c r="B52" s="39" t="s">
        <v>13</v>
      </c>
      <c r="C52" s="39"/>
      <c r="D52" s="4">
        <v>50</v>
      </c>
      <c r="E52" s="4">
        <v>30</v>
      </c>
      <c r="F52" s="15">
        <f>-(D52-E52)</f>
        <v>-20</v>
      </c>
    </row>
    <row r="53" spans="2:6" x14ac:dyDescent="0.3">
      <c r="B53" s="39" t="s">
        <v>14</v>
      </c>
      <c r="C53" s="39"/>
      <c r="D53" s="4">
        <v>70</v>
      </c>
      <c r="E53" s="4">
        <v>80</v>
      </c>
      <c r="F53" s="14">
        <f>-(D53-E53)</f>
        <v>10</v>
      </c>
    </row>
    <row r="54" spans="2:6" x14ac:dyDescent="0.3">
      <c r="B54" s="38" t="s">
        <v>6</v>
      </c>
      <c r="C54" s="38"/>
      <c r="D54" s="7">
        <f>SUM(D52:D53)</f>
        <v>120</v>
      </c>
      <c r="E54" s="7">
        <f t="shared" ref="E54:F54" si="1">SUM(E52:E53)</f>
        <v>110</v>
      </c>
      <c r="F54" s="16">
        <f t="shared" si="1"/>
        <v>-10</v>
      </c>
    </row>
    <row r="55" spans="2:6" x14ac:dyDescent="0.3">
      <c r="B55" s="3"/>
      <c r="C55" s="3"/>
      <c r="D55" s="4"/>
      <c r="E55" s="4"/>
      <c r="F55" s="4"/>
    </row>
    <row r="56" spans="2:6" x14ac:dyDescent="0.3">
      <c r="B56" s="40" t="s">
        <v>7</v>
      </c>
      <c r="C56" s="40"/>
      <c r="D56" s="4"/>
      <c r="E56" s="4"/>
      <c r="F56" s="4"/>
    </row>
    <row r="57" spans="2:6" x14ac:dyDescent="0.3">
      <c r="B57" s="39" t="s">
        <v>15</v>
      </c>
      <c r="C57" s="39"/>
      <c r="D57" s="4">
        <v>30</v>
      </c>
      <c r="E57" s="4">
        <v>25</v>
      </c>
      <c r="F57" s="15">
        <f>-(D57-E57)</f>
        <v>-5</v>
      </c>
    </row>
    <row r="58" spans="2:6" x14ac:dyDescent="0.3">
      <c r="B58" s="39" t="s">
        <v>16</v>
      </c>
      <c r="C58" s="39"/>
      <c r="D58" s="4">
        <v>25</v>
      </c>
      <c r="E58" s="4">
        <v>35</v>
      </c>
      <c r="F58" s="14">
        <f>-(D58-E58)</f>
        <v>10</v>
      </c>
    </row>
    <row r="59" spans="2:6" x14ac:dyDescent="0.3">
      <c r="B59" s="38" t="s">
        <v>8</v>
      </c>
      <c r="C59" s="38"/>
      <c r="D59" s="7">
        <f>SUM(D57:D58)</f>
        <v>55</v>
      </c>
      <c r="E59" s="7">
        <f t="shared" ref="E59:F59" si="2">SUM(E57:E58)</f>
        <v>60</v>
      </c>
      <c r="F59" s="7">
        <f t="shared" si="2"/>
        <v>5</v>
      </c>
    </row>
    <row r="60" spans="2:6" x14ac:dyDescent="0.3">
      <c r="B60" s="3"/>
      <c r="C60" s="3"/>
      <c r="D60" s="4"/>
      <c r="E60" s="4"/>
      <c r="F60" s="4"/>
    </row>
    <row r="61" spans="2:6" x14ac:dyDescent="0.3">
      <c r="B61" s="38" t="s">
        <v>9</v>
      </c>
      <c r="C61" s="38"/>
      <c r="D61" s="7">
        <f>D54-D59</f>
        <v>65</v>
      </c>
      <c r="E61" s="7">
        <f t="shared" ref="E61:F61" si="3">E54-E59</f>
        <v>50</v>
      </c>
      <c r="F61" s="16">
        <f t="shared" si="3"/>
        <v>-15</v>
      </c>
    </row>
    <row r="62" spans="2:6" x14ac:dyDescent="0.3">
      <c r="B62" s="38" t="s">
        <v>10</v>
      </c>
      <c r="C62" s="38"/>
      <c r="D62" s="7">
        <f>D49-D61</f>
        <v>235</v>
      </c>
      <c r="E62" s="7">
        <f t="shared" ref="E62:F62" si="4">E49-E61</f>
        <v>250</v>
      </c>
      <c r="F62" s="7">
        <f t="shared" si="4"/>
        <v>15</v>
      </c>
    </row>
    <row r="65" spans="2:6" x14ac:dyDescent="0.3">
      <c r="B65" t="s">
        <v>59</v>
      </c>
    </row>
    <row r="67" spans="2:6" x14ac:dyDescent="0.3">
      <c r="B67" t="s">
        <v>61</v>
      </c>
      <c r="C67" t="s">
        <v>62</v>
      </c>
      <c r="D67" t="s">
        <v>63</v>
      </c>
      <c r="E67" t="s">
        <v>64</v>
      </c>
      <c r="F67" t="s">
        <v>65</v>
      </c>
    </row>
    <row r="68" spans="2:6" x14ac:dyDescent="0.3">
      <c r="C68" s="20">
        <v>1</v>
      </c>
      <c r="D68" t="s">
        <v>67</v>
      </c>
    </row>
    <row r="69" spans="2:6" x14ac:dyDescent="0.3">
      <c r="C69" s="20">
        <v>2</v>
      </c>
      <c r="D69" t="s">
        <v>68</v>
      </c>
    </row>
    <row r="70" spans="2:6" x14ac:dyDescent="0.3">
      <c r="C70" s="20">
        <v>3</v>
      </c>
    </row>
  </sheetData>
  <mergeCells count="30">
    <mergeCell ref="B21:C21"/>
    <mergeCell ref="B9:C9"/>
    <mergeCell ref="B10:C10"/>
    <mergeCell ref="B11:C11"/>
    <mergeCell ref="B12:C12"/>
    <mergeCell ref="B8:C8"/>
    <mergeCell ref="B14:C14"/>
    <mergeCell ref="B51:C51"/>
    <mergeCell ref="B22:C22"/>
    <mergeCell ref="B24:C24"/>
    <mergeCell ref="B25:C25"/>
    <mergeCell ref="B16:C16"/>
    <mergeCell ref="B20:C20"/>
    <mergeCell ref="B45:C45"/>
    <mergeCell ref="B46:C46"/>
    <mergeCell ref="B47:C47"/>
    <mergeCell ref="B48:C48"/>
    <mergeCell ref="B49:C49"/>
    <mergeCell ref="B15:C15"/>
    <mergeCell ref="B17:C17"/>
    <mergeCell ref="B19:C19"/>
    <mergeCell ref="B59:C59"/>
    <mergeCell ref="B61:C61"/>
    <mergeCell ref="B62:C62"/>
    <mergeCell ref="B52:C52"/>
    <mergeCell ref="B53:C53"/>
    <mergeCell ref="B54:C54"/>
    <mergeCell ref="B56:C56"/>
    <mergeCell ref="B57:C57"/>
    <mergeCell ref="B58:C58"/>
  </mergeCells>
  <conditionalFormatting sqref="F52:F53 F57:F58">
    <cfRule type="cellIs" dxfId="1" priority="2" operator="greaterThan">
      <formula>0</formula>
    </cfRule>
  </conditionalFormatting>
  <conditionalFormatting sqref="F52:F53 F57:F5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Cash Flow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2022-06-08T10:45:56Z</dcterms:created>
  <dcterms:modified xsi:type="dcterms:W3CDTF">2022-07-13T03:25:11Z</dcterms:modified>
</cp:coreProperties>
</file>