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jdamen/Documents/GitHub/Zika_imputation/1_Input_data/"/>
    </mc:Choice>
  </mc:AlternateContent>
  <xr:revisionPtr revIDLastSave="0" documentId="13_ncr:1_{8D93B330-25AB-D44F-B76D-D35E231B4AA6}" xr6:coauthVersionLast="47" xr6:coauthVersionMax="47" xr10:uidLastSave="{00000000-0000-0000-0000-000000000000}"/>
  <bookViews>
    <workbookView xWindow="-28800" yWindow="500" windowWidth="28800" windowHeight="16260" activeTab="2" xr2:uid="{00000000-000D-0000-FFFF-FFFF00000000}"/>
  </bookViews>
  <sheets>
    <sheet name="Var count and directions" sheetId="1" r:id="rId1"/>
    <sheet name="ALL" sheetId="2" r:id="rId2"/>
    <sheet name="237 key" sheetId="7" r:id="rId3"/>
    <sheet name="Sheet1" sheetId="9" r:id="rId4"/>
    <sheet name="Missings" sheetId="8" r:id="rId5"/>
    <sheet name="Sheet2" sheetId="10" r:id="rId6"/>
  </sheets>
  <definedNames>
    <definedName name="_xlnm._FilterDatabase" localSheetId="2" hidden="1">'237 key'!$A$1:$T$282</definedName>
    <definedName name="_xlnm._FilterDatabase" localSheetId="1" hidden="1">ALL!$A$1:$M$992</definedName>
  </definedNames>
  <calcPr calcId="191029"/>
  <customWorkbookViews>
    <customWorkbookView name="Filter 1" guid="{3AF2D2F3-3B31-4BFE-9B21-6EF5937D96DE}" maximized="1" windowWidth="0" windowHeight="0" activeSheetId="0"/>
    <customWorkbookView name="Filter 3" guid="{9C9CF54D-CE09-4329-9468-764052FC28B8}" maximized="1" windowWidth="0" windowHeight="0" activeSheetId="0"/>
    <customWorkbookView name="Filter 2" guid="{EB9D8945-92F8-48A6-B1A8-0874D0F705AD}"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9" l="1"/>
  <c r="G6" i="1"/>
  <c r="F6" i="1"/>
  <c r="D6" i="1"/>
  <c r="C6" i="1"/>
  <c r="G5" i="1"/>
  <c r="F5" i="1"/>
  <c r="D5" i="1"/>
  <c r="C5" i="1"/>
  <c r="G4" i="1"/>
  <c r="F4" i="1"/>
  <c r="D4" i="1"/>
  <c r="C4" i="1"/>
  <c r="G3" i="1"/>
  <c r="F3" i="1"/>
  <c r="D3" i="1"/>
  <c r="C3" i="1"/>
  <c r="G2" i="1"/>
  <c r="F2" i="1"/>
  <c r="D2" i="1"/>
  <c r="C2" i="1"/>
  <c r="E5" i="1" l="1"/>
  <c r="E6" i="1"/>
  <c r="E2" i="1"/>
  <c r="G11" i="1"/>
  <c r="G13" i="1" s="1"/>
  <c r="E3" i="1"/>
  <c r="E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15" authorId="0" shapeId="0" xr:uid="{00000000-0006-0000-0000-000001000000}">
      <text>
        <r>
          <rPr>
            <sz val="10"/>
            <color rgb="FF000000"/>
            <rFont val="Arial"/>
            <family val="2"/>
            <scheme val="minor"/>
          </rPr>
          <t>The idea here is to create variable names and basic definitions for all vars rather than describe the heterogeneity in each var across studies.  We need to do that in the code itself.</t>
        </r>
      </text>
    </comment>
    <comment ref="P15" authorId="0" shapeId="0" xr:uid="{00000000-0006-0000-0000-000002000000}">
      <text>
        <r>
          <rPr>
            <sz val="10"/>
            <color rgb="FF000000"/>
            <rFont val="Arial"/>
            <family val="2"/>
            <scheme val="minor"/>
          </rPr>
          <t>categorical
string
continuous
date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100-000001000000}">
      <text>
        <r>
          <rPr>
            <sz val="10"/>
            <color rgb="FF000000"/>
            <rFont val="Arial"/>
            <family val="2"/>
            <scheme val="minor"/>
          </rPr>
          <t>categorical
string
continuous
date</t>
        </r>
      </text>
    </comment>
    <comment ref="L1" authorId="0" shapeId="0" xr:uid="{00000000-0006-0000-0100-000002000000}">
      <text>
        <r>
          <rPr>
            <sz val="10"/>
            <color rgb="FF000000"/>
            <rFont val="Arial"/>
            <family val="2"/>
            <scheme val="minor"/>
          </rPr>
          <t>These are reminders to the coder that DO NOT go into the code.
Ex. if variable is important, contact author before marking as missing
OR
Only include values for variable if it was measured in a certain way
OR
If there a pattern that coders should follow (i.e. if classified as X for this then classify as X for that)</t>
        </r>
      </text>
    </comment>
    <comment ref="H253" authorId="0" shapeId="0" xr:uid="{00000000-0006-0000-0300-000004000000}">
      <text>
        <r>
          <rPr>
            <sz val="10"/>
            <color rgb="FF000000"/>
            <rFont val="Arial"/>
            <family val="2"/>
            <scheme val="minor"/>
          </rPr>
          <t>Turn this into "brand-name" variable, with 0=not used, too?
	-Johannes Boucsein
I think we should use the same categories as in the metadata. The option "Not performed" is included.
	-Mabel Carabali</t>
        </r>
      </text>
    </comment>
    <comment ref="E438" authorId="0" shapeId="0" xr:uid="{00000000-0006-0000-0600-000004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39" authorId="0" shapeId="0" xr:uid="{00000000-0006-0000-0600-000005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E441" authorId="0" shapeId="0" xr:uid="{00000000-0006-0000-0600-000006000000}">
      <text>
        <r>
          <rPr>
            <sz val="10"/>
            <color rgb="FF000000"/>
            <rFont val="Arial"/>
            <family val="2"/>
            <scheme val="minor"/>
          </rPr>
          <t>@mabel.carabali@mail.mcgill.ca 
We made these complications and abnormalities by trimester, so I think it is ANY identified in the trimester, do we prefer to have these time varying without the tri specifcation, to reduce the number of variables?
_Assigned to mabel.carabali_
	-Helen Cerigo
I would like to keep the trimester specification. It implies having more vars, but also keep us informed about the time frame of the abnormality which is an indicator of the severity of the outcome too
	-Mabel Carabali</t>
        </r>
      </text>
    </comment>
    <comment ref="F553" authorId="0" shapeId="0" xr:uid="{00000000-0006-0000-0600-000007000000}">
      <text>
        <r>
          <rPr>
            <sz val="10"/>
            <color rgb="FF000000"/>
            <rFont val="Arial"/>
            <family val="2"/>
            <scheme val="minor"/>
          </rPr>
          <t>@mabel.carabali@gmail.com Can we also get rid of this one?
_Assigned to Mabel Carabali_
	-Lauren Maxwell
I don't see it anymore, so I guess it was deleted.
	-Mabel Carabali</t>
        </r>
      </text>
    </comment>
    <comment ref="F608" authorId="0" shapeId="0" xr:uid="{E6EA3E2C-4DAA-6743-8A16-7FD464DC6F74}">
      <text>
        <r>
          <rPr>
            <sz val="10"/>
            <color rgb="FF000000"/>
            <rFont val="Arial"/>
            <family val="2"/>
            <scheme val="minor"/>
          </rPr>
          <t>Variables in this 'light red" are not included in the metadata.
	-Mabel Carabali
----
These variables in blue/green, need to be paired to the ones in the metadata.
	-Mabel Carabali</t>
        </r>
      </text>
    </comment>
    <comment ref="F612" authorId="0" shapeId="0" xr:uid="{875425B4-664D-4946-92F3-D219445D8A5D}">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F628" authorId="0" shapeId="0" xr:uid="{85D4F474-9D49-E841-ABD6-F2E9D47CACCF}">
      <text>
        <r>
          <rPr>
            <sz val="10"/>
            <color rgb="FF000000"/>
            <rFont val="Arial"/>
            <family val="2"/>
            <scheme val="minor"/>
          </rPr>
          <t>We need to choose one of the two
	-Mabel Carabali
@mabel.carabali@mail.mcgill.ca can I delete this one?
	-Helen Cerigo
I think the added info about the SD  in the definition makes it clearer and we could keep it, mostly for the cases of late (postnatal) diagnosis
	-Mabel Carabali</t>
        </r>
      </text>
    </comment>
    <comment ref="H683" authorId="0" shapeId="0" xr:uid="{51D1A126-44B7-254A-A31B-589BAC164F12}">
      <text>
        <r>
          <rPr>
            <sz val="10"/>
            <color rgb="FF000000"/>
            <rFont val="Arial"/>
            <family val="2"/>
            <scheme val="minor"/>
          </rPr>
          <t>We could keep if at birth, but doesn't make much sense
	-Mabel Carabali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tc={3C191CB6-7D0E-2E4F-AF3E-FF84F11654AB}</author>
  </authors>
  <commentList>
    <comment ref="L1" authorId="0" shapeId="0" xr:uid="{13B1E071-7D97-F54A-ADA8-4FFC9EAB5E13}">
      <text>
        <r>
          <rPr>
            <sz val="10"/>
            <color rgb="FF000000"/>
            <rFont val="Arial"/>
            <family val="2"/>
          </rPr>
          <t xml:space="preserve">These are reminders to the coder that DO NOT go into the code.
</t>
        </r>
        <r>
          <rPr>
            <sz val="10"/>
            <color rgb="FF000000"/>
            <rFont val="Arial"/>
            <family val="2"/>
          </rPr>
          <t xml:space="preserve">
</t>
        </r>
        <r>
          <rPr>
            <sz val="10"/>
            <color rgb="FF000000"/>
            <rFont val="Arial"/>
            <family val="2"/>
          </rPr>
          <t xml:space="preserve">Ex. if variable is important, contact author before marking as missing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 xml:space="preserve">Only include values for variable if it was measured in a certain way
</t>
        </r>
        <r>
          <rPr>
            <sz val="10"/>
            <color rgb="FF000000"/>
            <rFont val="Arial"/>
            <family val="2"/>
          </rPr>
          <t xml:space="preserve">
</t>
        </r>
        <r>
          <rPr>
            <sz val="10"/>
            <color rgb="FF000000"/>
            <rFont val="Arial"/>
            <family val="2"/>
          </rPr>
          <t xml:space="preserve">OR
</t>
        </r>
        <r>
          <rPr>
            <sz val="10"/>
            <color rgb="FF000000"/>
            <rFont val="Arial"/>
            <family val="2"/>
          </rPr>
          <t xml:space="preserve">
</t>
        </r>
        <r>
          <rPr>
            <sz val="10"/>
            <color rgb="FF000000"/>
            <rFont val="Arial"/>
            <family val="2"/>
          </rPr>
          <t>If there a pattern that coders should follow (i.e. if classified as X for this then classify as X for that)</t>
        </r>
      </text>
    </comment>
    <comment ref="I172" authorId="0" shapeId="0" xr:uid="{E43B74DC-1C88-C648-89AE-C65D6FD14C76}">
      <text>
        <r>
          <rPr>
            <sz val="10"/>
            <color rgb="FF000000"/>
            <rFont val="Arial"/>
            <family val="2"/>
          </rPr>
          <t xml:space="preserve">@mabel.carabali@mail.mcgill.ca 
</t>
        </r>
        <r>
          <rPr>
            <sz val="10"/>
            <color rgb="FF000000"/>
            <rFont val="Arial"/>
            <family val="2"/>
          </rPr>
          <t xml:space="preserve">We made these complications and abnormalities by trimester, so I think it is ANY identified in the trimester, do we prefer to have these time varying without the tri specifcation, to reduce the number of variables?
</t>
        </r>
        <r>
          <rPr>
            <sz val="10"/>
            <color rgb="FF000000"/>
            <rFont val="Arial"/>
            <family val="2"/>
          </rPr>
          <t xml:space="preserve">_Assigned to mabel.carabali_
</t>
        </r>
        <r>
          <rPr>
            <sz val="10"/>
            <color rgb="FF000000"/>
            <rFont val="Arial"/>
            <family val="2"/>
          </rPr>
          <t xml:space="preserve">	-Helen Cerigo
</t>
        </r>
        <r>
          <rPr>
            <sz val="10"/>
            <color rgb="FF000000"/>
            <rFont val="Arial"/>
            <family val="2"/>
          </rPr>
          <t xml:space="preserve">I would like to keep the trimester specification. It implies having more vars, but also keep us informed about the time frame of the abnormality which is an indicator of the severity of the outcome too
</t>
        </r>
        <r>
          <rPr>
            <sz val="10"/>
            <color rgb="FF000000"/>
            <rFont val="Arial"/>
            <family val="2"/>
          </rPr>
          <t xml:space="preserve">	-Mabel Carabali</t>
        </r>
      </text>
    </comment>
    <comment ref="N172" authorId="1" shapeId="0" xr:uid="{3C191CB6-7D0E-2E4F-AF3E-FF84F11654AB}">
      <text>
        <t>[Threaded comment]
Your version of Excel allows you to read this threaded comment; however, any edits to it will get removed if the file is opened in a newer version of Excel. Learn more: https://go.microsoft.com/fwlink/?linkid=870924
Comment:
    Can be used to impute missing. If this is 0, all other abnormalities are also 0.</t>
      </text>
    </comment>
    <comment ref="A211" authorId="0" shapeId="0" xr:uid="{913F9291-72DD-7E48-891C-27537B96FBA6}">
      <text>
        <r>
          <rPr>
            <sz val="10"/>
            <color rgb="FF000000"/>
            <rFont val="Arial"/>
            <family val="2"/>
          </rPr>
          <t xml:space="preserve">Variables in this 'light red" are not included in the metadata.
</t>
        </r>
        <r>
          <rPr>
            <sz val="10"/>
            <color rgb="FF000000"/>
            <rFont val="Arial"/>
            <family val="2"/>
          </rPr>
          <t xml:space="preserve">	-Mabel Carabali
</t>
        </r>
        <r>
          <rPr>
            <sz val="10"/>
            <color rgb="FF000000"/>
            <rFont val="Arial"/>
            <family val="2"/>
          </rPr>
          <t xml:space="preserve">----
</t>
        </r>
        <r>
          <rPr>
            <sz val="10"/>
            <color rgb="FF000000"/>
            <rFont val="Arial"/>
            <family val="2"/>
          </rPr>
          <t xml:space="preserve">These variables in blue/green, need to be paired to the ones in the metadata.
</t>
        </r>
        <r>
          <rPr>
            <sz val="10"/>
            <color rgb="FF000000"/>
            <rFont val="Arial"/>
            <family val="2"/>
          </rPr>
          <t xml:space="preserve">	-Mabel Carabali</t>
        </r>
      </text>
    </comment>
    <comment ref="A213" authorId="0" shapeId="0" xr:uid="{0FA0E1EC-2A8E-1C41-ABA8-6406650DCC15}">
      <text>
        <r>
          <rPr>
            <sz val="10"/>
            <color rgb="FF000000"/>
            <rFont val="Arial"/>
            <family val="2"/>
          </rPr>
          <t xml:space="preserve">we need to keep only one
</t>
        </r>
        <r>
          <rPr>
            <sz val="10"/>
            <color rgb="FF000000"/>
            <rFont val="Arial"/>
            <family val="2"/>
          </rPr>
          <t xml:space="preserve">	-Mabel Carabali
</t>
        </r>
        <r>
          <rPr>
            <sz val="10"/>
            <color rgb="FF000000"/>
            <rFont val="Arial"/>
            <family val="2"/>
          </rPr>
          <t xml:space="preserve">@mabel.carabali@mail.mcgill.ca Which one do you prefer?
</t>
        </r>
        <r>
          <rPr>
            <sz val="10"/>
            <color rgb="FF000000"/>
            <rFont val="Arial"/>
            <family val="2"/>
          </rPr>
          <t xml:space="preserve">	-Helen Cerigo
</t>
        </r>
        <r>
          <rPr>
            <sz val="10"/>
            <color rgb="FF000000"/>
            <rFont val="Arial"/>
            <family val="2"/>
          </rPr>
          <t xml:space="preserve">ch_preterm
</t>
        </r>
        <r>
          <rPr>
            <sz val="10"/>
            <color rgb="FF000000"/>
            <rFont val="Arial"/>
            <family val="2"/>
          </rPr>
          <t xml:space="preserve">	-Mabel Carabali</t>
        </r>
      </text>
    </comment>
    <comment ref="A218" authorId="0" shapeId="0" xr:uid="{717EA8D1-D7EB-1845-B93A-A44E4D1FA3C5}">
      <text>
        <r>
          <rPr>
            <sz val="10"/>
            <color rgb="FF000000"/>
            <rFont val="Arial"/>
            <family val="2"/>
          </rPr>
          <t xml:space="preserve">We need to choose one of the two
</t>
        </r>
        <r>
          <rPr>
            <sz val="10"/>
            <color rgb="FF000000"/>
            <rFont val="Arial"/>
            <family val="2"/>
          </rPr>
          <t xml:space="preserve">	-Mabel Carabali
</t>
        </r>
        <r>
          <rPr>
            <sz val="10"/>
            <color rgb="FF000000"/>
            <rFont val="Arial"/>
            <family val="2"/>
          </rPr>
          <t xml:space="preserve">@mabel.carabali@mail.mcgill.ca can I delete this one?
</t>
        </r>
        <r>
          <rPr>
            <sz val="10"/>
            <color rgb="FF000000"/>
            <rFont val="Arial"/>
            <family val="2"/>
          </rPr>
          <t xml:space="preserve">	-Helen Cerigo
</t>
        </r>
        <r>
          <rPr>
            <sz val="10"/>
            <color rgb="FF000000"/>
            <rFont val="Arial"/>
            <family val="2"/>
          </rPr>
          <t xml:space="preserve">I think the added info about the SD  in the definition makes it clearer and we could keep it, mostly for the cases of late (postnatal) diagnosis
</t>
        </r>
        <r>
          <rPr>
            <sz val="10"/>
            <color rgb="FF000000"/>
            <rFont val="Arial"/>
            <family val="2"/>
          </rPr>
          <t xml:space="preserve">	-Mabel Carabali</t>
        </r>
      </text>
    </comment>
  </commentList>
</comments>
</file>

<file path=xl/sharedStrings.xml><?xml version="1.0" encoding="utf-8"?>
<sst xmlns="http://schemas.openxmlformats.org/spreadsheetml/2006/main" count="12418" uniqueCount="2948">
  <si>
    <t>Tab</t>
  </si>
  <si>
    <t>Count Overall to include</t>
  </si>
  <si>
    <t>Count key vars already included</t>
  </si>
  <si>
    <t>Count New Vars to include
(overall yes- key vars)</t>
  </si>
  <si>
    <t>Count Unsure Vars
(still to exclude or revise)</t>
  </si>
  <si>
    <t>Count Essential Vars</t>
  </si>
  <si>
    <t>Code</t>
  </si>
  <si>
    <t>Definition</t>
  </si>
  <si>
    <t>Examples</t>
  </si>
  <si>
    <t>Prefix</t>
  </si>
  <si>
    <t>Use</t>
  </si>
  <si>
    <t>Pregnant women (total, including 16 ID var)</t>
  </si>
  <si>
    <t>Unknown</t>
  </si>
  <si>
    <t>fet_</t>
  </si>
  <si>
    <t>fetal variables</t>
  </si>
  <si>
    <t>Maternal symptoms</t>
  </si>
  <si>
    <t>Not applicable</t>
  </si>
  <si>
    <t>Ex. Infant autopsy not performed if infant didn't die</t>
  </si>
  <si>
    <t>_f1, _f2, _f3</t>
  </si>
  <si>
    <t>Fetal variables in the case of multiple gestation</t>
  </si>
  <si>
    <t>Maternal diagnostics</t>
  </si>
  <si>
    <t>Skipped because of skip pattern</t>
  </si>
  <si>
    <t>inf_</t>
  </si>
  <si>
    <t>Infant variables</t>
  </si>
  <si>
    <t>birth-2</t>
  </si>
  <si>
    <t>Fetal diagnostics</t>
  </si>
  <si>
    <t>Other</t>
  </si>
  <si>
    <t>ch_</t>
  </si>
  <si>
    <t>Child variables</t>
  </si>
  <si>
    <t>over 2</t>
  </si>
  <si>
    <t>Infant/child diagnostics</t>
  </si>
  <si>
    <t>Not measured by study</t>
  </si>
  <si>
    <t>Maternal variables do NOT have a prefix</t>
  </si>
  <si>
    <t>Missing</t>
  </si>
  <si>
    <t>Variables that are specific to the current pregnancy</t>
  </si>
  <si>
    <t>Infants/child (total including 10 ID var)</t>
  </si>
  <si>
    <t>prev_</t>
  </si>
  <si>
    <t>Variables that relate to a previous pregnancy</t>
  </si>
  <si>
    <t>Infant/child death &amp; autopsy</t>
  </si>
  <si>
    <t>_1, _2, _3</t>
  </si>
  <si>
    <t>Visit number for any time varying varialble, should be the LAST part of the variable name</t>
  </si>
  <si>
    <t>Total vars</t>
  </si>
  <si>
    <t>_tri1, _tri2, _tri3</t>
  </si>
  <si>
    <t>trimester</t>
  </si>
  <si>
    <t>met_</t>
  </si>
  <si>
    <t>metadata variables</t>
  </si>
  <si>
    <t>Possible total:</t>
  </si>
  <si>
    <t>Examples of Time-varying  conventions</t>
  </si>
  <si>
    <t>Variable name</t>
  </si>
  <si>
    <t>Values</t>
  </si>
  <si>
    <t>Variable type</t>
  </si>
  <si>
    <t>zikv_assay_date_test1</t>
  </si>
  <si>
    <t>1st Test: Date of sample collection for ANY ZIKV-related assay for pregnant woman</t>
  </si>
  <si>
    <t>(DD-MM-YYYY)
555=Unknown
888=Not measured by the study
999=Missing</t>
  </si>
  <si>
    <t>Date</t>
  </si>
  <si>
    <t>zikv_assay_date_test2</t>
  </si>
  <si>
    <t>2nd Test: Date of sample collection for ANY ZIKV-related assay for pregnant woman</t>
  </si>
  <si>
    <t>zikv_assay_date_test3</t>
  </si>
  <si>
    <t>3rd Test: Date of sample collection for ANY ZIKV-related assay for pregnant woman</t>
  </si>
  <si>
    <t>zikv_assay_date_test4</t>
  </si>
  <si>
    <t>4th Test: Date of sample collection for ANY ZIKV-related assay for pregnant woman</t>
  </si>
  <si>
    <t>zikv_assay_date_test5</t>
  </si>
  <si>
    <t>5th Test: Date of sample collection for ANY ZIKV-related assay for pregnant woman</t>
  </si>
  <si>
    <t>zikv_assay_date_test6</t>
  </si>
  <si>
    <t>6th Test: Date of sample collection for ANY ZIKV-related assay for pregnant woman</t>
  </si>
  <si>
    <t>zikv_assay_date_test7</t>
  </si>
  <si>
    <t>7th Test: Date of sample collection for ANY ZIKV-related assay for pregnant woman</t>
  </si>
  <si>
    <t>zikv_assay_date_test8</t>
  </si>
  <si>
    <t>8th Test: Date of sample collection for ANY ZIKV-related assay for pregnant woman</t>
  </si>
  <si>
    <t>zikv_assay_date_test9</t>
  </si>
  <si>
    <t>9th Test: Date of sample collection for ANY ZIKV-related assay for pregnant woman</t>
  </si>
  <si>
    <t>zikv_assay_ga_test1</t>
  </si>
  <si>
    <t>1st Test- Gestational age at sample collection for ANY ZIKV-related assay in pregnant woman, by EITHER ultrasound or LMP, in weeks. If both (ultrasound and LMP) information is avaiblable, priorotize ultrasound's GA information.</t>
  </si>
  <si>
    <t>1-45 weeks
555=Unknown
888=Not measured by the study
999=Missing</t>
  </si>
  <si>
    <t>Numeric</t>
  </si>
  <si>
    <t>zikv_assay_ga_test2</t>
  </si>
  <si>
    <t>2nd Test- Gestational age at sample collection for ANY ZIKV-related assay in pregnant woman, by EITHER ultrasound or LMP, in weeks. If both (ultrasound and LMP) information is avaiblable, priorotize ultrasound's GA information.</t>
  </si>
  <si>
    <t>zikv_assay_ga_test3</t>
  </si>
  <si>
    <t>3rd Test- Gestational age at sample collection for ANY ZIKV-related assay in pregnant woman, by EITHER ultrasound or LMP, in weeks. If both (ultrasound and LMP) information is avaiblable, priorotize ultrasound's GA information.</t>
  </si>
  <si>
    <t>zikv_assay_ga_test4</t>
  </si>
  <si>
    <t>4th Test- Gestational age at sample collection for ANY ZIKV-related assay in pregnant woman, by EITHER ultrasound or LMP, in weeks. If both (ultrasound and LMP) information is avaiblable, priorotize ultrasound's GA information.</t>
  </si>
  <si>
    <t>zikv_assay_ga_test5</t>
  </si>
  <si>
    <t>5th Test- Gestational age at sample collection for ANY ZIKV-related assay in pregnant woman, by EITHER ultrasound or LMP, in weeks. If both (ultrasound and LMP) information is avaiblable, priorotize ultrasound's GA information.</t>
  </si>
  <si>
    <t>zikv_assay_ga_test6</t>
  </si>
  <si>
    <t>6th Test- Gestational age at sample collection for ANY ZIKV-related assay in pregnant woman, by EITHER ultrasound or LMP, in weeks. If both (ultrasound and LMP) information is avaiblable, priorotize ultrasound's GA information.</t>
  </si>
  <si>
    <t>zikv_assay_ga_test7</t>
  </si>
  <si>
    <t>7th Test- Gestational age at sample collection for ANY ZIKV-related assay in pregnant woman, by EITHER ultrasound or LMP, in weeks. If both (ultrasound and LMP) information is avaiblable, priorotize ultrasound's GA information.</t>
  </si>
  <si>
    <t>zikv_assay_ga_test8</t>
  </si>
  <si>
    <t>8th Test- Gestational age at sample collection for ANY ZIKV-related assay in pregnant woman, by EITHER ultrasound or LMP, in weeks. If both (ultrasound and LMP) information is avaiblable, priorotize ultrasound's GA information.</t>
  </si>
  <si>
    <t>zikv_assay_ga_test9</t>
  </si>
  <si>
    <t>9th Test- Gestational age at sample collection for ANY ZIKV-related assay in pregnant woman, by EITHER ultrasound or LMP, in weeks. If both (ultrasound and LMP) information is avaiblable, priorotize ultrasound's GA information.</t>
  </si>
  <si>
    <t>zikv_assay_tri_test1</t>
  </si>
  <si>
    <t>1st test - Trimester at sample collection for ANY ZIKV assay in pregnant woman</t>
  </si>
  <si>
    <t>0=1st trimester (&lt;13 weeks)
1=2nd trimester (&gt;=13 weeks and &lt;=27 weeks)
2=3rd trimester (&gt;=28 weeks)
555=Unknown
888=Not measured by the study
999=Missing</t>
  </si>
  <si>
    <t>Categorical - checkbox</t>
  </si>
  <si>
    <t>zikv_assay_tri_test2</t>
  </si>
  <si>
    <t>2nd test - Trimester at sample collection for ANY ZIKV assay in pregnant woman</t>
  </si>
  <si>
    <t>zikv_assay_tri_test3</t>
  </si>
  <si>
    <t>3rd test - Trimester at sample collection for ANY ZIKV assay in pregnant woman</t>
  </si>
  <si>
    <t>zikv_assay_tri_test4</t>
  </si>
  <si>
    <t>4th test - Trimester at sample collection for ANY ZIKV assay in pregnant woman</t>
  </si>
  <si>
    <t>zikv_assay_tri_test5</t>
  </si>
  <si>
    <t>5th test - Trimester at sample collection for ANY ZIKV assay in pregnant woman</t>
  </si>
  <si>
    <t>zikv_assay_tri_test6</t>
  </si>
  <si>
    <t>6th test - Trimester at sample collection for ANY ZIKV assay in pregnant woman</t>
  </si>
  <si>
    <t>zikv_assay_tri_test7</t>
  </si>
  <si>
    <t>7th test - Trimester at sample collection for ANY ZIKV assay in pregnant woman</t>
  </si>
  <si>
    <t>zikv_assay_tri_test8</t>
  </si>
  <si>
    <t>8th test - Trimester at sample collection for ANY ZIKV assay in pregnant woman</t>
  </si>
  <si>
    <t>zikv_assay_tri_test9</t>
  </si>
  <si>
    <t>9th test - Trimester at sample collection for ANY ZIKV assay in pregnant woman</t>
  </si>
  <si>
    <t>Mastercodebook</t>
  </si>
  <si>
    <t>237 key variable</t>
  </si>
  <si>
    <t>Essential</t>
  </si>
  <si>
    <t>Section</t>
  </si>
  <si>
    <t>WHO variable name</t>
  </si>
  <si>
    <t>Exposure or Outcome</t>
  </si>
  <si>
    <t>Team notes</t>
  </si>
  <si>
    <t>Coding notes</t>
  </si>
  <si>
    <t>Questions for the WG</t>
  </si>
  <si>
    <t>yes</t>
  </si>
  <si>
    <t>Yes</t>
  </si>
  <si>
    <t>Identifiers</t>
  </si>
  <si>
    <t>mid_original</t>
  </si>
  <si>
    <t>Exposure</t>
  </si>
  <si>
    <t>Unique identifier from their project</t>
  </si>
  <si>
    <t>text</t>
  </si>
  <si>
    <t>string</t>
  </si>
  <si>
    <t>mid</t>
  </si>
  <si>
    <t>Unique identifier (1-N) assigned by us</t>
  </si>
  <si>
    <t>numeric (1 to N)</t>
  </si>
  <si>
    <t>numeric</t>
  </si>
  <si>
    <t>date_t1</t>
  </si>
  <si>
    <t>Date of T1 visit</t>
  </si>
  <si>
    <t>ddmmyyyy</t>
  </si>
  <si>
    <t>date</t>
  </si>
  <si>
    <t>date_t2</t>
  </si>
  <si>
    <t>Date of T2 visit</t>
  </si>
  <si>
    <t>date_t3</t>
  </si>
  <si>
    <t>Date of T3 visit</t>
  </si>
  <si>
    <t>date_t4</t>
  </si>
  <si>
    <t>Date of T4 visit</t>
  </si>
  <si>
    <t>date_t5</t>
  </si>
  <si>
    <t>Date of T5 visit</t>
  </si>
  <si>
    <t>date_t6</t>
  </si>
  <si>
    <t>Date of T6 visit</t>
  </si>
  <si>
    <t>date_t7</t>
  </si>
  <si>
    <t>Date of T7 visit</t>
  </si>
  <si>
    <t>location_t1</t>
  </si>
  <si>
    <t>Location of T1 visit</t>
  </si>
  <si>
    <t>0=Health care facility
1=Community
2=Both health care facility and community
888=Not reported by study
999=Missing</t>
  </si>
  <si>
    <t>categorical</t>
  </si>
  <si>
    <t>This information is only important for the initial visits where the lab tests are done.</t>
  </si>
  <si>
    <t>No</t>
  </si>
  <si>
    <t>location_t2</t>
  </si>
  <si>
    <t>Location of T2 visit</t>
  </si>
  <si>
    <t>location_t3</t>
  </si>
  <si>
    <t>Location of T3 visit</t>
  </si>
  <si>
    <t>location_t4</t>
  </si>
  <si>
    <t>Location of T4 visit</t>
  </si>
  <si>
    <t>location_t5</t>
  </si>
  <si>
    <t>Location of T5 visit</t>
  </si>
  <si>
    <t>location_t6</t>
  </si>
  <si>
    <t>Location of T6 visit</t>
  </si>
  <si>
    <t>location_t7</t>
  </si>
  <si>
    <t>Location of T7 visit</t>
  </si>
  <si>
    <t xml:space="preserve">Demographic/socioeconomic </t>
  </si>
  <si>
    <t>age</t>
  </si>
  <si>
    <t>Mother's age at baseline</t>
  </si>
  <si>
    <t>Age of the mother in years
555=Unknown
888=Not measured by the study
999=Missing</t>
  </si>
  <si>
    <t>If study only records month and year of birth and doesn't ask for age, compute age at study visit.
zero is not a possible value</t>
  </si>
  <si>
    <t>ethnicity</t>
  </si>
  <si>
    <t>Maternal ethnicity as defined by the study</t>
  </si>
  <si>
    <t>0=Caucasian descent
1=African descent
2=East Asian descent
3=South Asian descent
4=Indigenous descent
5=Mixed
555=Unknown
777=Other
888=Not reported by study
999=Missing</t>
  </si>
  <si>
    <t>maritalstat</t>
  </si>
  <si>
    <t>Mother's marital status</t>
  </si>
  <si>
    <t>0=Single
1=Married/Living as married/Cohabitating
2=Divorced/Separated
3=Widowed
555=Unknown
777=Other
888=Not reported by study
999=Missing</t>
  </si>
  <si>
    <t>educ</t>
  </si>
  <si>
    <t>Mother's highest level of education received</t>
  </si>
  <si>
    <t>0= No education
1=Primary school 
2=Secondary school 
3=Some college 
4=Bachelor's degree 
5=Graduate or Professional degree 
555= Unknown
777=Other 
888=Not reported by study 
999=Missing</t>
  </si>
  <si>
    <t>occupation</t>
  </si>
  <si>
    <t>Mother's occupation</t>
  </si>
  <si>
    <t>0=Student
1=Homemaker
2=Business person
3=Office worker
4=Manual worker
5=Unemployed
555=Unknown 
666= Not applicable
777=Other
888=Not reported by study
999=Missing</t>
  </si>
  <si>
    <t>ses</t>
  </si>
  <si>
    <t>Maternal socioeconomic status identified as low, medium or high SES as per study def.  Collapse to 3 levels if possible.  Keep tails of the levels (highest and lowest) separate if not possible (e.g. 5 cats = 1 low, 3 mid, 1 high)</t>
  </si>
  <si>
    <t>0=Low
1=Medium
2=High 
555= Unknown
777=Other 
888=Not reported by study 
999=Missing</t>
  </si>
  <si>
    <t>income_monthly</t>
  </si>
  <si>
    <t>Household monthly income (monthly, PPP USD)</t>
  </si>
  <si>
    <t>Specific value if possible.  Otherwise the average of the min and max of the specific category that was chosen.
777=Other
888=Not reported by study
999=Missing</t>
  </si>
  <si>
    <t>p_age</t>
  </si>
  <si>
    <t>Partner age</t>
  </si>
  <si>
    <t>continuous</t>
  </si>
  <si>
    <t>zero is not a possible value</t>
  </si>
  <si>
    <t>p_education</t>
  </si>
  <si>
    <t>Partner's highest level of education received</t>
  </si>
  <si>
    <t>1=Primary school
2=Secondary school
3=Some college
4=Bachelor's degree
5=Graduate or Professional degree
777=Other
888=Not reported by study
999=Missing</t>
  </si>
  <si>
    <t>p_occupation</t>
  </si>
  <si>
    <t>Partner's occupation</t>
  </si>
  <si>
    <t>1=Student
2=Homemaker
3=Business person
4=Office worker
5=Manual worker
6=Unemployed
777=Other
888=Not reported by study
999=Missing</t>
  </si>
  <si>
    <t>Environmental factors: Work environment</t>
  </si>
  <si>
    <t>work_teratogen</t>
  </si>
  <si>
    <t>Pregnant woman exposed to teratogens in the workplace</t>
  </si>
  <si>
    <t xml:space="preserve">0=No
1=Yes
555=Unknown
666=Not applicable
888=Not reported by study
999=Missing  </t>
  </si>
  <si>
    <t>work_teratogen_spec</t>
  </si>
  <si>
    <t>Type of teratogen pregnant woman was exposed to</t>
  </si>
  <si>
    <t>Text</t>
  </si>
  <si>
    <t>String</t>
  </si>
  <si>
    <t>Environmental factors: Travel</t>
  </si>
  <si>
    <t>travel</t>
  </si>
  <si>
    <t>If not living in an endemic area, is there travel history to endemic areas during the current pregnancy, including time around conception?</t>
  </si>
  <si>
    <t xml:space="preserve">
0=No
1=Yes
555=Unknown
888=Not measured by the study
999=Missing</t>
  </si>
  <si>
    <t>destination</t>
  </si>
  <si>
    <t>Travel destination in previous 6 months</t>
  </si>
  <si>
    <t>Environmental factors: Home environment</t>
  </si>
  <si>
    <t>hh_rooms</t>
  </si>
  <si>
    <t>Number of bedrooms in the house where the child currently lives</t>
  </si>
  <si>
    <t>zero is a possible value</t>
  </si>
  <si>
    <t>hh_members</t>
  </si>
  <si>
    <t>Number of people living in the house where the child currently lives</t>
  </si>
  <si>
    <t>hh_children</t>
  </si>
  <si>
    <t>Number of children &lt;18 living in the house where the pregnant woman and/or child currently lives</t>
  </si>
  <si>
    <t>housing_type</t>
  </si>
  <si>
    <t>House structure/building materials</t>
  </si>
  <si>
    <t>1=Concrete 
2=Wooden boards
3=Wattle and daub
4=Stone/brick
777=Other
888=Not reported by study
999=Missing</t>
  </si>
  <si>
    <t>toilet_type</t>
  </si>
  <si>
    <t>Type of toilet/latrine the household uses</t>
  </si>
  <si>
    <t>1=Pit latrine
2=Flush toilet or pour flush toilet
3=Ventilated improved pit (VIP) latrine
4=Bucket toilet
5=Chemical toilet
0=None
777=Other
888=Not reported by study
999=Missing</t>
  </si>
  <si>
    <t>water_supply</t>
  </si>
  <si>
    <t>Primary source of water in home for drinking or cooking</t>
  </si>
  <si>
    <t>1=Town/city water and sewer authority
2=Private well
3=Community well
4=Cistern
5=Rainwater collection
6=Bottled/delivered water
7=Source/surface waters
777=Other
888=Not reported by study
999=Missing</t>
  </si>
  <si>
    <t>water_storage</t>
  </si>
  <si>
    <t>Water storage in container for drinking and cooking purposes in home</t>
  </si>
  <si>
    <t>0=No
1=Yes
777=Other
888=Not reported by study
999=Missing</t>
  </si>
  <si>
    <t>garbage_disp</t>
  </si>
  <si>
    <t>Garbage disposal method</t>
  </si>
  <si>
    <t>0=Burn
1=Throw in yard/street
2=Trash removal service
888=Not reported by study
999=Missing</t>
  </si>
  <si>
    <t>Environmental factors: Mosquito exposure and prevention</t>
  </si>
  <si>
    <t>mosq_screens</t>
  </si>
  <si>
    <t>Mosquito screens on windows at house</t>
  </si>
  <si>
    <t xml:space="preserve">0=None of them
1=Some of them
2=Most of them
3=All of them
888=Not reported by study
999=Missing                                                                                                                                                    </t>
  </si>
  <si>
    <t>mosq_net</t>
  </si>
  <si>
    <t>Frequency of mother's use of mosquito net while sleeping</t>
  </si>
  <si>
    <t>0=Never
1=Occasionally
2=Often
3=Always
888=Not reported by study
999=Missing</t>
  </si>
  <si>
    <t>water_cover</t>
  </si>
  <si>
    <t>All water containers covered with a lid</t>
  </si>
  <si>
    <t>0=No
1=Yes
666=Not applicable
888=Not reported by study
999=Missing</t>
  </si>
  <si>
    <t>Family medical history:
Familial and congenital disorders</t>
  </si>
  <si>
    <t>facongendisord_mat_bin</t>
  </si>
  <si>
    <t xml:space="preserve">Presence of known familial or congenital disorders on maternal side </t>
  </si>
  <si>
    <t>0=No
1=Yes
555=Unknown
888=Not measured by the study
999=Missing</t>
  </si>
  <si>
    <t>facongendisord_mat</t>
  </si>
  <si>
    <t>Specify the familial or congenital disorders present on maternal side (if any known)</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</si>
  <si>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9= Multiple (if so, describe)</t>
    </r>
    <r>
      <rPr>
        <sz val="12"/>
        <color theme="1"/>
        <rFont val="Calibri"/>
        <family val="2"/>
      </rPr>
      <t xml:space="preserve">
555= Unknown
</t>
    </r>
    <r>
      <rPr>
        <sz val="12"/>
        <color theme="1"/>
        <rFont val="Calibri"/>
        <family val="2"/>
      </rPr>
      <t>777=Other</t>
    </r>
    <r>
      <rPr>
        <sz val="12"/>
        <color theme="1"/>
        <rFont val="Calibri"/>
        <family val="2"/>
      </rPr>
      <t xml:space="preserve">
888=Not reported by study
999=Missing </t>
    </r>
  </si>
  <si>
    <t xml:space="preserve">
Specify medical history of congenital disorders on maternal side, if facongendisord_mat_bin=1 </t>
  </si>
  <si>
    <t>facongendisord_mat_oth</t>
  </si>
  <si>
    <t>Specify any other familial or congenital disorders on maternal side (not reported in the list provided)</t>
  </si>
  <si>
    <t>Text
Describe the OTHER or MULTIPLE congenital disorder not listed in variable "facongendisord_mat"</t>
  </si>
  <si>
    <t>facongendisord_pat_bin</t>
  </si>
  <si>
    <t>Presence of any known familial or congenital disorders on paternal side</t>
  </si>
  <si>
    <t>facongendisord_pat</t>
  </si>
  <si>
    <t>Specify familial or congenital disorders on paternal side (if any reported)</t>
  </si>
  <si>
    <r>
      <rPr>
        <sz val="12"/>
        <color theme="1"/>
        <rFont val="Calibri"/>
        <family val="2"/>
      </rPr>
      <t xml:space="preserve">0=CNS (anencephaly, microcephaly, spina bifida, encephalocele, hydrocephalus, holoproscencephaly)
1=MSK (club foot, Limb deficiency, Reduction deformity upper limbs, Reduction deformity upper limbs, hip dysplasia)
2=mild congenital heart disease (e.g., ventricular septal defect without an associated genetic syndrome)
3=complex congenital heart disease (e.g., transposition or totally anomalous pulmonary venous connection, Tetralogy of Fallot)
4=extremely complex heart disease (e.g., functionally univentricular heart, hypoplastic left heart syndrome)
5=GI (Gastroschisis, omphalocele, Diaphragmatic hernia, Atresia: choanal, esophageal, intestinal, biliary, rectal)
6=Oro-facial (cleft palate, cleft lip)
7=Eye-Ear (Anophthalmia/ microphthalmia, Cataracts,  anotia, microtia)
8=Genitourinary (Hypospadias, Hermaphroditism, Phimosis, hypospadias, renal agenesis, </t>
    </r>
    <r>
      <rPr>
        <sz val="12"/>
        <color theme="1"/>
        <rFont val="Calibri"/>
        <family val="2"/>
      </rPr>
      <t>Cryptochidia</t>
    </r>
    <r>
      <rPr>
        <sz val="12"/>
        <color theme="1"/>
        <rFont val="Calibri"/>
        <family val="2"/>
      </rPr>
      <t xml:space="preserve">)
</t>
    </r>
    <r>
      <rPr>
        <sz val="12"/>
        <color theme="1"/>
        <rFont val="Calibri"/>
        <family val="2"/>
      </rPr>
      <t>9=Multiple (if so specify)</t>
    </r>
    <r>
      <rPr>
        <sz val="12"/>
        <color theme="1"/>
        <rFont val="Calibri"/>
        <family val="2"/>
      </rPr>
      <t xml:space="preserve">
555= Unknown
777=Other
888=Not reported by study
999=Missing </t>
    </r>
  </si>
  <si>
    <t>if facongendisord_pat_bin=1</t>
  </si>
  <si>
    <t>facongendisord_pat_oth</t>
  </si>
  <si>
    <t>Specify other familial or congenital disorders on paternal side (other than those provided in the list)</t>
  </si>
  <si>
    <t>Text
Describe the OTHER or MULTIPLE congenital disorder not listed in variable "facongendisord_pat"</t>
  </si>
  <si>
    <t>Medical history:
Chronic conditions and comorbidities</t>
  </si>
  <si>
    <t>comorbid_bin</t>
  </si>
  <si>
    <t>Presence of comorbidities (i.e: chronic/ pre-existing/ conditions) before the current pregnancy</t>
  </si>
  <si>
    <t>comorbid_type</t>
  </si>
  <si>
    <t>Type of comorbidities was/were existing prior to the current pregnancy</t>
  </si>
  <si>
    <r>
      <rPr>
        <sz val="11"/>
        <color rgb="FF222222"/>
        <rFont val="Arial"/>
        <family val="2"/>
      </rPr>
      <t xml:space="preserve">0= None
1=Hypertension
2=Chronic renal/kidney disease/Nephropathy
3=Diabetes
4=Hepatitis
5= Hypothyroidism/ Hyperthyroidism
5=Cardiologic alterations
6=Rheumatoid Arthritis/Lupus/Other Autoimmune Disease
7=Infertility
8=Sickle cell disease
9= Neurologic conditions 
10=Multiple conditions </t>
    </r>
    <r>
      <rPr>
        <sz val="11"/>
        <color rgb="FF222222"/>
        <rFont val="Arial"/>
        <family val="2"/>
      </rPr>
      <t>(specify)</t>
    </r>
    <r>
      <rPr>
        <sz val="11"/>
        <color rgb="FF222222"/>
        <rFont val="Arial"/>
        <family val="2"/>
      </rPr>
      <t xml:space="preserve">
777= Other
555=Unknown
888=Not measured by the study
999=Missing</t>
    </r>
  </si>
  <si>
    <t>comorbid_oth_spec</t>
  </si>
  <si>
    <t>Specify other or multiple chronic condition comorbidity</t>
  </si>
  <si>
    <t>Text
Describe the OTHER or MULTIPLE chronic condition comorbidity "comordid_type"</t>
  </si>
  <si>
    <t>Include the comorbidity not listed in the "comorbid_type" variable / Specify the type of comorbidity</t>
  </si>
  <si>
    <r>
      <rPr>
        <b/>
        <sz val="11"/>
        <color rgb="FF000000"/>
        <rFont val="Arial"/>
        <family val="2"/>
      </rPr>
      <t>cc_</t>
    </r>
    <r>
      <rPr>
        <b/>
        <sz val="11"/>
        <color rgb="FF000000"/>
        <rFont val="Arial"/>
        <family val="2"/>
      </rPr>
      <t>hbp</t>
    </r>
  </si>
  <si>
    <t>Pregnant woman ever diagnosed Hypertension / High Blood Pressure</t>
  </si>
  <si>
    <t>0=No
1=Yes
888=Not reported by study
999=Missing</t>
  </si>
  <si>
    <t>cc_kidney</t>
  </si>
  <si>
    <t>Pregnant woman ever diagnosed with chronic renal/kidney disease</t>
  </si>
  <si>
    <t>cc_hep</t>
  </si>
  <si>
    <t>cc_renal</t>
  </si>
  <si>
    <t>cc_hypothyroid</t>
  </si>
  <si>
    <t>Pregnant woman ever diagnosed with hypothyroidism</t>
  </si>
  <si>
    <t>cc_hyperthyroid</t>
  </si>
  <si>
    <t>Pregnant woman ever diagnosed with hyperthyroidism</t>
  </si>
  <si>
    <t>cc_cvd</t>
  </si>
  <si>
    <t>Pregnant woman ever diagnosed with cardiovascular disease</t>
  </si>
  <si>
    <t>cc_ckd</t>
  </si>
  <si>
    <t>Pregnant woman ever diagnosed with chronic kidney disease</t>
  </si>
  <si>
    <t>cc_sle</t>
  </si>
  <si>
    <t>Pregnant woman ever diagnosed with systemic lupus erythematosus</t>
  </si>
  <si>
    <t>cc_venousthromb</t>
  </si>
  <si>
    <t>Pregnant woman ever diagnosed with venous thromboembolism</t>
  </si>
  <si>
    <t>cc_infertility</t>
  </si>
  <si>
    <t>Pregnant woman ever diagnosed with infertility</t>
  </si>
  <si>
    <t>cc_sicklecell</t>
  </si>
  <si>
    <t>Pregnant woman ever diagnosed with sickle cell disease</t>
  </si>
  <si>
    <r>
      <rPr>
        <b/>
        <sz val="11"/>
        <color rgb="FF000000"/>
        <rFont val="Arial"/>
        <family val="2"/>
      </rPr>
      <t>cc_</t>
    </r>
    <r>
      <rPr>
        <b/>
        <sz val="11"/>
        <color rgb="FF000000"/>
        <rFont val="Arial"/>
        <family val="2"/>
      </rPr>
      <t>dm</t>
    </r>
  </si>
  <si>
    <t>Pregnant woman ever diagnosed with chronic diabetes</t>
  </si>
  <si>
    <t>0=No
1=Type 1
2=Type 2
888=Not reported by study
999=Missing</t>
  </si>
  <si>
    <t>cc_neuro</t>
  </si>
  <si>
    <t>Pregnant woman ever diagnosed with neurological disease</t>
  </si>
  <si>
    <t>cc_neuro_spec</t>
  </si>
  <si>
    <t xml:space="preserve">Specify neurological disease pregnant woman diagnosed with </t>
  </si>
  <si>
    <t>0=Epilepsy
1=Stroke (Ischemic or Hemorrhagic)
2=Pituitary conditions (e.g.: prolactinoma)
3=Neuromuscular disorders (e.g: Bell's/Facial Palsy, radiculopathies, plexitis, etc.)
666=Not applicable
777=Other
888=Not reported by study
999=Missing</t>
  </si>
  <si>
    <t>cc_neuro_spec_oth</t>
  </si>
  <si>
    <t xml:space="preserve">Specify other neurological disease pregnant woman diagnosed with </t>
  </si>
  <si>
    <t>cc_hiv</t>
  </si>
  <si>
    <t>HIV status of the pregnant woman</t>
  </si>
  <si>
    <t>0=Negative diagnosis
1=Positive Diagnosis
555=Unknown
888=Not measured by the study
999=Missing</t>
  </si>
  <si>
    <t>cc_autoimmune</t>
  </si>
  <si>
    <t>Autoimmune disease (other than Lupus or Systemic lupus erythematosus:SLE)</t>
  </si>
  <si>
    <t>cc_autoimmune_spec</t>
  </si>
  <si>
    <t>Specify autoimmune disease (other than Lupus or Systemic lupus erythematosus: SLE)</t>
  </si>
  <si>
    <t>0=Rheumatoid arthritis 
1=Thrombocytopenic purpura 
2=Addison’s disease 
3=Sjogren’s syndrome 
4=Scleroderma  
5=Crohn’s disease 
666=Not applicable
777=Other
888=Not reported by study
999=Missing</t>
  </si>
  <si>
    <t>cc_autoimmune_spec_oth</t>
  </si>
  <si>
    <t>Specify other autoimmune disease</t>
  </si>
  <si>
    <t>Previous ZIKV Infection</t>
  </si>
  <si>
    <t>zikv_prev_ever</t>
  </si>
  <si>
    <t>Pregnant woman ever had Zika prior to this pregnancy</t>
  </si>
  <si>
    <t>Categorical</t>
  </si>
  <si>
    <t>zikv_prev_dx</t>
  </si>
  <si>
    <t>ZIKV diagnosed by an assay (IgG, IgM, molecular) prior to enrollment in the study</t>
  </si>
  <si>
    <t>zikv_prev_dx_month</t>
  </si>
  <si>
    <t>Number of months prior to enrollment sample was taken for pregnant woman's ZIKV diagnostic test</t>
  </si>
  <si>
    <t>Time in months</t>
  </si>
  <si>
    <t>Continuous</t>
  </si>
  <si>
    <t>zikv_contact</t>
  </si>
  <si>
    <t>Lives in the house with someone who was diagnosed with ZIKV</t>
  </si>
  <si>
    <t>Previous DENV Infection</t>
  </si>
  <si>
    <t>denv_ever</t>
  </si>
  <si>
    <t>DENV diagnosised by an assay (IgG, IgM, molecular) prior to enrollment in the study</t>
  </si>
  <si>
    <t>denv_prev_dx</t>
  </si>
  <si>
    <t>DENV diagnosed by an assay (IgG, IgM, molecular) prior to enrollment in the study</t>
  </si>
  <si>
    <t>denv_prev_n</t>
  </si>
  <si>
    <t>Number of times woman was diagnosed with dengue (prior to this pregnancy)</t>
  </si>
  <si>
    <t>1-n, continuous 
666=Not applicable
888=Not reported by study
999=Missing</t>
  </si>
  <si>
    <t>denv_when</t>
  </si>
  <si>
    <t>Timing of last dengue diagnosis (prior to this pregnancy)</t>
  </si>
  <si>
    <t>0=Less than one month ago
1=A month to six months ago
2=More than 6 months ago
666=Not applicable
888=Not reported by study
999=Missing</t>
  </si>
  <si>
    <t>denv_hosp</t>
  </si>
  <si>
    <t>Pregnant woman was previously hospitalized overnight with dengue (prior to this pregnancy)</t>
  </si>
  <si>
    <t>denv_hosp_days</t>
  </si>
  <si>
    <t>Number of days pregnant woman was previously hospitalized overnight with dengue (prior to this pregnancy)</t>
  </si>
  <si>
    <t>Previous CHIKV Infection</t>
  </si>
  <si>
    <t>chikv_ever</t>
  </si>
  <si>
    <t>Previous chikungunya diagnosis of pregnant woman by a diagnostic test (prior to this pregnancy)</t>
  </si>
  <si>
    <t>0=No
1=Yes
555=Unknown
888=Not reported by study
999=Missing</t>
  </si>
  <si>
    <t>chikv_prev_dx</t>
  </si>
  <si>
    <t>chikv_when</t>
  </si>
  <si>
    <t>Timing of last chikungunya diagnosis (prior to this pregnancy)</t>
  </si>
  <si>
    <t>chikv_hosp</t>
  </si>
  <si>
    <t>Pregnant woman was previously hospitalized overnight with chikungunya (prior to this pregnancy)</t>
  </si>
  <si>
    <t>Medical history:
Family planning</t>
  </si>
  <si>
    <t>contracep_method</t>
  </si>
  <si>
    <t>Main method of measures taken to avoid pregnancy prior to currrent pregnancy</t>
  </si>
  <si>
    <t>0=None
1=Condom
2=Morning after pill
3=Oral contraceptive
4=Intrauterine device (IUD)
5=Contraceptive injections
6=Calendar-based methods
7=Sexual abstinence
8=Withdrawal/"pulling out"
9=Combination of methods
666=Not applicable
777=Other
888=Not reported by study
999=Missing</t>
  </si>
  <si>
    <t>By main, we mean the most effective method, input the LA/PM versus STM here.</t>
  </si>
  <si>
    <t>Medical history:
Previous pregnancies</t>
  </si>
  <si>
    <t>gravidity</t>
  </si>
  <si>
    <t>Number of previous pregnancies up to date of enrollment (gravidity)</t>
  </si>
  <si>
    <t>0 to n
555=Unknown
888=Not measure by the study
999=Missing</t>
  </si>
  <si>
    <t>zero is a possible value
If no previous pregnancies but currently pregnant (i.e: first pregnancy), the value should be one=1. If no previous pregnancies and NOT pregnant at the moment, the value should be zero=0.</t>
  </si>
  <si>
    <t>parity</t>
  </si>
  <si>
    <t>Number of previous live births (parity)</t>
  </si>
  <si>
    <t>prev_pregcomps</t>
  </si>
  <si>
    <t>Presence of any complications in previous pregnancies</t>
  </si>
  <si>
    <t>prev_pregloss</t>
  </si>
  <si>
    <t>Any previous pregnancy loss</t>
  </si>
  <si>
    <t>0=No
1=Yes
555=Unknown
666=Not applicable
888=Not measured by the study
999=Missing</t>
  </si>
  <si>
    <t>prev_pretermlabor</t>
  </si>
  <si>
    <t>History of preterm labor in any prior pregnancy</t>
  </si>
  <si>
    <t>prev_gestdiabet</t>
  </si>
  <si>
    <t>Gestational diabetes in any prior pregnancy</t>
  </si>
  <si>
    <t>prev_eclampsia</t>
  </si>
  <si>
    <t>Eclampsia in pregnancy prior to this one.</t>
  </si>
  <si>
    <t>prev_preeclampsia</t>
  </si>
  <si>
    <t>Preeclampsia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</si>
  <si>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</si>
  <si>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</si>
  <si>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</si>
  <si>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</si>
  <si>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If prev_pregcomp_oth_bin=1</t>
  </si>
  <si>
    <t>prev_birthdef_bin</t>
  </si>
  <si>
    <t>Birth defects in pregnancy prior to this one.</t>
  </si>
  <si>
    <t>prev_birthdef</t>
  </si>
  <si>
    <t>Specify birth defects in pregnancy prior to this one</t>
  </si>
  <si>
    <t>0=CNS (anencephaly, microcephaly, spina bifida, encephalocele, hydrocephalus, holoprosencephaly)
1=MSK (club foot, Limb deficiency, Reduction deformity upper limbs, Reduction deformity upper limbs, hip dysplasia)
2=Congenital heart disease (e.g., ventricular septal defect without an associated genetic syndrome; transposition or totally anomalous pulmonary venous connection, Tetralogy of Fallot; functionally univentricular heart, hypoplastic left heart syndrome)
3=GI (Gastroschisis, omphalocele, Diaphragmatic hernia, Atresia: choanal, esophageal, intestinal, biliary, rectal)
4=Oro-facial (cleft palate, cleft lip)
5=Eye-Ear (Anophthalmia/ microphthalmia, Cataracts, anotia, microtia)
6=Genitourinary (Hypospadias, Hermaphroditism, Phimosis, hypospadias, renal agenesis)
555= Unknown
666= Not applicable
888=Not reported by study
777=Other
999=Missing</t>
  </si>
  <si>
    <t>prev_birthdef_oth</t>
  </si>
  <si>
    <t>Specify other birth defects</t>
  </si>
  <si>
    <t>Description of other birth defects not included in variable "prev_birthdef"</t>
  </si>
  <si>
    <t>Description of other birth defects if prev_birthdef = 777</t>
  </si>
  <si>
    <t>Maternal medication</t>
  </si>
  <si>
    <t>med_bin</t>
  </si>
  <si>
    <t>Indicate if the (pregnant) woman used any type of medications during the current pregnancy</t>
  </si>
  <si>
    <t>med</t>
  </si>
  <si>
    <t>Indicate the type of medications used during the current pregnancy</t>
  </si>
  <si>
    <t>0=none
1= painkiller
2=anticonvulsivant
3= anti-nausea
4=diuretic
5=anti-hypertensive
6= sleep medication
7=antiretrovirals or protease inhibitors (ARV/IP)
8= antibiotic
9= anti-depressive
10=immunosuppressants
11= inotropes
777=Other
555=Unknown
888=Not measured by the study
999=Missing</t>
  </si>
  <si>
    <t>med_oth</t>
  </si>
  <si>
    <t>Specify other or multiple type of medication used during the current pregnancy</t>
  </si>
  <si>
    <t>Indicate the type of medication (not described in the provided list in variable "med") used during the current pregnancy</t>
  </si>
  <si>
    <t>med_preg_bin</t>
  </si>
  <si>
    <t>Any pregnancy-related supplements taken during the current pregnancy (specifically pregnancy medications such as Folic Acid, Calcium, Ferrous Sulfate, multivitamin, etc)?</t>
  </si>
  <si>
    <t>med_preg</t>
  </si>
  <si>
    <t>Specify the pregnancy-related supplements taken during the current pregnancy</t>
  </si>
  <si>
    <t>0=none
1= folic acid
2= calcium
3=ferrous sulfate
4= all (folic acid, calcium, and ferrous sulfate) 
777= Other
555=Unknown
888=Not measured by the study
999=Missing</t>
  </si>
  <si>
    <t>med_preg_oth</t>
  </si>
  <si>
    <t>Specify other pregnancy-related supplement</t>
  </si>
  <si>
    <t>med_painkill</t>
  </si>
  <si>
    <t>Mother received any painkiller/antipyretic during pregnancy</t>
  </si>
  <si>
    <t>med_painkill_name</t>
  </si>
  <si>
    <t>Type of painkiller/antipyretic mother received during pregnancy</t>
  </si>
  <si>
    <t>med_anticonvuls_bin</t>
  </si>
  <si>
    <t>Mother received any anticonvulsant during pregnancy</t>
  </si>
  <si>
    <t>med_anticonvuls</t>
  </si>
  <si>
    <t>Type of anticonvulsant mother received during pregnancy (generic name)</t>
  </si>
  <si>
    <t>Indicate the type of anticonvulsivant used during the current pregnancy</t>
  </si>
  <si>
    <t>med_hyperten_bin</t>
  </si>
  <si>
    <t>Pregnant woman received any antihypertensive during pregnancy</t>
  </si>
  <si>
    <t>med_hyperten</t>
  </si>
  <si>
    <r>
      <rPr>
        <sz val="11"/>
        <color theme="1"/>
        <rFont val="Arial"/>
        <family val="2"/>
      </rPr>
      <t xml:space="preserve">Type of anti-hypertensive </t>
    </r>
    <r>
      <rPr>
        <sz val="11"/>
        <color theme="1"/>
        <rFont val="Arial"/>
        <family val="2"/>
      </rPr>
      <t>pregnat woman</t>
    </r>
    <r>
      <rPr>
        <sz val="11"/>
        <color theme="1"/>
        <rFont val="Arial"/>
        <family val="2"/>
      </rPr>
      <t xml:space="preserve"> received during pregnancy</t>
    </r>
  </si>
  <si>
    <t>med_arv_bin</t>
  </si>
  <si>
    <t>Mother received any antiviral or antiretroviral during pregnancy</t>
  </si>
  <si>
    <t>med_arv</t>
  </si>
  <si>
    <t>Type of antiviral or antiretroviral mother received during pregnancy</t>
  </si>
  <si>
    <t>med_antibiotic_bin</t>
  </si>
  <si>
    <t>Mother received any antibiotic during pregnancy</t>
  </si>
  <si>
    <t>med_antibiotic</t>
  </si>
  <si>
    <t>Type of  antibiotic mother received during pregnancy</t>
  </si>
  <si>
    <t>med_immusuppres_bin</t>
  </si>
  <si>
    <t>Mother received any immune suppressant medication during pregnancy</t>
  </si>
  <si>
    <t>med_immusuppres</t>
  </si>
  <si>
    <t>Type of immune suppressant mother received during pregnancy</t>
  </si>
  <si>
    <t xml:space="preserve">0=Corticosteroids - prednisone (Deltasone, Orasone) - budesonide (Entocort EC) - prednisolone (Millipred)
1= mTOR inhibitors - sirolimus (Rapamune) - everolimus (Afinitor, Zortress)
2= Janus kinase inhibitors - tofacitinib (Xeljanz)
3=Monoclonal antibodies - basiliximab (Simulect) - daclizumab (Zinbryta)
4=Biologics - abatacept (Orencia) - adalimumab (Humira) - anakinra (Kineret) - certolizumab (Cimzia) - etanercept (Enbrel) - golimumab (Simponi) - infliximab (Remicade) - ixekizumab (Taltz) - natalizumab (Tysabri) - rituximab (Rituxan) - secukinumab (Cosentyx) - tocilizumab (Actemra) - ustekinumab (Stelara) - vedolizumab (Entyvio)
5=Calcineurin inhibitors - cyclosporine (Neoral, Sandimmune, SangCya) - tacrolimus (Astagraf XL, Envarsus XR, Prograf)
6=IMDH inhibitors - azathioprine (Azasan, Imuran) - leflunomide (Arava) - mycophenolate (CellCept, Myfortic)
777=Other
</t>
  </si>
  <si>
    <t>Maternal vaccinations</t>
  </si>
  <si>
    <t>vac_rub</t>
  </si>
  <si>
    <t>History of maternal rubella vaccination</t>
  </si>
  <si>
    <t>vac_vari</t>
  </si>
  <si>
    <t xml:space="preserve">History of maternal varicella vaccination </t>
  </si>
  <si>
    <t>vac_yf</t>
  </si>
  <si>
    <t xml:space="preserve">History of yellow fever vaccination </t>
  </si>
  <si>
    <t>vac_dtap</t>
  </si>
  <si>
    <t>History of maternal DTaP (Tetanus, Diphtheria and Pertussis) vaccination (as a child) or Td (Tetanus,Diphtheria) as an adult</t>
  </si>
  <si>
    <t>vac_flu</t>
  </si>
  <si>
    <t xml:space="preserve">History of maternal influenza vaccination </t>
  </si>
  <si>
    <t>vac_hpv</t>
  </si>
  <si>
    <t>History of HPV vaccination</t>
  </si>
  <si>
    <t>Current pregnancy: characteristics</t>
  </si>
  <si>
    <t>lmp</t>
  </si>
  <si>
    <t>Date of last menstrual period</t>
  </si>
  <si>
    <t>ddmmyyyyy</t>
  </si>
  <si>
    <t xml:space="preserve">
555=Unknown
888=Not measured by the study
999=Missing</t>
  </si>
  <si>
    <t>med_fertil_bin</t>
  </si>
  <si>
    <t>Use of medications for ovarian stimulation, such as clomiphene citrate, or Femara for this specific pregnancy</t>
  </si>
  <si>
    <t>0=No
1=Yes
555= Unknown
888=Not reported by study
999=Missing</t>
  </si>
  <si>
    <t>treat_fertil</t>
  </si>
  <si>
    <t>Use of reproductive assistance/fertility treatments for this specific pregnancy</t>
  </si>
  <si>
    <t>0=None
1=Intrauterine insemination
2=In Vitro fertilization
3=Intracytoplasmic sperm injection
777=Other
888=Not reported by study
999=Missing</t>
  </si>
  <si>
    <t xml:space="preserve">Current pregnancy:
Vitals </t>
  </si>
  <si>
    <t xml:space="preserve">weight </t>
  </si>
  <si>
    <t>PW weight, in kg at the visit</t>
  </si>
  <si>
    <t>numeric
555=Unknown
888=Not measured by the study
999=Missing</t>
  </si>
  <si>
    <t xml:space="preserve">zero is not a possible value
weight in Kgs during the first trimester </t>
  </si>
  <si>
    <t>pre_pregweight</t>
  </si>
  <si>
    <t>Pre-pregnancy weight, in kg</t>
  </si>
  <si>
    <t>height</t>
  </si>
  <si>
    <t>Height, in cm</t>
  </si>
  <si>
    <t>mat_headcirc</t>
  </si>
  <si>
    <t xml:space="preserve">Maternal head circumference (cm)
</t>
  </si>
  <si>
    <t>Current pregnancy:
Complications</t>
  </si>
  <si>
    <t>pregcomp_bin</t>
  </si>
  <si>
    <t>Presence of complications during this specific pregnancy</t>
  </si>
  <si>
    <t>pregcomp</t>
  </si>
  <si>
    <t>Type of complications experienced by the mother during this specific pregnancy</t>
  </si>
  <si>
    <t>0=none
1=CNS neurological complication
2=Peripheral neurological complication
3=Visual complication
4=Cardiovascular complication
5=Respiratory complication
6=Gastrointestinal complication
7=Urinary complication
8=Active lesions due to genital herpes simplex virus
9= musculo-skeletal complicatio
777= Other
888=Not measured by the study
999=Missing</t>
  </si>
  <si>
    <t>comp_cns; comp_neuro; comp_visual; comp_cardio; comp_resp; comp_gastro; comp_urinary; comp_hsv; comp_skin</t>
  </si>
  <si>
    <t>pregcomp_oth</t>
  </si>
  <si>
    <r>
      <rPr>
        <sz val="11"/>
        <color rgb="FF000000"/>
        <rFont val="Arial"/>
        <family val="2"/>
      </rPr>
      <t xml:space="preserve">Specify other </t>
    </r>
    <r>
      <rPr>
        <sz val="11"/>
        <color rgb="FF000000"/>
        <rFont val="Arial"/>
        <family val="2"/>
      </rPr>
      <t xml:space="preserve">current pregnancy </t>
    </r>
    <r>
      <rPr>
        <sz val="11"/>
        <color rgb="FF000000"/>
        <rFont val="Arial"/>
        <family val="2"/>
      </rPr>
      <t>complications</t>
    </r>
  </si>
  <si>
    <t>text -Description of the current pregnancy-related complications</t>
  </si>
  <si>
    <t>Description of the current pregnancy-related complications</t>
  </si>
  <si>
    <t>pretermlabor</t>
  </si>
  <si>
    <t xml:space="preserve">Preterm labor for this specific pregnancy </t>
  </si>
  <si>
    <t>pretermlabor_ga</t>
  </si>
  <si>
    <t>GA when preterm labor started for this current pregnancy</t>
  </si>
  <si>
    <t>Value in weeks</t>
  </si>
  <si>
    <t>555=Unknown
888=Not reported by study
999=Missing</t>
  </si>
  <si>
    <t>uti</t>
  </si>
  <si>
    <t>Presence of urinary tract infection in this specific pregnancy</t>
  </si>
  <si>
    <t>uti_n</t>
  </si>
  <si>
    <t>Number of UTI during the current pregancy</t>
  </si>
  <si>
    <t>Number of UTIs during this pregnancy, from 0 to n;</t>
  </si>
  <si>
    <t>gestdiab</t>
  </si>
  <si>
    <t>Gestational diabetes in this specific pregnancy</t>
  </si>
  <si>
    <t>eclampsia</t>
  </si>
  <si>
    <t>Eclampsia in this specific pregnancy</t>
  </si>
  <si>
    <t>preeclampsia</t>
  </si>
  <si>
    <t>Preeclampsia in this specific pregnancy</t>
  </si>
  <si>
    <t>hypermesis</t>
  </si>
  <si>
    <t>Presence of extereme daily vomiting in this specific pregnancy - hyperemesis gravidica - (this is a diagnosis.  If study only lists vomiting, hypermesis is not measured)</t>
  </si>
  <si>
    <t>edema</t>
  </si>
  <si>
    <t>Edema (hands, feet, face) in this specific pregnancy</t>
  </si>
  <si>
    <t>vag_discharge</t>
  </si>
  <si>
    <t>Vaginal discharge during current pregnancy</t>
  </si>
  <si>
    <t>0=No vaginal discharge
1=Yes, increased lactobacillus/not pathological discharge
2=Yes, consistent with bacterial vaginosis
3=Yes. consistent with candidiasis or other fungal infection
4=Yes, consistent with trichomoniasis
5=Yes, consistent with Neisseria gonorrhoeae infection
777=Other
888=Not reported by study
999=Missing</t>
  </si>
  <si>
    <t>vag_bleed</t>
  </si>
  <si>
    <t>Vaginal bleeding in this specific pregnancy</t>
  </si>
  <si>
    <t>neuro</t>
  </si>
  <si>
    <t>CNS neurological complication in this specific pregnancy (e.g. seizure)</t>
  </si>
  <si>
    <t>periphneuro</t>
  </si>
  <si>
    <t>Peripheral neurological complication in this specific pregnancy (e.g. Paresthesia, alterations in the sensitivity of the extremities)</t>
  </si>
  <si>
    <t>Need a description of what these would be</t>
  </si>
  <si>
    <t>cardio</t>
  </si>
  <si>
    <t>Cardiovascular complication in this specific pregnancy (tachycardia, bradicardia, etc)</t>
  </si>
  <si>
    <t>resp</t>
  </si>
  <si>
    <t>Respiratory complication in this specific pregnancy</t>
  </si>
  <si>
    <t>gastro</t>
  </si>
  <si>
    <t>Gastrointestinal complication in this specific pregnancy</t>
  </si>
  <si>
    <t>herpeslesions</t>
  </si>
  <si>
    <t>Active lesions due to genital herpes simplex virus in this specific pregnancy</t>
  </si>
  <si>
    <t>lymphadenopathy</t>
  </si>
  <si>
    <t>Lymphadenopathy (your lymph nodes are enlarged)</t>
  </si>
  <si>
    <t>hosp</t>
  </si>
  <si>
    <t>Mother hospitalized during the current pregnancy (prior to delivery)</t>
  </si>
  <si>
    <t>Current pregnancy:
Intrauterine exposures</t>
  </si>
  <si>
    <t>storch_bin</t>
  </si>
  <si>
    <t>Evidence of any STORCH pathogen infection during the current pregnancy</t>
  </si>
  <si>
    <t>0=No
1=Yes
2=Indeterminate
555=Unknown
888=Not reported by study
999=Missing</t>
  </si>
  <si>
    <t>mat_torch_info; Toxoplasmosis, syphilis, varicella, parvovirus B19), Rubella, CMV, Herpes</t>
  </si>
  <si>
    <t>storch</t>
  </si>
  <si>
    <t>STORCH pathogens were found during the current pregnancy</t>
  </si>
  <si>
    <t>0=None
1=Toxoplasmosis
2=Other (syphilis, varicella, parovirus B19)
3=Rubella
4=CMV
5= Herpes
6=More than 1 STORCH pathogens (1-5)
888=Not reported by study</t>
  </si>
  <si>
    <t>toxo</t>
  </si>
  <si>
    <t>Intrauterine exposure to toxoplasmosis (TORCH pathogen) during the current pregnancy</t>
  </si>
  <si>
    <t>toxo_treat</t>
  </si>
  <si>
    <t>Treatment received for toxoplasmosis infection during the current pregnancy</t>
  </si>
  <si>
    <t>syphilis</t>
  </si>
  <si>
    <t>Intrauterine exposure to syphilis infection/treponema pallidum (TORCH pathogen) during the current pregnancy</t>
  </si>
  <si>
    <t>syphilis_treat</t>
  </si>
  <si>
    <t>Treatment received for syphilis infection during the current pregnancy</t>
  </si>
  <si>
    <t>0=No
1=Yes
555=Unknown
666=Not applicable
888=Not reported by study
999=Missing</t>
  </si>
  <si>
    <t>syphilis_treat_type</t>
  </si>
  <si>
    <t>Description of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</si>
  <si>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</si>
  <si>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</si>
  <si>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</si>
  <si>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</si>
  <si>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</si>
  <si>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</si>
  <si>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</si>
  <si>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</si>
  <si>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</si>
  <si>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</si>
  <si>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</si>
  <si>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</si>
  <si>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</si>
  <si>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</si>
  <si>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</si>
  <si>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</si>
  <si>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</si>
  <si>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</si>
  <si>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alcohol</t>
  </si>
  <si>
    <t>Maternal alcohol consumption during the current pregnancy</t>
  </si>
  <si>
    <t>0=No
1=Yes - at least 1 glass a month
2=Yes - at least 1 glass a week
3=Yes - at least 1 glass a day
4=Yes &gt; 1 glass a day
555=Unknown
888=Not reported by study
999=Missing</t>
  </si>
  <si>
    <t>drugs_bin</t>
  </si>
  <si>
    <t>Current maternal (illicit) drug use or opioid substitution therapy (during pregnancy)</t>
  </si>
  <si>
    <t>drugs</t>
  </si>
  <si>
    <t>Type of illicit drugs/opioid substitution therapy used during current pregnancy</t>
  </si>
  <si>
    <t>1=Cannabis
2=Crack
3=Cocaine
4=Opium
5=Speed
6=Ecstasy
7=LSD
8=Multiple
777=Other
555=Unknown
666=Not applicable
888=Not reported by study
999=Missing</t>
  </si>
  <si>
    <t>drugs_oth</t>
  </si>
  <si>
    <t>Specify other or multiple type of illicit drugs/opioid substitution therapy during current pregnancy</t>
  </si>
  <si>
    <t>text
Specify other or multiple type of illicit drugs/opioid substitution therapy during current pregnancy</t>
  </si>
  <si>
    <t>555=Unknown
666=Not applicable
888=Not reported by study
999=Missing</t>
  </si>
  <si>
    <t>tobacco</t>
  </si>
  <si>
    <t>Mother smokes tobacco during the current pregnancy</t>
  </si>
  <si>
    <t>0=No
1=No - Not currently, but previously during this pregnancy
2=No - Not during this pregnancy
3=No - Never
4=Yes - Daily
5=Yes - Less than daily, but at least weekly
6=Yes - Only occasionally, less than weekly
888=Not reported by study
999=Missing</t>
  </si>
  <si>
    <t>Maternal laboratories - Results</t>
  </si>
  <si>
    <t>anemia</t>
  </si>
  <si>
    <t>Pregnant woman diagnosed with anemia during current pregnancy</t>
  </si>
  <si>
    <t>For blood-related continuous variables, use ND for study-level missing.  
555=Unknown
666=Not applicable
888=Not reported by study
999=Missing</t>
  </si>
  <si>
    <t>Birth details</t>
  </si>
  <si>
    <t>deliverymode</t>
  </si>
  <si>
    <t xml:space="preserve"> Delivery mode</t>
  </si>
  <si>
    <t xml:space="preserve">0=Vaginal (Non instrumented/ Non operative)
1=Vaginal (Instrumented/ Operative)
2= C-section
555=Unknown
666=Not applicable
888=Not reported by study
999=Missing </t>
  </si>
  <si>
    <t>Instrumented/ Operative refers to the use of forceps or vacuums</t>
  </si>
  <si>
    <t>?</t>
  </si>
  <si>
    <t>intracomp_bin</t>
  </si>
  <si>
    <t>Presence of any intrapartum complications for this pregnancy</t>
  </si>
  <si>
    <t>Intrapartum is during childbirth.  The intrapartum period begins with the onset of labor (contractions) and ends with the delivery of the placenta.</t>
  </si>
  <si>
    <t>intracomp_hemo</t>
  </si>
  <si>
    <t>Intrapartum complication: 
Hemorrhage</t>
  </si>
  <si>
    <t>intrapart_sepsis</t>
  </si>
  <si>
    <t>Intrapartum complication:
Sepsis</t>
  </si>
  <si>
    <t>intracomp_preeclamp</t>
  </si>
  <si>
    <t>Intrapartum complication:
Preeclampsia</t>
  </si>
  <si>
    <t>intracomp_eclamp</t>
  </si>
  <si>
    <t>Intrapartum complication:
Eclampsia</t>
  </si>
  <si>
    <t>intracomp_fever</t>
  </si>
  <si>
    <t>Intrapartum complication:
Intrapartum fever</t>
  </si>
  <si>
    <t>intracomp_vein</t>
  </si>
  <si>
    <t>Intrapartum complication:
Deep vein thrombosis or pulmonary embolism or venous thromboembolism</t>
  </si>
  <si>
    <t>intracomp_hellps</t>
  </si>
  <si>
    <t>Intrapartum complication:
HELLPS</t>
  </si>
  <si>
    <t>HELLP syndrome is a complication of pregnancy characterized by hemolysis, elevated liver enzymes, and a low platelet count</t>
  </si>
  <si>
    <t>intracomp_seizure</t>
  </si>
  <si>
    <t>Intrapartum complication:
Seizures</t>
  </si>
  <si>
    <t>intracomp_plac_abrupt</t>
  </si>
  <si>
    <t>Intrapartum complication:
Placental abruption</t>
  </si>
  <si>
    <t>intracomp_obstructlab</t>
  </si>
  <si>
    <t>Intrapartum complication:
Obstructed labor</t>
  </si>
  <si>
    <t>intracomp_prolonglab</t>
  </si>
  <si>
    <t>Intrapartum complication:
Second stage of prolonged labor</t>
  </si>
  <si>
    <t>intracomp_prolong_rupt</t>
  </si>
  <si>
    <t>Intrapartum complication:
Prolonged membrane rupture</t>
  </si>
  <si>
    <t>intracomp_dystocia</t>
  </si>
  <si>
    <t>Intrapartum complication:
Dystocia</t>
  </si>
  <si>
    <t>Difficult birth</t>
  </si>
  <si>
    <t>intracomp_anemia</t>
  </si>
  <si>
    <t>Intrapartum complication:
Anemia</t>
  </si>
  <si>
    <t>intracomp_thrombo</t>
  </si>
  <si>
    <t>Intrapartum complication:
Thrombocytopenia</t>
  </si>
  <si>
    <t>Low platelet count</t>
  </si>
  <si>
    <t>intracomp_chorio</t>
  </si>
  <si>
    <t>Intrapartum complication:
Chorioamnionitis</t>
  </si>
  <si>
    <t>also known as intra-amniotic infection (IAI) is an inflammation of the fetal membranes (amnion and chorion) due to a bacterial infection</t>
  </si>
  <si>
    <t>intracomp_oth_spec</t>
  </si>
  <si>
    <t>Specify other intrapartum complications</t>
  </si>
  <si>
    <t>maternal_death</t>
  </si>
  <si>
    <t>Maternal death during delivery</t>
  </si>
  <si>
    <t>Postpartum complications</t>
  </si>
  <si>
    <t>postpartcomp_bin</t>
  </si>
  <si>
    <t>Mother experienced any postpartum complication (hemorrhage, atonic uterus, eclampsia, infection, obstetric trauma, prolapse, or other</t>
  </si>
  <si>
    <t>postpartcomp_hemo</t>
  </si>
  <si>
    <t>Postpartum complication: hemorrhage</t>
  </si>
  <si>
    <t>postpartcomp_atonic</t>
  </si>
  <si>
    <t>Postpartum complication: atonic uterus</t>
  </si>
  <si>
    <t>postpartcomp_eclampsia</t>
  </si>
  <si>
    <t>Postpartum complication: eclampsia</t>
  </si>
  <si>
    <t>postpartcomp_infect</t>
  </si>
  <si>
    <t>Postpartum complication: infections</t>
  </si>
  <si>
    <t>postpartcomp_trauma</t>
  </si>
  <si>
    <t>Postpartum complication: Obstetric trauma (such as perineal or vaginal lacerations)</t>
  </si>
  <si>
    <t>postpartcomp_prolapse</t>
  </si>
  <si>
    <t>Postpartum complication: prolapses</t>
  </si>
  <si>
    <t>postpartcomp_oth_spec</t>
  </si>
  <si>
    <t>Specify other postpartum complications</t>
  </si>
  <si>
    <t>postpartum_death</t>
  </si>
  <si>
    <t>Maternal death during the postpartum period</t>
  </si>
  <si>
    <t>Multidimensional scale of perceived social support (MSPSS)</t>
  </si>
  <si>
    <t>mspss_bin_1</t>
  </si>
  <si>
    <t>Was the MSPSS used to evaluate social support?</t>
  </si>
  <si>
    <t>The Multidimensional Scale of Perceived Social Support is a 12-item measure of perceived adequacy of social support from three sources: family, friends, &amp; significant other; using a 7-point Likert scale (1= very strongly disagree, 7 = very strongly agree).</t>
  </si>
  <si>
    <t>mpss_date_1</t>
  </si>
  <si>
    <t>Date of MSPSS</t>
  </si>
  <si>
    <t>mspss_score_1</t>
  </si>
  <si>
    <t xml:space="preserve">Overall score of the MSPSS </t>
  </si>
  <si>
    <t>12-84, continuous
888=Not reported by study
999=Missing</t>
  </si>
  <si>
    <t>Sum across all 12 items.</t>
  </si>
  <si>
    <t>mspss_family_1</t>
  </si>
  <si>
    <t>Family subscale score of the MSPSS</t>
  </si>
  <si>
    <t>4-28, continuous
888=Not reported by study
999=Missing</t>
  </si>
  <si>
    <t>Family: sum of items 3, 4, 8, 11</t>
  </si>
  <si>
    <t>mspss_friends_1</t>
  </si>
  <si>
    <t>Friends subscale score of the MSPSS</t>
  </si>
  <si>
    <t>Friends: sum of items 6, 7, 9, 12</t>
  </si>
  <si>
    <t>mspss_sigother_1</t>
  </si>
  <si>
    <t>Signifiicant other subscale score of the MSPSS</t>
  </si>
  <si>
    <t>Significant Other: Sum of items 1, 2, 5, 10</t>
  </si>
  <si>
    <t>Parental Stress Index - Short Form (PSI-SF)</t>
  </si>
  <si>
    <t>psisf_bin_1</t>
  </si>
  <si>
    <t>Was the PSI-SF used to evaluate parental stress?</t>
  </si>
  <si>
    <t>The PSI-SF is a 36-item self-report questionnaire of parenting stress with three subscales (PD, PCDI, and DC) and a Total Stress scale.</t>
  </si>
  <si>
    <t>psisf_date_1</t>
  </si>
  <si>
    <t>Date of PSI-SF</t>
  </si>
  <si>
    <t>psisf_score_1</t>
  </si>
  <si>
    <t xml:space="preserve">Overall score of the total PSI-SF </t>
  </si>
  <si>
    <t>36-180
888=Not reported by study
999=Missing</t>
  </si>
  <si>
    <t>Scores can be calculated separately for the three subscales by summing scores of the 12 items on each subscale, with possible scores ranging from 12 to 60. A total score is calculated by summing the three subscale scores, with possible scores ranging from 36 to 180. Higher scores indicate higher levels of PS.</t>
  </si>
  <si>
    <t>psisf_pd_1</t>
  </si>
  <si>
    <t xml:space="preserve">Parental Distress subscale score of the PSI-SF
</t>
  </si>
  <si>
    <r>
      <rPr>
        <sz val="11"/>
        <color theme="1"/>
        <rFont val="Arial"/>
        <family val="2"/>
      </rPr>
      <t>12-60</t>
    </r>
    <r>
      <rPr>
        <sz val="11"/>
        <color theme="1"/>
        <rFont val="Arial"/>
        <family val="2"/>
      </rPr>
      <t xml:space="preserve">
888=Not reported by study
999=Missing</t>
    </r>
  </si>
  <si>
    <t>The Parental Distress (PD) subscale captures the level of distress resulting from personal factors such as depression or conflict with a partner and life restrictions due to a parent's perception of his or her child-rearing competence.</t>
  </si>
  <si>
    <t>psisf_pcdi_1</t>
  </si>
  <si>
    <t>Parent–Child Dysfunctional Interaction subscale score of the PSI-SF</t>
  </si>
  <si>
    <r>
      <rPr>
        <sz val="11"/>
        <color theme="1"/>
        <rFont val="Arial"/>
        <family val="2"/>
      </rPr>
      <t>12-60</t>
    </r>
    <r>
      <rPr>
        <sz val="11"/>
        <color theme="1"/>
        <rFont val="Arial"/>
        <family val="2"/>
      </rPr>
      <t xml:space="preserve">
888=Not reported by study
999=Missing</t>
    </r>
  </si>
  <si>
    <t>The Parent-Child Dysfunctional Interaction (PCDI) subscale assesses the extent to which a parent feels that his/her child is not meeting expectations and that interactions with the child are not reinforcing</t>
  </si>
  <si>
    <t>psisf_dc_1</t>
  </si>
  <si>
    <t>Difficult Child subscale score of the PSI-SF</t>
  </si>
  <si>
    <r>
      <rPr>
        <sz val="11"/>
        <color theme="1"/>
        <rFont val="Arial"/>
        <family val="2"/>
      </rPr>
      <t>12-60</t>
    </r>
    <r>
      <rPr>
        <sz val="11"/>
        <color theme="1"/>
        <rFont val="Arial"/>
        <family val="2"/>
      </rPr>
      <t xml:space="preserve">
888=Not reported by study
999=Missing</t>
    </r>
  </si>
  <si>
    <t xml:space="preserve">The Difficult Child (DC) subscale measures a parent's view of his/her child's temperament, defiance, non-compliance, and demandingness. </t>
  </si>
  <si>
    <t>Centre for Epidemiological Studies Depression Scale (CES-D-10)</t>
  </si>
  <si>
    <t>cesd_bin_1</t>
  </si>
  <si>
    <t>Was the CES-D-10 evaluated? (Center of Epidemiologic Studies Depression Scale, 10-item version (CES-D-10).)</t>
  </si>
  <si>
    <t>The CES-D-10 is a 10-item Likert scale questionnaire assessing depressive symptoms in the past week. It includes three items on depressed affect, five items on somatic symptoms, and two on positive affect. Options for each item range from “rarely or none of the time” (score of 0) to “all of the time” (score of 3). Scoring is reversed for items 5 and 8, which are positive affect statements.</t>
  </si>
  <si>
    <t>cesd_date_1</t>
  </si>
  <si>
    <t>Date of CES-D-10</t>
  </si>
  <si>
    <t>cesd_score_1</t>
  </si>
  <si>
    <t>Overall CES-D-10 score</t>
  </si>
  <si>
    <t>0 to 30
888=Not reported by study
999=Missing</t>
  </si>
  <si>
    <t xml:space="preserve"> Total scores can range from 0 to 30. Higher scores suggest greater severity of symptoms.
</t>
  </si>
  <si>
    <t>Arbovirus Symptoms: General and timing</t>
  </si>
  <si>
    <t>arb_symp</t>
  </si>
  <si>
    <t>Any arbovirus-related symptoms during the current pregnancy</t>
  </si>
  <si>
    <t>arb_symp_dur</t>
  </si>
  <si>
    <r>
      <rPr>
        <sz val="11"/>
        <color theme="1"/>
        <rFont val="arial,sans,sans-serif"/>
      </rPr>
      <t>Cumulative</t>
    </r>
    <r>
      <rPr>
        <sz val="11"/>
        <color rgb="FFFF0000"/>
        <rFont val="arial,sans,sans-serif"/>
      </rPr>
      <t xml:space="preserve"> </t>
    </r>
    <r>
      <rPr>
        <sz val="11"/>
        <color theme="1"/>
        <rFont val="arial,sans,sans-serif"/>
      </rPr>
      <t>duration of arboviral/ZIKV-related symptoms during the current pregnancy (episode leading to diagnosis)</t>
    </r>
  </si>
  <si>
    <t>1=0-3 days
2=4-7 days
3=1-2 weeks
4=3 weeks
5=4 weeks
6=5 weeks
7=6 weeks
8=More than 6 weeks
555= Unknown
666=Not applicable
888=Not reported by study
999=Missing</t>
  </si>
  <si>
    <t>arbo_episodes</t>
  </si>
  <si>
    <t>How many episodes of arbovirus-related symptoms?</t>
  </si>
  <si>
    <t>ZIKV Symptoms: General and timing</t>
  </si>
  <si>
    <t>zikv_symp_date</t>
  </si>
  <si>
    <t>Date of onset of ZIKV-related symptoms (ZIKV symptoms as defined by the study) in pregnant woman (episode leading to diagnosis)</t>
  </si>
  <si>
    <t>zikv_symp_ga</t>
  </si>
  <si>
    <t>Gestational age (weeks) at onset of ZIKV-related symptoms in pregnant woman (episode leading to diagnosis), as measured by EITHER ultrasound or LMP, in weeks. If both (ultrasound and LMP) information is available, prioritize ultrasound's GA information.</t>
  </si>
  <si>
    <t>Continuous: 1-45 weeks
555=Unknown
888=Not measured by the study
999=Missing</t>
  </si>
  <si>
    <t>zikv_symp_tri</t>
  </si>
  <si>
    <t>Trimester onset of ZIKV-related symptoms added (episode leading to diagnosis) in pregnant woman, as measured by US, LMP or unspecified self report</t>
  </si>
  <si>
    <t>zikv_symp_sampcol_1</t>
  </si>
  <si>
    <t>Time (in days) between ZIKV-related symptom onset and sample collection for ZIKV assay</t>
  </si>
  <si>
    <t>Time in days, values from 0 to n-number of days from symptoms onset to sample collection from ZIKV testing.</t>
  </si>
  <si>
    <t>Every variable with an underscore one (_1) is a time-varying variable and a new variable should be added to the dataset per every additional test. Please see the "example of time varying variables" tab.</t>
  </si>
  <si>
    <t>zikv_symp_test_1</t>
  </si>
  <si>
    <t>Time (in days) between ZIKV-related symptom onset and ZIKV assay date</t>
  </si>
  <si>
    <t>Time in days, values from 0 to n-number of days from symptoms onset to ZIKV testing.</t>
  </si>
  <si>
    <t>ZIKV Symptoms: Specific details</t>
  </si>
  <si>
    <t>fever</t>
  </si>
  <si>
    <t>Fever present at any time point during the current pregnancy</t>
  </si>
  <si>
    <t>0=No
1=Yes (either indicated as ongoing or resolved in the study)
555=Unknown
888=Not reported by study
999=Missing</t>
  </si>
  <si>
    <t>fever_n</t>
  </si>
  <si>
    <t>Number of fever episodes during the current pregnancy</t>
  </si>
  <si>
    <t>0- n episodes, continuous
555=Unknown
888=Not measured by the study
999=Missing</t>
  </si>
  <si>
    <t>fever_1</t>
  </si>
  <si>
    <t>Experience of fever at visit, during pregnancy and prior to 1st visit, or between last and current visit</t>
  </si>
  <si>
    <r>
      <rPr>
        <b/>
        <sz val="11"/>
        <color rgb="FF000000"/>
        <rFont val="Arial"/>
        <family val="2"/>
      </rPr>
      <t>fever_meas</t>
    </r>
    <r>
      <rPr>
        <b/>
        <sz val="11"/>
        <color rgb="FF000000"/>
        <rFont val="Arial"/>
        <family val="2"/>
      </rPr>
      <t>_1</t>
    </r>
  </si>
  <si>
    <t>Measurement of fever</t>
  </si>
  <si>
    <t>0=Under the arm
1=Under the tongue
2=Ear
3=Rectal
4=Self report
888=Not reported by study
999=Missing</t>
  </si>
  <si>
    <r>
      <rPr>
        <b/>
        <sz val="11"/>
        <color theme="1"/>
        <rFont val="Arial"/>
        <family val="2"/>
      </rPr>
      <t>fever_</t>
    </r>
    <r>
      <rPr>
        <b/>
        <sz val="11"/>
        <color theme="1"/>
        <rFont val="Arial"/>
        <family val="2"/>
      </rPr>
      <t>ga</t>
    </r>
  </si>
  <si>
    <t>Gestational age by last menstrual period at fever episode onset, in weeks</t>
  </si>
  <si>
    <t>666=Not applicable
888=Not reported by study
999=Missing</t>
  </si>
  <si>
    <t>fever_dur_1</t>
  </si>
  <si>
    <t>Duration (in days) of fever episode</t>
  </si>
  <si>
    <t>0- n days, continuous
555=Unknown
888=Not measured by the study
999=Missing</t>
  </si>
  <si>
    <t>rash</t>
  </si>
  <si>
    <t>Rash present at any time point during the current pregnancy</t>
  </si>
  <si>
    <t>rash_n</t>
  </si>
  <si>
    <t>Number of rash episodes during the current pregnancy</t>
  </si>
  <si>
    <t>rash_dur_1</t>
  </si>
  <si>
    <t>Duration (in days) of rash episode</t>
  </si>
  <si>
    <t>rash_type_1</t>
  </si>
  <si>
    <t>Type of rash</t>
  </si>
  <si>
    <t>1=Maculopapular
2=Erythematous
3=Vesicular
4=Non-blanching
5=Pruritic
6=Petechial
7=Purpuric
8=Multiple types at once
666=Not applicable
777=Other
888=Not reported by study
999=Missing</t>
  </si>
  <si>
    <t>muscle_pain</t>
  </si>
  <si>
    <t>Muscle pain present at any time point during the current pregnancy</t>
  </si>
  <si>
    <t>muscle_pain_n</t>
  </si>
  <si>
    <t>Number of  muscle pain episodes during the current pregnancy</t>
  </si>
  <si>
    <t>arthralgia</t>
  </si>
  <si>
    <t>Joint pain/arthralgia present at any time point during the current pregnancy</t>
  </si>
  <si>
    <t>arthralgia_n</t>
  </si>
  <si>
    <t>Number of joint pain/arthralgia episodes during the current pregnancy</t>
  </si>
  <si>
    <t>arthritis</t>
  </si>
  <si>
    <t>Arthritis present at any time point during the current pregnancy</t>
  </si>
  <si>
    <t>vomiting</t>
  </si>
  <si>
    <t>Vomiting (hyperemesis) present at any time point during the current pregnancy</t>
  </si>
  <si>
    <t>headache</t>
  </si>
  <si>
    <t>Headache present at any time point during the current pregnancy</t>
  </si>
  <si>
    <t>Headache (moderate/severe)</t>
  </si>
  <si>
    <t>headache_n</t>
  </si>
  <si>
    <t>Number of headache episodes during the current pregnancy</t>
  </si>
  <si>
    <t>abd_pain</t>
  </si>
  <si>
    <t>Abdominal pain present at any time point during the current pregnancy</t>
  </si>
  <si>
    <t>bleed</t>
  </si>
  <si>
    <t xml:space="preserve">Presence of bleeding (Any, nose, gums, stools) episode at time point during current pregnancy
</t>
  </si>
  <si>
    <t>bleed_n</t>
  </si>
  <si>
    <t>Number of bleeding (Any, nose, gums, stools) episodes during the current pregnancy</t>
  </si>
  <si>
    <t>seizures</t>
  </si>
  <si>
    <t>Presence of seizure episode at time point during current pregnancy</t>
  </si>
  <si>
    <t>seizures_n</t>
  </si>
  <si>
    <t>Number of seizure episodes during the current pregnancy</t>
  </si>
  <si>
    <t>fatigue</t>
  </si>
  <si>
    <t xml:space="preserve">Presence of general fatigue/asthenia episode at time point during current pregnancy
</t>
  </si>
  <si>
    <t>sorethroat</t>
  </si>
  <si>
    <t>Presence of sore throat episode at time point during current pregnancy</t>
  </si>
  <si>
    <t>symp_oth</t>
  </si>
  <si>
    <t>Specify/Describe other symptoms (not listed here) that were present/reported for the current pregnancy</t>
  </si>
  <si>
    <t xml:space="preserve">Write in the answer. </t>
  </si>
  <si>
    <t>If no answer:  555=Unknown; 888=Not measured by the study; 999=Missing</t>
  </si>
  <si>
    <t>Arbovirus Clinical Diagnosis</t>
  </si>
  <si>
    <t>arb_clindiag_bin</t>
  </si>
  <si>
    <t>Type of diagnosis of arboviral disease used for patient's diagnosis</t>
  </si>
  <si>
    <t xml:space="preserve">This variable could be set at the metadata level. </t>
  </si>
  <si>
    <t>0=Laboratory
1=Clinical
2=Laboratory and Clinical
555=Unknown
888=Not reported by study
999=Missing</t>
  </si>
  <si>
    <t>arb_clindiag</t>
  </si>
  <si>
    <t>Clinical/laboratory diagnosis of any arboviral disease during the current pregnancy: ZIKV, DENV, CHIKV, other</t>
  </si>
  <si>
    <t>0=No arbovirus
1=ZIKV
2=DENV
3=CHIKV
4=Any arbovirus, type not specified
5=More than 1 arbovirus
777=Other arbovirus (Other than DENV, ZIKV, CHIKV)
888=Not reported by study
999=missing</t>
  </si>
  <si>
    <t>arb_clindiag_oth</t>
  </si>
  <si>
    <r>
      <rPr>
        <sz val="11"/>
        <color rgb="FF222222"/>
        <rFont val="Arial"/>
        <family val="2"/>
      </rPr>
      <t xml:space="preserve">Clinical/laboratory diagnosis of other arboviral diseases, </t>
    </r>
    <r>
      <rPr>
        <sz val="11"/>
        <color rgb="FF222222"/>
        <rFont val="Arial"/>
        <family val="2"/>
      </rPr>
      <t xml:space="preserve">if other arboviruses were considered: e.g., Japanesse encephallitys </t>
    </r>
  </si>
  <si>
    <t xml:space="preserve">OTHER: any other arbovirus outside ZIKV, DENV, CHIKV (such as West Nile Virus, Japanese encephalitis virus, Yellow Fever etc)
</t>
  </si>
  <si>
    <t>Some studies indicate this as inclusion criteria</t>
  </si>
  <si>
    <t>arb_clindiag_plus</t>
  </si>
  <si>
    <t xml:space="preserve">Clinical/laboratory diagnosis of multiple arboviral diseases, if more than one arbovirus </t>
  </si>
  <si>
    <t>OTHER: any other arbovirus outside ZIKV, DENV, CHIKV (such as West Nile Virus, Japanese encephalitis virus, Yellow Fever etc)</t>
  </si>
  <si>
    <t>0=No more than 1 arbovirus
1= ZIKV/DENV
2=ZIKV/CHIKV
3=ZIKV/OTHER
4=DENV/CHIKV
5=DENV/OTHER
6=CHIKV/OTHER
555=Unknown
888=Not measured by the study
999=Missing</t>
  </si>
  <si>
    <t>arb_clindiag_ga</t>
  </si>
  <si>
    <t>GA at which the clinical/laboratory diagnosis of arbovirus was made, either by LMP or ultrasound</t>
  </si>
  <si>
    <t>1-44 weeks
555=Unknown
666=Not applicable
888=Not measured by the study
999=Missing</t>
  </si>
  <si>
    <t>arb_clindiag_tri</t>
  </si>
  <si>
    <t>Trimester at which the clinical/laboratory diagnosis of arbovirus was made</t>
  </si>
  <si>
    <t>0=1st trimester
1=2nd trimester
2=3rd trimester
3= at during delivery
666=Not applicable
888=Not reported by study
999=Missing</t>
  </si>
  <si>
    <t>ZIKV diagnostic</t>
  </si>
  <si>
    <t>zikv_assay_date_1</t>
  </si>
  <si>
    <t>Date of sample collection for ANY ZIKV-related assay for pregnant woman</t>
  </si>
  <si>
    <t>zikv_assay_ga_1</t>
  </si>
  <si>
    <t>Gestational age at sample collection for ANY ZIKV-related assay in pregnant woman, by EITHER ultrasound or LMP, in weeks. If both (ultrasound and LMP) information is available, prioritize ultrasound's GA information.</t>
  </si>
  <si>
    <t>zikv_assay_tri_1</t>
  </si>
  <si>
    <t>Trimester at sample collection for ANY ZIKV assay in pregnant woman</t>
  </si>
  <si>
    <t>zikv_pcr_date_1</t>
  </si>
  <si>
    <t>Date of sample collection for ZIKV PCR assay for pregnant woman</t>
  </si>
  <si>
    <t>(DD-MM-YYYY)
555=Unknown
666=Not applicable
888=Not measured by the study
999=Missing</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</si>
  <si>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</si>
  <si>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zikv_pcr_samp_blood_1</t>
  </si>
  <si>
    <t>Blood serum sample used for ZIKV-PCR assay</t>
  </si>
  <si>
    <t>0 = No
1 = Yes
555=Unknown
666=Not applicable
888=Not measured by the study
999=Missing</t>
  </si>
  <si>
    <t>zikv_pcr_samp_urine_1</t>
  </si>
  <si>
    <t>Urine sample used for ZIKV-PCR assay</t>
  </si>
  <si>
    <t>zikv_pcr_samp_plac_1</t>
  </si>
  <si>
    <t>Placental/fetal sample used for ZIKV-PCR assay</t>
  </si>
  <si>
    <t>zikv_pcr_samp_cerbro_1</t>
  </si>
  <si>
    <t>Cerebrospinal fluid sample used for ZIKV-PCR assay</t>
  </si>
  <si>
    <t>Notes to Harmo/Stats team because could have been differentially tested in women with GBS.</t>
  </si>
  <si>
    <t>zikv_pcr_ga_1</t>
  </si>
  <si>
    <t>Gestational age at sample collection for 1st ZIKV PCR in pregnant woman, by EITHER ultrasound or LMP, in weeks. If both (ultrasound and LMP) information is available, prioritize ultrasound's GA information.</t>
  </si>
  <si>
    <t>1-45 weeks
555=Unknown
666=Not applicable
888=Not measured by the study
999=Missing</t>
  </si>
  <si>
    <t>zikv_pcr_tri_1</t>
  </si>
  <si>
    <t>Trimester at sample collection for 1st ZIKV PCR in pregnant woman</t>
  </si>
  <si>
    <t>0=1st trimester (&lt;13 weeks)
1=2nd trimester (&gt;=13 weeks and &lt;=27 weeks)
2=3rd trimester (&gt;=28 weeks)
555=Unknown
666=Not applicable
888=Not measured by the study
999=Missing</t>
  </si>
  <si>
    <t>zikv_pcr_res_1</t>
  </si>
  <si>
    <t>Result of 1st ZIKV PCR in pregnant woman</t>
  </si>
  <si>
    <t>0=Negative
1=Positive
2=Indeterminate
3=Presumptive other Arbovirus 
666=Not applicable
888=Not reported by study
999=Missing</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</si>
  <si>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t>
  </si>
  <si>
    <t>zikv_pcr_vl_1</t>
  </si>
  <si>
    <t>Viral load (copies/µL) for a PCR for 1st ZIKV PCR</t>
  </si>
  <si>
    <t>This is a continuous measure, Viral load (copies/µL) for 1st PCR measurement</t>
  </si>
  <si>
    <t>zikv_pcr_ct_1</t>
  </si>
  <si>
    <t>ZIKV PCR Cycle Time Threshold (CT) value for 1st ZIKV PCR</t>
  </si>
  <si>
    <t>This is a continuous measure, CT value for PCR test</t>
  </si>
  <si>
    <t>Normally, lower CT values indicate higher viral load
Every variable with an underscore one (_1) is a time-varying variable and a new variable should be added to the dataset per every additional test. Please see the "example of time varying variables" tab.</t>
  </si>
  <si>
    <t>zikv_pcr_everpos</t>
  </si>
  <si>
    <t>Pregnant woman was ever PCR positive in any maternal body fluid (including placenta &amp; amnio)</t>
  </si>
  <si>
    <t>0=No positive, at least 1 negative PCR and no positive PCR tests
1=At least 1 positive PCR
2=All indeterminate PCR (no positive or negative)
666=Not applicable
888=Not reported by study
999=Missing</t>
  </si>
  <si>
    <t>In case of multiple PCRs done, negative refers to all PCR results negative and positive if at least one PCR was positive. This refers to the first PCR in ANY body fluid.</t>
  </si>
  <si>
    <t>zikv_elisa_ga_1</t>
  </si>
  <si>
    <t>Gestational age at sample collection for 1st ZIKV ELISA (either IgM/IgG) in pregnant women, by EITHER ultrasound or LMP, in weeks. If both (ultrasound and LMP) information is available, prioritize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</si>
  <si>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</si>
  <si>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</si>
  <si>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</si>
  <si>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</si>
  <si>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</si>
  <si>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</si>
  <si>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0 = Negative (either IgM/IgG, as defined by the study)
1 = Positive (either IgM/IgG, as defined by the study)
555=Unknown
666=Not applicable
888=Not measured by the study
999=Missing</t>
  </si>
  <si>
    <t>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t>
  </si>
  <si>
    <t>zikv_elisa_res_1</t>
  </si>
  <si>
    <t>Result of 1st ZIKV ELISA (IgM/IgG) in pregnant woman (According to the type of testing and the comparison with other arboviruses)</t>
  </si>
  <si>
    <t>0=Negative (all ZIKV ELISAs (IgM/IgG) negative, and ELISAs for other arboviruses are negative)
1=Presumptive of ZIKV (at least 1 ZIKV IgM/IgG positive and negative for other arboviruses)
2=Presumptive of other arbovirus (no ZIKV IgM/IgG positive and positive for other arboviruses or ZIKV IgM/IgG positive and positive for other arboviruses) 
3=All indeterminate (No positive or negative ZIKV IgM/IgG, testing for other arboviruses) 
4=No testing for other arboviruses 
666=Not applicable 
888=Not reported by study 
999=Missing</t>
  </si>
  <si>
    <t>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t>
  </si>
  <si>
    <t>zikv_elisa_everpos</t>
  </si>
  <si>
    <t>Pregnant woman ever had a positive ZIKV ELISA (IgM/IgG)</t>
  </si>
  <si>
    <t>0=No positive, any negative ZIKV IgG/IgM
1=Any positive ZIKV IgG/IgM
2=All indeterminate (No positive or negative ZIKV IgM/IgG)
666=Not applicable
888=Not reported by study
999=Missing</t>
  </si>
  <si>
    <t>To report overall combined results (IgM/IgG) or for cases where the study reports the use of ELISAs but where the type (IgM/IgG) are not specified.  This could be a positive IgM/IgG in ANY fluid or tissue from mother, placenta, or fetus.</t>
  </si>
  <si>
    <t>zikv_igm_date_1</t>
  </si>
  <si>
    <t>Date 1st ZIKV IgM performed for pregnant woman</t>
  </si>
  <si>
    <t>zikv_igm_res_1</t>
  </si>
  <si>
    <t>1st ZIKV IgM result for pregnant woman</t>
  </si>
  <si>
    <t>0=Negative
1=Positive
2=Indeterminate
3=Presumptive other Arbovirus
666=Not applicable
888=Not reported by study
999=Missing</t>
  </si>
  <si>
    <t>Categorical - radio</t>
  </si>
  <si>
    <t>zikv_igm_titer_1</t>
  </si>
  <si>
    <t>1st ZIKV IgM titer for pregnant woman</t>
  </si>
  <si>
    <t>This is a continuous measure, ZIKV IgM titer for first IgM ELISA</t>
  </si>
  <si>
    <t>zikv_igg_date_1</t>
  </si>
  <si>
    <t>Date 1st ZIKV IgG performed for pregnant woman</t>
  </si>
  <si>
    <t>zikv_igg_res_1</t>
  </si>
  <si>
    <t>1st ZIKV IgG result for pregnant woman</t>
  </si>
  <si>
    <t>zikv_igg_titer_1</t>
  </si>
  <si>
    <t>1st ZIKV IgG titer result for pregnant woman</t>
  </si>
  <si>
    <t>This is a continuous measure, ZIKV IgM titer for first IgG ELISA</t>
  </si>
  <si>
    <t>555=Unknown
666=Not applicable
888=Not measured by the study
999=Missing
Every variable with an underscore one (_1) is a time-varying variable and a new variable should be added to the dataset per every additional test. Please see the "example of time varying variables" tab.</t>
  </si>
  <si>
    <t>zikv_prnt_1</t>
  </si>
  <si>
    <t>ZIKV PRNT result per WHO definition</t>
  </si>
  <si>
    <t>For the classification of the PRNT results, as per WHO it is a confirmed ZIKV case if PRNT90&gt;=20 (https://www.who.int/csr/disease/zika/case-definition/en/) As per CDC PRNT90&gt;=10 (https://www.cdc.gov/mmwr/volumes/68/rr/rr6801a1.htm?s_cid=rr6801a1_w)</t>
  </si>
  <si>
    <t>0 (Negative) PRNT titers &lt; 20
1 (Positive) PRNT titers &gt;= 20
555=Unknown
666=Not applicable
888=Not reported by study
999=Missing</t>
  </si>
  <si>
    <t>This  variable reports the ZIKV PRNT results, according to the WHO definition (i.e: positive: PRNT90 titers over 20 and negative PRNT90 titers below 20)</t>
  </si>
  <si>
    <t>zikv_prnt_studydef_1</t>
  </si>
  <si>
    <t>ZIKV PRNT result per the study definition for pregnant woman</t>
  </si>
  <si>
    <t>0 = Negative
1 = Positive
555=Unknown
888=Not measured by the study
999=Missing</t>
  </si>
  <si>
    <t>This is per the study definition
Every variable with an underscore one (_1) is a time-varying variable and a new variable should be added to the dataset per every additional test. Please see the "example of time varying variables" tab.</t>
  </si>
  <si>
    <t>zikv_prnt_titer_1</t>
  </si>
  <si>
    <t>1st ZIKV PRNT titer for pregnant woman (This is the point at which 90% or greater inhibition of plaque formation was documented)</t>
  </si>
  <si>
    <t>This is a continuous measure, ZIKV PRNT titer for first ZIKV PRNT test</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</si>
  <si>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t>
  </si>
  <si>
    <t>zikvdenv_prnt_titerdiff_1</t>
  </si>
  <si>
    <t>Difference between ZIKV and DENV PRNTs for 1st test for pregnant woman</t>
  </si>
  <si>
    <t>numeric difference between DENV and ZIKV PRNT titers</t>
  </si>
  <si>
    <t>zikvdenv_prnt_titerdiff_res_1</t>
  </si>
  <si>
    <t>1st Result of the difference between the ZIKV and DENV PRNTs for pregnant woman</t>
  </si>
  <si>
    <t>0= &lt; 4 fold difference between ZIKV and DENV titers
1= &gt;= 4 fold difference between ZIKV and DENV titers
555=Unknown
666=Not applicable
888=Not measured by the study
999=Missing</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</si>
  <si>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t>
  </si>
  <si>
    <t>zikv_prnt_everpos</t>
  </si>
  <si>
    <t xml:space="preserve">ZIKV PRNT Ever titers =&gt; 20 for pregnant woman </t>
  </si>
  <si>
    <t>0= never &gt;=20 or higher titers in ZIKV PRNT
1= at least 1 ZIKV PRNT with titers =&gt;20 or higher
555=Unknown
666=Not applicable
888=Not measured by the study
999=Missing</t>
  </si>
  <si>
    <t xml:space="preserve">To report overall  PRNT results  when multiple PRNTs were done
</t>
  </si>
  <si>
    <t>zikv_prnt_everpos_studydef</t>
  </si>
  <si>
    <t xml:space="preserve"> ZIKV PRNT Ever titers =&gt; 20 as per study definition for pregnant woman</t>
  </si>
  <si>
    <t>0=never any ZIKV positive PRNT
1=at least one ZIKV positive PRNT
555=Unknown
666=Not applicable
888=Not measured by the study
999=Missing</t>
  </si>
  <si>
    <t>Ever any ZIKV+ PRNT - this is per the study definition</t>
  </si>
  <si>
    <t>zikv_ga</t>
  </si>
  <si>
    <t>Gestational age at which women diagnosed with ZIKV, by EITHER ultrasound or LMP, in weeks. If both (ultrasound and LMP) information is available, prioritize ultrasound's GA information.</t>
  </si>
  <si>
    <t>number 0-45 weeks
555=Unknown
666=Not applicable
888=Not measured by the study
999=Missing</t>
  </si>
  <si>
    <t>zikv_tri</t>
  </si>
  <si>
    <t>Trimester during the current pregnancy when Zika was diagnosed</t>
  </si>
  <si>
    <t>zikv_preg</t>
  </si>
  <si>
    <t>Pregnant woman diagnosed with ZIKV during this pregnancy using any criteria (clinical or laboratory diagnosis or self report) as defined by the study</t>
  </si>
  <si>
    <t>Intended to capture the outcome as indicated in each study site. Probably captured by metadata</t>
  </si>
  <si>
    <t>zikv_confirmtest</t>
  </si>
  <si>
    <t>ZIKV diagnosis was subject to confirmatory testing</t>
  </si>
  <si>
    <t>DENV diagnostic during pregnancy</t>
  </si>
  <si>
    <t>denv_preg</t>
  </si>
  <si>
    <t>Pregnant woman diagnosed with DENV during THIS pregnancy using any criteria (clinical or laboratory diagnosis or self report</t>
  </si>
  <si>
    <t>denv_ga</t>
  </si>
  <si>
    <t>GA in weeks at which DENV was diagnosed</t>
  </si>
  <si>
    <t>denv_igm_date_1</t>
  </si>
  <si>
    <t>Date DENV IgM date performed for pregnant woman</t>
  </si>
  <si>
    <t xml:space="preserve">
Every variable with an underscore one (_1) is a time-varying variable and a new variable should be added to the dataset per every additional test. Please see the "example of time varying variables" tab.</t>
  </si>
  <si>
    <t>denv_igm_titer_1</t>
  </si>
  <si>
    <t>Pregnant woman's DENV IgM titer; during the current pregnancy</t>
  </si>
  <si>
    <t>This is a continuous measure, DENV IgM titer</t>
  </si>
  <si>
    <t>denv_igm_res_1</t>
  </si>
  <si>
    <t>Qualitative result of pregnant woman's DENV IgM; during the current pregnancy</t>
  </si>
  <si>
    <t>denv_igg_date_1</t>
  </si>
  <si>
    <t>Date DENV IgG performed for pregnant woman</t>
  </si>
  <si>
    <t>denv_igg_titer</t>
  </si>
  <si>
    <t>Pregnant woman's DENV IgG titer; during the current pregnancy</t>
  </si>
  <si>
    <t>This is continuous measure, DENV IgG</t>
  </si>
  <si>
    <t>denv_igg_res_1</t>
  </si>
  <si>
    <t>Qualitative result of pregnant woman's DENV IgG; during the current pregnancy</t>
  </si>
  <si>
    <t>denv_pcr_date_1</t>
  </si>
  <si>
    <t>Date DENV PCR performed for pregnant woman</t>
  </si>
  <si>
    <t>denv_pcr_ct_1</t>
  </si>
  <si>
    <t>Pregnant woman's DENV PCR CT value; during the current pregnancy</t>
  </si>
  <si>
    <t>denv_pcr_res_1</t>
  </si>
  <si>
    <t>Qualitative result of pregnant woman's DENV PCR; during the current pregnancy</t>
  </si>
  <si>
    <t>denv_ns1_res_1</t>
  </si>
  <si>
    <t>Qualitative result of pregnant woman's DENV NS1; during the current pregnancy</t>
  </si>
  <si>
    <t>denv_prnt_studydef_1</t>
  </si>
  <si>
    <t>DENV PRNT result per the study definition for pregnant woman</t>
  </si>
  <si>
    <t>denv_prnt_titer_1</t>
  </si>
  <si>
    <t>1st DENV PRNT titer for pregnant woman (This is the point at which 90% or greater inhibition of plaque formation was documented) in the current pregnancy</t>
  </si>
  <si>
    <t>This is a continuous measure, DENV PRNT titer for first DENV PRNT test in this pregnancy</t>
  </si>
  <si>
    <t>denv_serotype</t>
  </si>
  <si>
    <t>DENV serotype identified in the current pregnancy</t>
  </si>
  <si>
    <t>0=None/Unable to identify serotype
1=DENV 1
2=DENV 2
3=DENV 3
4=DENV 4
5=Multiple DENV serotypes
888=Not reported by study
999=Missing</t>
  </si>
  <si>
    <t>CHIKV diagnostic during pregnancy</t>
  </si>
  <si>
    <t>chikv_preg</t>
  </si>
  <si>
    <t>Pregnant woman diagnosed with CHIKV during THIS pregnancy using any criteria (clinical or laboratory diagnosis or self report)</t>
  </si>
  <si>
    <t>chikv_ga</t>
  </si>
  <si>
    <t>GA in weeks at which CHIKV was diagnosed</t>
  </si>
  <si>
    <t>chikv_igm_date_1</t>
  </si>
  <si>
    <t>Date CHIKV IgM date performed for pregnant woman</t>
  </si>
  <si>
    <t>chikv_igm_titer_1</t>
  </si>
  <si>
    <t>Pregnant woman's CHIKV IgM titer; during the current pregnancy</t>
  </si>
  <si>
    <t>Numeric
This is continuous measure, CHIKV IgG</t>
  </si>
  <si>
    <t>chikv_igm_res_1</t>
  </si>
  <si>
    <t>Qualitative result of pregnant woman's CHIKV IgM; during the current pregnancy</t>
  </si>
  <si>
    <t>chikv_igg_date_1</t>
  </si>
  <si>
    <t>Date CHIKV IgG date performed on pregnant woman</t>
  </si>
  <si>
    <t>chikv_igg_titer_1</t>
  </si>
  <si>
    <t>Pregnant woman's CHIKV IgG titer; during the current pregnancy</t>
  </si>
  <si>
    <t>numeric
This is continuous measure, CHIKV IgG</t>
  </si>
  <si>
    <t>chikv_igg_res_1</t>
  </si>
  <si>
    <t>Qualitative result of pregnant woman's CHIKV IgG; during the current pregnancy</t>
  </si>
  <si>
    <t>chikv_pcr_date_1</t>
  </si>
  <si>
    <t>Date pregnant woman's CHIKV PCR performed; during the current pregnancy</t>
  </si>
  <si>
    <t>chikv_pcr_ct_1</t>
  </si>
  <si>
    <t>Pregnant woman's CHIKV PCR CT value; during the current pregnancy</t>
  </si>
  <si>
    <t>numeric
This is a continuous measure, CT value for PCR test</t>
  </si>
  <si>
    <t>chikv_pcr_res_1</t>
  </si>
  <si>
    <t>Qualitative result of pregnant woman's CHIKV PCR ; during the current pregnancy</t>
  </si>
  <si>
    <t>0=Negative
1=Positive
2=Indeterminate
3=Presumptive other Arbovirus
666=Not applicable 
888=Not reported by study
999=Missing</t>
  </si>
  <si>
    <t>fet_arb_eval</t>
  </si>
  <si>
    <t>Evaluation/Assessment of fetal ZIKV or other arboviral infection during the current pregnancy?</t>
  </si>
  <si>
    <t>fet_arb_eval_ga</t>
  </si>
  <si>
    <t>GA of fetus at which the evaluation Assessment of fetal ZIKV or other arboviral infection was made, either by LMP or ultrasound</t>
  </si>
  <si>
    <t>fet_arb_eval_tri</t>
  </si>
  <si>
    <t>Trimester at which the evaluation Assessment of fetal ZIKV or other arboviral infection was made</t>
  </si>
  <si>
    <t>fet_zikv_sample</t>
  </si>
  <si>
    <t>Exposure/Outcome</t>
  </si>
  <si>
    <t>Type of sample used to assess Fetal ZIKV infection</t>
  </si>
  <si>
    <t>fet_zikv_assay_date_1</t>
  </si>
  <si>
    <t>Date of sample collection for ANY ZIKV-related assay for fetus</t>
  </si>
  <si>
    <t>Every variable with an underscore one (_1) is a time-varying variable and a new variable should be added to the dataset per every additional test. Please see the "example of time varying variables" tab.
Per fetus, if applicable</t>
  </si>
  <si>
    <t>fet_zikv_assay_ga_1</t>
  </si>
  <si>
    <t>Gestational age of fetus at sample collection for ANY ZIKV-related assay, by EITHER ultrasound or LMP, in weeks. If both (ultrasound and LMP) information is available, prioritize ultrasound's GA information.</t>
  </si>
  <si>
    <t>fet_zikv_assay_tri_1</t>
  </si>
  <si>
    <t>fet_zikv_pcr_date_1</t>
  </si>
  <si>
    <t>Date of sample collection for ZIKV PCR assay for fetus</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</si>
  <si>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</si>
  <si>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fet_zikv_pcr_samp_plac_1</t>
  </si>
  <si>
    <t>fet_zikv_pcr_ga_1</t>
  </si>
  <si>
    <t>Gestational age of fetus at sample collection for 1st ZIKV PCR, by EITHER ultrasound or LMP, in weeks. If both (ultrasound and LMP) information is available, prioritize ultrasound's GA information.</t>
  </si>
  <si>
    <t>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</si>
  <si>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fet_zikv_pcr_tri_1</t>
  </si>
  <si>
    <t>fet_zikv_pcr_res_1</t>
  </si>
  <si>
    <t>Result of 1st ZIKV PCR in fetus</t>
  </si>
  <si>
    <t>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Per fetus, if applicable</t>
  </si>
  <si>
    <t>fet_zikv_pcr_everpos</t>
  </si>
  <si>
    <t>Fetus was ever PCR positive in by any fluid</t>
  </si>
  <si>
    <t>In case of multiple PCRs done, negative refers to all PCR results negative and positive if at least one PCR was positive. This refers to the first PCR in ANY body fluid.
Per fetus, if applicable</t>
  </si>
  <si>
    <t>fet_zikv_infect_assess_prnt _1</t>
  </si>
  <si>
    <t>Infection assessed using ZIKV PRNT for fetus</t>
  </si>
  <si>
    <t>Every variable with an underscore one (_1) is a time-varying variable and a new variable should be added to the dataset per every additional test. Please see the "example of time varying variables" tab.
Per fetus, if applicable</t>
  </si>
  <si>
    <t>fet_zikv_prnt_1</t>
  </si>
  <si>
    <t>ZIKV PRNT result per WHO definition for fetus</t>
  </si>
  <si>
    <t>This  variable reports the ZIKV PRNT results, according to the WHO definition (i.e: positive: PRNT90 titers over 20 and negative PRNT90 titers below 20)
Per fetus, if applicable</t>
  </si>
  <si>
    <t>fet_zikv_prnt_studydef_1</t>
  </si>
  <si>
    <t>ZIKV PRNT result per the study definition for fetus</t>
  </si>
  <si>
    <t>This is per the study definition
Every variable with an underscore one (_1) is a time-varying variable and a new variable should be added to the dataset per every additional test. Please see the "example of time varying variables" tab.
Per fetus, if applicable</t>
  </si>
  <si>
    <t>fet_zikv_prnt_titer_1</t>
  </si>
  <si>
    <t>1st ZIKV PRNT titer for fetus (This is the point at which 90% or greater inhibition of plaque formation was documented)</t>
  </si>
  <si>
    <t>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</si>
  <si>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fet_zikvdenv_prnt_titerdiff_1</t>
  </si>
  <si>
    <t>Difference between ZIKV and DENV PRNTs for 1st test for fetus</t>
  </si>
  <si>
    <t>555=Unknown
666=Not applicable
888=Not measured by the study
999=Missing
Every variable with an underscore one (_1) is a time-varying variable and a new variable should be added to the dataset per every additional test. Please see the "example of time varying variables" tab.
Per fetus, if applicable</t>
  </si>
  <si>
    <t>fet_zikvdenv_prnt_titerdiff_res_1</t>
  </si>
  <si>
    <t>1st Result of the difference between the ZIKV and DENV PRNTs for fetus</t>
  </si>
  <si>
    <t>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Per fetus, if applicable</t>
  </si>
  <si>
    <t>fet_zikv_prnt_everpos</t>
  </si>
  <si>
    <t>ZIKV PRNT Ever titers =&gt; 20 for fetus</t>
  </si>
  <si>
    <t>To report overall  PRNT results  when multiple PRNTs were done
Per fetus, if applicable</t>
  </si>
  <si>
    <t>fet_zikv_prnt_everpos_studydef</t>
  </si>
  <si>
    <t xml:space="preserve"> ZIKV PRNT Ever titers =&gt; 20 as per study definition for fetus</t>
  </si>
  <si>
    <t>Ever any ZIKV+ PRNT - this is per the study definition
Per fetus, if applicable</t>
  </si>
  <si>
    <t>fet_zikv_ga</t>
  </si>
  <si>
    <t>Gestational age at which fetus was diagnosed with ZIKV, by EITHER ultrasound or LMP, in weeks. If both (ultrasound and LMP) information is available, priorotize ultrasound's GA information.</t>
  </si>
  <si>
    <t>Per fetus, if applicable</t>
  </si>
  <si>
    <t>fet_zikv_tri</t>
  </si>
  <si>
    <t>Trimester during the current pregnancy when Zika was diagnosed and confirmed</t>
  </si>
  <si>
    <t>fet_zikv_bin</t>
  </si>
  <si>
    <t>Fetus confirmed diagnosw with ZIKV using any criteria (clinical or laboratory diagnosis or self report) as defined by the study</t>
  </si>
  <si>
    <t>fet_zikv_confirmtest</t>
  </si>
  <si>
    <t>ZIKV diagnosis in fetus was subject to confirmatory testing</t>
  </si>
  <si>
    <t>ch_arb_clindiag</t>
  </si>
  <si>
    <t>Clinical/laboratory diagnosis of any arboviral disease for infant/child: ZIKV, DENV, CHIKV, other</t>
  </si>
  <si>
    <t>ch_arb_clindiag_oth</t>
  </si>
  <si>
    <t xml:space="preserve">Clinical/laboratory diagnosis of other arboviral diseases for infant/child, if other arbovirus </t>
  </si>
  <si>
    <t>not included in key variables in the end.</t>
  </si>
  <si>
    <t>ch_arb_clindiag_plus</t>
  </si>
  <si>
    <t xml:space="preserve">Clinical/laboratory diagnosis of multiple arboviral diseases for infant/child, if more than one arbovirus </t>
  </si>
  <si>
    <t>ch_zikv_assay_date_1</t>
  </si>
  <si>
    <t>Date of sample collection for ANY ZIKV-related assay for infant/child</t>
  </si>
  <si>
    <t>ch_zikv_pcr_date_1</t>
  </si>
  <si>
    <t>Date of sample collection for ZIKV PCR assay for infant/child</t>
  </si>
  <si>
    <t xml:space="preserve">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</si>
  <si>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ch_zikv_pcr_samp_blood_1</t>
  </si>
  <si>
    <t xml:space="preserve">Infant/child blood serum sample used for ZIKV-PCR assay </t>
  </si>
  <si>
    <t xml:space="preserve">Every variable with an underscore one (_1) is a time-varying variable and a new variable should be added to the dataset per every additional test. Please see the "example of time varying variables" tab.
 </t>
  </si>
  <si>
    <t>ch_zikv_pcr_samp_urine_1</t>
  </si>
  <si>
    <t>Infant/child urine sample used for ZIKV-PCR assay</t>
  </si>
  <si>
    <t>ch_zikv_pcr_samp_cerbro_1</t>
  </si>
  <si>
    <t>Infant/child cerebrospinal fluid sample used for ZIKV-PCR assay</t>
  </si>
  <si>
    <t>ch_zikv_pcr_res_1</t>
  </si>
  <si>
    <t>Result of 1st ZIKV PCR in infant/child</t>
  </si>
  <si>
    <t xml:space="preserve">This refers to the first PCR, some would be indicated as above or below a CT cutoff.  This refers to the first PCR in ANY body fluid.  If there are PCR results for multiple body fluids that were all conducted at 1x, choose the PCR whole blood or serum.
Every variable with an underscore one (_1) is a time-varying variable and a new variable should be added to the dataset per every additional test. Please see the "example of time varying variables" tab.
 </t>
  </si>
  <si>
    <t>ch_zikv_pcr_ct_1</t>
  </si>
  <si>
    <t>ZIKV PCR Cycle Time Threshold (CT) value for 1st ZIKV PCR in infant/child</t>
  </si>
  <si>
    <t>ch_zikv_pcr_everpos</t>
  </si>
  <si>
    <t>Infant/child was ever PCR positive in by any fluid</t>
  </si>
  <si>
    <t xml:space="preserve">In case of multiple PCRs done, negative refers to all PCR results negative and positive if at least one PCR was positive. This refers to the first PCR in ANY body fluid.
 </t>
  </si>
  <si>
    <t>ch_zikv_elisa_date_1</t>
  </si>
  <si>
    <t>Date of sample collection for 1st ZIKV ELISA (either IgM/IgG) for infant/child</t>
  </si>
  <si>
    <t xml:space="preserve">Every variable with an underscore one (_1) is a time-varying variable and a new variable should be added to the dataset per every additional test. Please see the "example of time varying variables" tab.
 </t>
  </si>
  <si>
    <t>ch_zikv_elisa_res_studydef_1</t>
  </si>
  <si>
    <t>Result of 1st ZIKV ELISA (IgM/IgG) in infant/child (As defined by the study)</t>
  </si>
  <si>
    <t xml:space="preserve">To report the results for ELISA (IgM/IgG) regardless of the type, as presented by the study for cases where the study reports the use of ELISAs but where the type (IgM/IgG) are not specified.
Every variable with an underscore one (_1) is a time-varying variable and a new variable should be added to the dataset per every additional test. Please see the "example of time varying variables" tab.
 </t>
  </si>
  <si>
    <t>ch_zikv_elisa_res_1</t>
  </si>
  <si>
    <t>Result of 1st ZIKV ELISA (IgM/IgG) in infant/child (According to the type of testing and the comparison with other arboviruses)</t>
  </si>
  <si>
    <t xml:space="preserve">To report overall combined results (IgM/IgG) or for cases where the study reports the use of ELISAs but where the type (IgM/IgG) are not specified. Indicating the comparison to other arboviruses results.
Every variable with an underscore one (_1) is a time-varying variable and a new variable should be added to the dataset per every additional test. Please see the "example of time varying variables" tab.
 </t>
  </si>
  <si>
    <t>ch_zikv_elisa_everpos</t>
  </si>
  <si>
    <t>Infant/child ever had a positive ZIKV ELISA (IgM/IgG)</t>
  </si>
  <si>
    <t xml:space="preserve">To report overall combined results (IgM/IgG) or for cases where the study reports the use of ELISAs but where the type (IgM/IgG) are not specified.  This could be a positive IgM/IgG in ANY fluid or tissue from mother, placenta, or fetus.
 </t>
  </si>
  <si>
    <t>ch_zikv_igm_date_1</t>
  </si>
  <si>
    <t>Date 1st ZIKV IgM performed for infant/child</t>
  </si>
  <si>
    <t>ch_zikv_igm_res_1</t>
  </si>
  <si>
    <t>1st ZIKV IgM result for infant/child</t>
  </si>
  <si>
    <t>ch_zikv_igg_date_1</t>
  </si>
  <si>
    <t>Date 1st ZIKV IgG performed for infant/child</t>
  </si>
  <si>
    <t>I would remove if shortly after birth, b/c maternal antibodies, but we could chack again with OWG to see if the fact that we have dates would help us to discern whether the test was done later enough to identify a secondary infection in the children</t>
  </si>
  <si>
    <t>ch_zikv_igg_res_1</t>
  </si>
  <si>
    <t>1st ZIKV IgG result for infant/child</t>
  </si>
  <si>
    <t>ch_zikv_infect_assess_prnt _1</t>
  </si>
  <si>
    <t>Infection assessed using ZIKV PRNT for infant/child</t>
  </si>
  <si>
    <t>ch_zikv_prnt_1</t>
  </si>
  <si>
    <t>ZIKV PRNT result per WHO definition for infant/child</t>
  </si>
  <si>
    <t xml:space="preserve">This  variable reports the ZIKV PRNT results, according to the WHO definition (i.e: positive: PRNT90 titers over 20 and negative PRNT90 titers below 20)
 </t>
  </si>
  <si>
    <t>ch_zikv_prnt_studydef_1</t>
  </si>
  <si>
    <t>ZIKV PRNT result per the study definition for infant/child</t>
  </si>
  <si>
    <t xml:space="preserve">This is per the study definition
Every variable with an underscore one (_1) is a time-varying variable and a new variable should be added to the dataset per every additional test. Please see the "example of time varying variables" tab.
 </t>
  </si>
  <si>
    <t>ch_zikv_prnt_titer_1</t>
  </si>
  <si>
    <t>1st ZIKV PRNT titer for infant/child (This is the point at which 90% or greater inhibition of plaque formation was documented)</t>
  </si>
  <si>
    <t xml:space="preserve">Please only report the titer. If the study reports &lt;1:20, then the result should be &lt;20 or if the report is 1:640 then the value should be 640.  
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</si>
  <si>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ch_zikvdenv_prnt_titerdiff_1</t>
  </si>
  <si>
    <t>Difference between ZIKV and DENV PRNTs for 1st test for infant/child</t>
  </si>
  <si>
    <t xml:space="preserve">555=Unknown
666=Not applicable
888=Not measured by the study
999=Missing
Every variable with an underscore one (_1) is a time-varying variable and a new variable should be added to the dataset per every additional test. Please see the "example of time varying variables" tab.
 </t>
  </si>
  <si>
    <t>ch_zikvdenv_prnt_titerdiff_res_1</t>
  </si>
  <si>
    <t>1st Result of the difference between the ZIKV and DENV PRNTs for infant/child</t>
  </si>
  <si>
    <t xml:space="preserve">If you only have 1 PRNT, you can only classify as POS or NEG.  If the study performs &gt;1 PRNT for ZIKV, the study can indicate a &gt;4 fold increase comparing the 1st to the 2nd.  If they compare ZIKV to DENV, then it is a 4 fold increase, but compared to the DENV PRNT.  You may need to ask the investigator whether this is a comparison between 2 PRNTs for ZIKV or whether this is the comparison between ZIKV and DENV.
Every variable with an underscore one (_1) is a time-varying variable and a new variable should be added to the dataset per every additional test. Please see the "example of time varying variables" tab.
 </t>
  </si>
  <si>
    <t>ch_zikv_prnt_everpos</t>
  </si>
  <si>
    <t>ZIKV PRNT Ever titers =&gt; 20 for infant/child</t>
  </si>
  <si>
    <t xml:space="preserve">To report overall  PRNT results  when multiple PRNTs were done
 </t>
  </si>
  <si>
    <t>ch_zikv_prnt_everpos_studydef</t>
  </si>
  <si>
    <t xml:space="preserve"> ZIKV PRNT Ever titers =&gt; 20 as per study definition for infant/child</t>
  </si>
  <si>
    <t xml:space="preserve">Ever any ZIKV+ PRNT - this is per the study definition
 </t>
  </si>
  <si>
    <t>ch_zikv_bin</t>
  </si>
  <si>
    <t>infant/child diagnosed with ZIKV using any criteria (clinical or laboratory diagnosis or self report) as defined by the study</t>
  </si>
  <si>
    <t>ch_zikv_confirmtest</t>
  </si>
  <si>
    <t>ZIKV diagnosis in infant/child was subject to confirmatory testing</t>
  </si>
  <si>
    <t xml:space="preserve"> </t>
  </si>
  <si>
    <t xml:space="preserve">DENV diagnostic </t>
  </si>
  <si>
    <t>ch_denv_bin</t>
  </si>
  <si>
    <t>Infant/child diagnosed with DENV using any criteria (clinical or laboratory diagnosis or self report</t>
  </si>
  <si>
    <t>ch_denv_igm_date_1</t>
  </si>
  <si>
    <t>Date DENV IgM date performed for infant/child</t>
  </si>
  <si>
    <t xml:space="preserve">
Every variable with an underscore one (_1) is a time-varying variable and a new variable should be added to the dataset per every additional test. Please see the "example of time varying variables" tab.
 </t>
  </si>
  <si>
    <t>ch_denv_igm_titer_1</t>
  </si>
  <si>
    <t>Infant/child's DENV IgM titer</t>
  </si>
  <si>
    <t>ch_denv_pcr_date_1</t>
  </si>
  <si>
    <t>Date DENV PCR performed for infant/child</t>
  </si>
  <si>
    <t>ch_denv_pcr_res_1</t>
  </si>
  <si>
    <t>Qualitative result of infant/child's DENV PCR</t>
  </si>
  <si>
    <t>ch_denv_ns1_res_1</t>
  </si>
  <si>
    <t>Qualitative result of infant/child's DENV NS1</t>
  </si>
  <si>
    <t>ch_denv_serotype</t>
  </si>
  <si>
    <t>DENV serotype identified in infant/child</t>
  </si>
  <si>
    <t>ch_denv_serotype_comb</t>
  </si>
  <si>
    <t>Combination of the multiple DENV serotypes identified in infant/child</t>
  </si>
  <si>
    <t xml:space="preserve">CHIKV diagnostic </t>
  </si>
  <si>
    <t>ch_chikv_bin</t>
  </si>
  <si>
    <t>Infant/child diagnosed with CHIKV using any criteria (clinical or laboratory diagnosis or self report)</t>
  </si>
  <si>
    <t>ch_chikv_igm_date_1</t>
  </si>
  <si>
    <t>Date CHIKV IgM date performed for infant/child</t>
  </si>
  <si>
    <t>ch_chikv_igm_res_1</t>
  </si>
  <si>
    <t>Qualitative result of infant/child's CHIKV IgM</t>
  </si>
  <si>
    <t>ch_chikv_pcr_date_1</t>
  </si>
  <si>
    <t>Date infant/child's CHIKV PCR performed</t>
  </si>
  <si>
    <t>ch_chikv_pcr_res_1</t>
  </si>
  <si>
    <t>Qualitative result of infant/child's CHIKV PCR</t>
  </si>
  <si>
    <r>
      <t xml:space="preserve">Fetus (total, including 2 ID var); </t>
    </r>
    <r>
      <rPr>
        <sz val="10"/>
        <color rgb="FF980000"/>
        <rFont val="Arial"/>
        <family val="2"/>
        <scheme val="minor"/>
      </rPr>
      <t>These include 4 vars from fetal diagnosis, removed from the total count</t>
    </r>
  </si>
  <si>
    <r>
      <t xml:space="preserve">Infant &amp; child developmental screen. </t>
    </r>
    <r>
      <rPr>
        <b/>
        <sz val="10"/>
        <color rgb="FF980000"/>
        <rFont val="Arial"/>
        <family val="2"/>
        <scheme val="minor"/>
      </rPr>
      <t>Final count for this will depend on the discussionwith the MERG group.</t>
    </r>
  </si>
  <si>
    <t>Pregnant women</t>
  </si>
  <si>
    <t>InfantChild diagnostics</t>
  </si>
  <si>
    <t>Gestational age at the end of the pregnancy regardless of pregnancy outcome or etiology</t>
  </si>
  <si>
    <t>endga</t>
  </si>
  <si>
    <t>Overall: Fetal outcomes</t>
  </si>
  <si>
    <t>Fetal outcomes</t>
  </si>
  <si>
    <t>Date of pregnancy loss</t>
  </si>
  <si>
    <t>loss_date</t>
  </si>
  <si>
    <t>1-45 weeks
555=Unknown
666=Not applicable
888=Not measure by the study
999=Missing</t>
  </si>
  <si>
    <t>Gestational age at pregnancy loss in weeks</t>
  </si>
  <si>
    <t>loss_ga</t>
  </si>
  <si>
    <t>Other cause of infant/fetal death</t>
  </si>
  <si>
    <t>loss_etiology_oth_spec</t>
  </si>
  <si>
    <t>Intrauterine demise: stillbirth in utero after 20 weeks
Spontaneous abortion: pregnancy loss before 20 weeks in absence of elective medical/surgical measures to terminate pregnancy
Induced abortion: termination using drugs or surgical intervention after implantation but before independent viability
Stillbirth: birth of an infant that has died in the womb after 28 weeks
Perinatal death: Defined by WHO as stillbirths and deaths from 29 weeks of gestation through seven completed days after birth</t>
  </si>
  <si>
    <t>0=any live births (even if resulted in early/neo/perinatal death)
1=Intrauterine demise/Spontaneous abortion/miscarriage
2=Induced/Voluntary abortion
3=Fetal loss prior to labor (unknown whether spontaneous or voluntary)
4=Stillbirth or Intrapartum death (death during labor)
888=Not reported by study
999=Missing</t>
  </si>
  <si>
    <t>Cause of infant/fetus death</t>
  </si>
  <si>
    <t>loss_etiology</t>
  </si>
  <si>
    <t>(anything that is not a live birth is a pregnancy loss)</t>
  </si>
  <si>
    <t>Pregnancy loss (anything that is not a live birth is a pregnancy loss)</t>
  </si>
  <si>
    <t>loss</t>
  </si>
  <si>
    <t>Gestational age at induced abortion in weeks</t>
  </si>
  <si>
    <t>inducedabort_ga</t>
  </si>
  <si>
    <t>Pregnancy resulted in an induced abortion</t>
  </si>
  <si>
    <t>inducedabort</t>
  </si>
  <si>
    <t>1-20 weeks
555=Unknown
666=Not applicable
888=Not measured by the study
999=Missing</t>
  </si>
  <si>
    <t>Gestational age of miscarriage (Weeks; miscarriage defined as spontaneous loss prior to 20 weeks is a miscarriage)</t>
  </si>
  <si>
    <t>miscarriage_ga</t>
  </si>
  <si>
    <t>Documented miscarriage: spontaneous loss of the product of the gestation &lt;20 wks</t>
  </si>
  <si>
    <t>miscarriage</t>
  </si>
  <si>
    <t>0= 1st trimester
1=2nd Trimester
2=3rd Trimester
3=Postnatally diagnosed (after birth)
555=Unknown
888=Not measure by the study
999=Missing</t>
  </si>
  <si>
    <t>When (trimester) during pregnancy was fetal microcephaly diagnosed -if different from metadata</t>
  </si>
  <si>
    <t>fet_micro_diag_tri</t>
  </si>
  <si>
    <t>possible range: 1-45
555=Unknown
888=Not measure by the study
999=Missing</t>
  </si>
  <si>
    <t>Gestational age (week) at which prenatal microcephaly was first assessed</t>
  </si>
  <si>
    <t>fet_micro_diag_ga</t>
  </si>
  <si>
    <t>Prenatal Diagnosis of Microcephaly (Fetal microcephaly)</t>
  </si>
  <si>
    <t>fet_micro</t>
  </si>
  <si>
    <t>Time varying</t>
  </si>
  <si>
    <t>0=Normal
1=Abnormal
666=Not applicable
888=Not reported by study
999=Missing</t>
  </si>
  <si>
    <t>Extremities abnormality</t>
  </si>
  <si>
    <t>fet_mri_limbs_1</t>
  </si>
  <si>
    <t>Fetal MRI: Measurements and abnormalities identified</t>
  </si>
  <si>
    <t>Spine abnormality</t>
  </si>
  <si>
    <t>fet_mri_spine_1</t>
  </si>
  <si>
    <t>Abdomen abnormality</t>
  </si>
  <si>
    <t>fet_mri_abdomen_1</t>
  </si>
  <si>
    <t>Chest abnormality</t>
  </si>
  <si>
    <t>fet_mri_chest_1</t>
  </si>
  <si>
    <t>Face abnormality</t>
  </si>
  <si>
    <t>fet_mri_face_1</t>
  </si>
  <si>
    <t>Skull abnormality</t>
  </si>
  <si>
    <t>fet_mri_skull_1</t>
  </si>
  <si>
    <t xml:space="preserve">
Hydrocephalus (with suspected aquaductal stenosis) (excess cerebrospinal fluid (CSF))</t>
  </si>
  <si>
    <t>fet_mri_excess_csf_1</t>
  </si>
  <si>
    <t>Cisterna magna (or cerebellomedullaris cistern) abnormality</t>
  </si>
  <si>
    <t>fet_mri_cistmag_1</t>
  </si>
  <si>
    <t>Specify details cerebellar malformation</t>
  </si>
  <si>
    <t>fet_mri_cbll_malf_spec_1</t>
  </si>
  <si>
    <t>Cerebellar malformation</t>
  </si>
  <si>
    <t>fet_mri_cbll_malf_1</t>
  </si>
  <si>
    <t>Time varying
Focal atrophy means only a limited area has atrophied.</t>
  </si>
  <si>
    <t>0=No
1=Focal
2=Generalized
666=Not applicable
888=Not reported by study
999=Missing</t>
  </si>
  <si>
    <t>Cerebellar Atrophy</t>
  </si>
  <si>
    <t>fet_mri_cbll_atrophy_1</t>
  </si>
  <si>
    <t>Time varying
Focal cerebral atrophy means that only a limited area of the brain has atrophied.</t>
  </si>
  <si>
    <t>Cerebral Atrophy</t>
  </si>
  <si>
    <t xml:space="preserve">fet_mri_crbm_atrophy_1
</t>
  </si>
  <si>
    <t>Specify sulcation details</t>
  </si>
  <si>
    <t>fet_mri_sulc_spec_1</t>
  </si>
  <si>
    <t>Time varying
Sulcation is channeling or furrowing of the fetal brain
**Sulcus is a crevice on the surface of the brain</t>
  </si>
  <si>
    <t>0=Normal
1=Delayed
666=Not applicable
888=Not reported by study
999=Missing</t>
  </si>
  <si>
    <t xml:space="preserve">Sulcation
</t>
  </si>
  <si>
    <t>fet_mri_sulc_1</t>
  </si>
  <si>
    <t>Specify calcifications details</t>
  </si>
  <si>
    <t>fet_mri_calc_spec_1</t>
  </si>
  <si>
    <t>Fetal brain calcifications</t>
  </si>
  <si>
    <t xml:space="preserve">fet_mri_calc_1
</t>
  </si>
  <si>
    <t>Specify hemorrhage details</t>
  </si>
  <si>
    <t>fet_mri_hem_spec_1</t>
  </si>
  <si>
    <t>Fetal brain hemorrhage</t>
  </si>
  <si>
    <t>fet_mri_hem_1</t>
  </si>
  <si>
    <t>0=Normal
1=Dilated/Enlarged 
666=Not applicable
888=Not reported by study
999=Missing</t>
  </si>
  <si>
    <t>Fourth Ventricle</t>
  </si>
  <si>
    <t>fet_mri_4vent_1</t>
  </si>
  <si>
    <t>Third Ventricle</t>
  </si>
  <si>
    <t xml:space="preserve">fet_mri_3vent_1
</t>
  </si>
  <si>
    <t>0=Normal (&lt;10 mm)
1=Mild (&gt;=11 to &lt;13 mm)
2=Moderate (&gt;=13 to =&lt;17 mm)
3=Severe (&gt;=18
666=Not applicable
888=Not reported by study
999=Missing</t>
  </si>
  <si>
    <t>Lateral Ventricles</t>
  </si>
  <si>
    <t>fet_mri_latvents_1</t>
  </si>
  <si>
    <t>0=Normal
1=Partial Agenesis
2=Hypoplastic/Dysplastic (Thinning)
3=Absent (Complete Agenesis)
666=Not applicable
888=Not reported by study
999=Missing</t>
  </si>
  <si>
    <t>Corpus Callosum</t>
  </si>
  <si>
    <t xml:space="preserve">fet_mri_corpcall_abn_1
</t>
  </si>
  <si>
    <t>1=1st trimester
2=2nd trimester
3=3rd trimester
4=All trimesters
666=Not applicable
888=Not reported by study
999=Missing</t>
  </si>
  <si>
    <t>Trimester that abnormal findings on MRI were identified</t>
  </si>
  <si>
    <t>fet_mri_abn_tri_1</t>
  </si>
  <si>
    <t>Specify anatomical abnormalities</t>
  </si>
  <si>
    <t>fet_mri_anat_abn_spec_1</t>
  </si>
  <si>
    <t>Specify abnormal fetal MRI findings</t>
  </si>
  <si>
    <t>fet_mri_ab _spec_1</t>
  </si>
  <si>
    <t>Abnormal fetal MRI findings</t>
  </si>
  <si>
    <t>fet_mri_abn_1</t>
  </si>
  <si>
    <t>0=Poor
1=Good
666=Not applicable
888=Not reported by study
999=Missing</t>
  </si>
  <si>
    <t>Quality of fetal MRI exam</t>
  </si>
  <si>
    <t>fet_mri_qual_1</t>
  </si>
  <si>
    <t>Fetal MRI: General</t>
  </si>
  <si>
    <t>Trimester that MRI was conducted</t>
  </si>
  <si>
    <t>fet_mri_tri_1</t>
  </si>
  <si>
    <t>Weeks</t>
  </si>
  <si>
    <t>Gestational age at MRI exam</t>
  </si>
  <si>
    <t>fet_mri_ga_1</t>
  </si>
  <si>
    <t>Date of MRI</t>
  </si>
  <si>
    <t>fet_mri_date_1</t>
  </si>
  <si>
    <t>Fetal MRI conducted</t>
  </si>
  <si>
    <t>fet_mri</t>
  </si>
  <si>
    <t>Time varying
Per ultrasound, per fetus</t>
  </si>
  <si>
    <t>Abnormal fetal bladder identified on ultrasound</t>
  </si>
  <si>
    <t>fet_us_bladder_1</t>
  </si>
  <si>
    <t xml:space="preserve">Additional fetal ultrasound findings </t>
  </si>
  <si>
    <t>Abnormal fetal cord insertion identified on ultrasound</t>
  </si>
  <si>
    <t>fet_us_cord_1</t>
  </si>
  <si>
    <t>Abnormal fetal liver identified on ultrasound</t>
  </si>
  <si>
    <t>fet_us_liver_1</t>
  </si>
  <si>
    <t>Fetal brain calcifications identified on ultrasound</t>
  </si>
  <si>
    <t>fet_us_calc_1</t>
  </si>
  <si>
    <t>Specify details of fetomaternal hemorrhage identified on ultrasound</t>
  </si>
  <si>
    <t>fet_us_hem_spec_1</t>
  </si>
  <si>
    <t>Time varying
Entry of fetal blood into the maternal system prior to delivery.  This is the result of trauma, placental abruption, or XX.  The circulation, which should be from placenta to the fetus is reversed. 
Per ultrasound, per fetus</t>
  </si>
  <si>
    <t>Fetomaternal hemorrhage  identified on ultrasound</t>
  </si>
  <si>
    <t>fet_us_hem_1</t>
  </si>
  <si>
    <t>Specify abnormal cerebellum on ultrasound</t>
  </si>
  <si>
    <t>fet_us_cbll_spec</t>
  </si>
  <si>
    <t>Cerebellum abnormality identified on ultrasound</t>
  </si>
  <si>
    <t xml:space="preserve">fet_us_cbll_1
</t>
  </si>
  <si>
    <t>Cortical Thinning identified on ultrasound</t>
  </si>
  <si>
    <t>fet_us_cort_thin_1</t>
  </si>
  <si>
    <t>Time varying
Ventricle=a hollow part in an organ. There are 4 ventricles in the brain. Hydrocephaly is a cerebrospinal fluid buildup in the brain that is diagnosed by sonographic measurement of the 4 ventricles of the brain.
Per ultrasound, per fetus</t>
  </si>
  <si>
    <t>0=Normal
1=Mild
2=Moderate
3=Severe
888=Not reported by study
999=Missing</t>
  </si>
  <si>
    <t>Abnormal Ventricles/Hydrocephaly identified on ultrasound</t>
  </si>
  <si>
    <t>fet_us_vent_1</t>
  </si>
  <si>
    <t>Specify abnormal findings in 3rd trimester</t>
  </si>
  <si>
    <t>fet_us_abn_find_spec_tri3</t>
  </si>
  <si>
    <t>Specify abnormal findings in 2nd trimester</t>
  </si>
  <si>
    <t>fet_us_abn_find_spec_tri2</t>
  </si>
  <si>
    <t>Specify abnormal findings in 1st trimester</t>
  </si>
  <si>
    <t>fet_us_abn_find_spec_tri1</t>
  </si>
  <si>
    <t>Any additional abnormal findings on ultrasound in 3rd trimester</t>
  </si>
  <si>
    <t>fet_us_abn_find_tri3</t>
  </si>
  <si>
    <t>Any additional abnormal findings on ultrasound in 2nd trimester</t>
  </si>
  <si>
    <t>fet_us_abn_find_tri2</t>
  </si>
  <si>
    <t>Any additional abnormal findings on ultrasound in 1st trimester</t>
  </si>
  <si>
    <t>fet_us_abn_find_tri1</t>
  </si>
  <si>
    <t>3rd trimester if GA&gt;=28</t>
  </si>
  <si>
    <t>Specify other genitourinary abnormalities detected on ultrasound in 3rd trimester</t>
  </si>
  <si>
    <t>fet_us_genur_spec_tri3</t>
  </si>
  <si>
    <t>Ultrasound: Complications and abnormalities identified - trimester 3</t>
  </si>
  <si>
    <t>Other genitourinary abnormalities detected on ultrasound in 3rd trimester</t>
  </si>
  <si>
    <t>fet_us_genur_oth_tri3</t>
  </si>
  <si>
    <t>Renal agenesis detected on ultrasound in 3rd trimester</t>
  </si>
  <si>
    <t>fet_us_genur_agenesis_tri3</t>
  </si>
  <si>
    <t>Hermaphroditism detected on ultrasound in 3rd trimester</t>
  </si>
  <si>
    <t>fet_us_genur_hermaph_tri3</t>
  </si>
  <si>
    <t>the opening of the urethra is on the underside of the penis instead of at the tip</t>
  </si>
  <si>
    <t>Hypospadias detected on ultrasound in 3rd trimester</t>
  </si>
  <si>
    <t>fet_us_genur_hypospad_tri3</t>
  </si>
  <si>
    <t>Abnormal finding for genitourinary system (Hypospadias, Hermaphroditism, Phimosis, renal agenesis) detected on 3rd trimester ultrasound</t>
  </si>
  <si>
    <t>fet_us_genur_tri3</t>
  </si>
  <si>
    <t>Specify other eye/ear abnormalities detected on ultrasound in 3rd trimester</t>
  </si>
  <si>
    <t>fet_us_eyeear_spec_tri3</t>
  </si>
  <si>
    <t>Other eye/ear abnormalities detected on ultrasound in 3rd trimester</t>
  </si>
  <si>
    <t>fet_us_eyeear_oth_tri3</t>
  </si>
  <si>
    <t>Microtia detected on ultrasound in 3rd trimester</t>
  </si>
  <si>
    <t>fet_us_eyeear_microtia_tri3</t>
  </si>
  <si>
    <t>Anotia detected on ultrasound in 3rd trimester</t>
  </si>
  <si>
    <t>fet_us_eyeear_anotia_tri3</t>
  </si>
  <si>
    <t>Cataracts detected on ultrasound in 3rd trimester</t>
  </si>
  <si>
    <t>fet_us_eyeear_cat_tri3</t>
  </si>
  <si>
    <t>Anophthalmia, the absence of one or both eyes
Microphthalmia,  one or both eyeballs are abnormally small</t>
  </si>
  <si>
    <t>Anophthalmia/microphthalmia detected on ultrasound in 3rd trimester</t>
  </si>
  <si>
    <t>fet_us_eyeear_phthalmia_tri3</t>
  </si>
  <si>
    <t xml:space="preserve">Abnormal eye-ear finding (Anophthalmia/microphthalmia, Cataracts, anotia, microtia) detected on 3rd trimester ultrasound
</t>
  </si>
  <si>
    <t>fet_us_eyeear_tri3</t>
  </si>
  <si>
    <t>Specify other oro-facial abnormalities detected on ultrasound in 3rd trimester</t>
  </si>
  <si>
    <t>fet_us_orofac_spec_tri3</t>
  </si>
  <si>
    <t>Other oro-facial abnormalities detected on ultrasound in 3rd trimester</t>
  </si>
  <si>
    <t>fet_us_orofac_oth_tri3</t>
  </si>
  <si>
    <t>Cleft lip detected on ultrasound in 3rd trimester</t>
  </si>
  <si>
    <t>fet_us_orofac_lip_tri3</t>
  </si>
  <si>
    <t>Cleft palate detected on ultrasound in 3rd trimester</t>
  </si>
  <si>
    <t>fet_us_orofac_palate_tri3</t>
  </si>
  <si>
    <t xml:space="preserve">Abnormal oro-facial finding (cleft palate, cleft lip) detected on 3rd trimester ultrasound
</t>
  </si>
  <si>
    <t>fet_us_orofac_tri3</t>
  </si>
  <si>
    <t>Specify other gastrointestinal abnormalities detected on ultrasound in 3rd trimester</t>
  </si>
  <si>
    <t>fet_us_gastro_spec_tri3</t>
  </si>
  <si>
    <t>Other gastrointestinal abnormalities detected on ultrasound in 3rd trimester</t>
  </si>
  <si>
    <t>fet_us_gastro_oth_tri3</t>
  </si>
  <si>
    <t>Atresia is a condition in which an orifice or passage in the body is closed or absent</t>
  </si>
  <si>
    <t>Atresia: choanal, esophageal, intestinal, biliary, rectal detected on ultrasound in 3rd trimester</t>
  </si>
  <si>
    <t>fet_us_gastro_atresia_tri3</t>
  </si>
  <si>
    <t>Diaphragmatic hernia detected on ultrasound in 3rd trimester</t>
  </si>
  <si>
    <t>fet_us_gastro_hernia_tri3</t>
  </si>
  <si>
    <t>intestine or other abdominal organs are outside of the body because of a hole in the belly button (navel) area</t>
  </si>
  <si>
    <t>Omphalocele detected on ultrasound in 3rd trimester</t>
  </si>
  <si>
    <t>fet_us_gastro_omphal_tri3</t>
  </si>
  <si>
    <t>intestines are found outside of the baby's body, exiting through a hole beside the belly button.</t>
  </si>
  <si>
    <t>Gastroschisis detected on ultrasound in 3rd trimester</t>
  </si>
  <si>
    <t>fet_us_gastro_schisis_tri3</t>
  </si>
  <si>
    <t xml:space="preserve">Abnormal finding for gastrointestinal system (Gastroschisis, omphalocele, Diaphragmatic hernia, Atresia: choanal, esophageal, intestinal, biliary, rectal) detected in 3rd trimester ultrasound
</t>
  </si>
  <si>
    <t>fet_us_gastro_tri3</t>
  </si>
  <si>
    <t>Specify other congenital heart abnormalities detected on ultrasound in 3rd trimester</t>
  </si>
  <si>
    <t>fet_us_cardio_spec_tri3</t>
  </si>
  <si>
    <t>Other congenital heart abnormalities detected on ultrasound in 3rd trimester</t>
  </si>
  <si>
    <t>fet_us_cardio_oth_tri3</t>
  </si>
  <si>
    <t>a severe congenital heart defect in which the left side of the heart is underdeveloped</t>
  </si>
  <si>
    <t>Hypoplastic left heart syndrome detected on ultrasound in 3rd trimester</t>
  </si>
  <si>
    <t>fet_us_cardio_hypoplas_tri3</t>
  </si>
  <si>
    <t>Functionally univentricular heart detected on ultrasound in 3rd trimester</t>
  </si>
  <si>
    <t>fet_us_cardio_univent_tri3</t>
  </si>
  <si>
    <t>a combination of four congenital abnormalities. The four defects include a ventricular septal defect (VSD), pulmonary valve stenosis, a misplaced aorta and a thickened right ventricular wall (right ventricular hypertrophy)</t>
  </si>
  <si>
    <t>Tetralogy of Fallot detected on ultrasound in 3rd trimester</t>
  </si>
  <si>
    <t>fet_us_cardio_fallot_tri3</t>
  </si>
  <si>
    <t>Transposition or totally anomalous pulmonary venous connection detected on ultrasound in 3rd trimester</t>
  </si>
  <si>
    <t>fet_us_cardio_pulven_tri3</t>
  </si>
  <si>
    <t>Ventricular septal defect (without associated genetic syndrome) detected on ultrasound in 3rd trimester</t>
  </si>
  <si>
    <t>fet_us_cardio_ventsept_tri3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</si>
  <si>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</si>
  <si>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fet_us_cardio_tri3</t>
  </si>
  <si>
    <t>Specify other musculoskeletal abnormalities detected on ultrasound in 3rd trimester</t>
  </si>
  <si>
    <t>fet_us_msk_spec_tri3</t>
  </si>
  <si>
    <t>Other musculoskeletal abnormalities detected on ultrasound in 3rd trimester</t>
  </si>
  <si>
    <t>fet_us_msk_oth_tri3</t>
  </si>
  <si>
    <t>Hip dysplasia detected on ultrasound in 3rd trimester</t>
  </si>
  <si>
    <t>fet_us_msk_hipdysp_tri3</t>
  </si>
  <si>
    <t>Reduction deformity of lower limbs detected on ultrasound in 3rd trimester</t>
  </si>
  <si>
    <t>fet_us_msk_deflow_tri3</t>
  </si>
  <si>
    <t>Reduction deformity of upper limbs detected on ultrasound in 3rd trimester</t>
  </si>
  <si>
    <t>fet_us_msk_defup_tri3</t>
  </si>
  <si>
    <t>Limb abnormality/deficiency detected on ultrasound in 3rd trimester</t>
  </si>
  <si>
    <t>fet_us_msk_limbdef_tri3</t>
  </si>
  <si>
    <t>Club foot detected on ultrasound in 2nd trimester</t>
  </si>
  <si>
    <t>fet_us_msk_club_tri3</t>
  </si>
  <si>
    <t>Abnormal finding for musculoskeletal system (club foot, Limb deficiency, Reduction deformity upper limbs, Reduction deformity upper limbs, hip dysplasia) detected in 3rd tri ultrasound</t>
  </si>
  <si>
    <t>fet_us_msk_tri3</t>
  </si>
  <si>
    <t>Specify other CNS abnormalities detected on ultrasound in 3rd trimester</t>
  </si>
  <si>
    <t>fet_us_cns_spec_tri3</t>
  </si>
  <si>
    <t>Other CNS abnormalities detected on ultrasound in 3rd trimester</t>
  </si>
  <si>
    <t>fet_us_cns_oth_tri3</t>
  </si>
  <si>
    <t>a cephalic disorder in which the prosencephalon (the forebrain of the embryo) fails to develop into two hemispheres.</t>
  </si>
  <si>
    <t>Holoprosencephaly detected on ultrasound in 3rd trimester</t>
  </si>
  <si>
    <t>fet_us_cns_holopros_tri3</t>
  </si>
  <si>
    <t>Hydrocephalus detected on ultrasound in 3rd trimester</t>
  </si>
  <si>
    <t>fet_us_cns_hydro_tri3</t>
  </si>
  <si>
    <t>a neural tube defect characterized by sac-like protrusions of the brain and the membranes that cover it through openings in the skull.</t>
  </si>
  <si>
    <t>Encephalocele detected on ultrasound in 3rd trimester</t>
  </si>
  <si>
    <t>fet_us_cns_enceph_tri3</t>
  </si>
  <si>
    <t>Spina bifida detected on ultrasound in 3rd trimester</t>
  </si>
  <si>
    <t>fet_us_cns_spina_tri3</t>
  </si>
  <si>
    <t>Microcephaly detected on ultrasound in 3rd trimester</t>
  </si>
  <si>
    <t>fet_us_micro_tri3</t>
  </si>
  <si>
    <t>Anencephaly detected on ultrasound in 3rd trimester</t>
  </si>
  <si>
    <t>fet_us_cns_anen_tri3</t>
  </si>
  <si>
    <t xml:space="preserve">Abnormal finding for central nervous system (anencephaly, microcephaly, spina bifida, encephalocele, hydrocephalus, holoprosencephaly) detected on 3rd trimester ultrasound
</t>
  </si>
  <si>
    <t>fet_us_cns_tri3</t>
  </si>
  <si>
    <t>0=No fetal abnormality detected on 3rd tri ultrasound
1=Any fetal abnormality detected on 3rd tri ultrasound
666=Not applicable (no 3rd tri ultrasound conducted)
888=Not reported by study
999=Missing</t>
  </si>
  <si>
    <t>Abnormal 3rd trimester ultrasound</t>
  </si>
  <si>
    <t>fet_us_bin_tri3</t>
  </si>
  <si>
    <t xml:space="preserve">2nd trimester if GA&gt;=13 and GA&lt;=27 </t>
  </si>
  <si>
    <t>Specify other genitourinary abnormalities detected on ultrasound in 2nd trimester</t>
  </si>
  <si>
    <t>fet_us_genur_spec_tri2</t>
  </si>
  <si>
    <t>Ultrasound: Complications and abnormalities identified - trimester 2</t>
  </si>
  <si>
    <t>Other genitourinary abnormalities detected on ultrasound in 2nd trimester</t>
  </si>
  <si>
    <t>fet_us_genur_oth_tri2</t>
  </si>
  <si>
    <t>Renal agenesis detected on ultrasound in 2nd trimester</t>
  </si>
  <si>
    <t>fet_us_genur_agenesis_tri2</t>
  </si>
  <si>
    <t>Abnormal finding for genitourinary system (Hypospadias, Hermaphroditism, Phimosis, renal agenesis) detected on 2nd trimester ultrasound</t>
  </si>
  <si>
    <t>fet_us_genur_tri2</t>
  </si>
  <si>
    <t>Specify other eye/ear abnormalities detected on ultrasound in 2nd trimester</t>
  </si>
  <si>
    <t>fet_us_eyeear_spec_tri2</t>
  </si>
  <si>
    <t>Other eye/ear abnormalities detected on ultrasound in 2nd trimester</t>
  </si>
  <si>
    <t>fet_us_eyeear_oth_tri2</t>
  </si>
  <si>
    <t>Microtia detected on ultrasound in 2nd trimester</t>
  </si>
  <si>
    <t>fet_us_eyeear_microtia_tri2</t>
  </si>
  <si>
    <t>Anotia detected on ultrasound in 2nd trimester</t>
  </si>
  <si>
    <t>fet_us_eyeear_anotia_tri2</t>
  </si>
  <si>
    <t>Anophthalmia/microphthalmia detected on ultrasound in 2nd trimester</t>
  </si>
  <si>
    <t>fet_us_eyeear_phthalmia_tri2</t>
  </si>
  <si>
    <t>Abnormal eye-ear finding (Anophthalmia/microphthalmia, Cataracts, anotia, microtia) detected on 2nd trimester ultrasound</t>
  </si>
  <si>
    <t>fet_us_eyeear_tri2</t>
  </si>
  <si>
    <t>Specify oro-facial abnormalities detected on ultrasound in 2nd trimester</t>
  </si>
  <si>
    <t>fet_us_orofac_spec_tri2</t>
  </si>
  <si>
    <t>Abnormal oro-facial finding (cleft palate, cleft lip) detected on 2nd trimester ultrasound</t>
  </si>
  <si>
    <t>fet_us_orofac_tri2</t>
  </si>
  <si>
    <t>Specify other gastrointestinal abnormalities detected on ultrasound in 2nd trimester</t>
  </si>
  <si>
    <t>fet_us_gastro_spec_tri2</t>
  </si>
  <si>
    <t>Other gastrointestinal abnormalities detected on ultrasound in 2nd trimester</t>
  </si>
  <si>
    <t>fet_us_gastro_oth_tri2</t>
  </si>
  <si>
    <t>Atresia: choanal, esophageal, intestinal, biliary, rectal detected on ultrasound in 2nd trimester</t>
  </si>
  <si>
    <t>fet_us_gastro_atresia_tri2</t>
  </si>
  <si>
    <t>Diaphragmatic hernia detected on ultrasound in 2nd trimester</t>
  </si>
  <si>
    <t>fet_us_gastro_hernia_tri2</t>
  </si>
  <si>
    <t>Omphalocele detected on ultrasound in 2nd trimester</t>
  </si>
  <si>
    <t>fet_us_gastro_omphal_tri2</t>
  </si>
  <si>
    <t>Gastroschisis detected on ultrasound in 2nd trimester</t>
  </si>
  <si>
    <t>fet_us_gastro_schisis_tri2</t>
  </si>
  <si>
    <t xml:space="preserve">Abnormal finding for gastrointestinal system (Gastroschisis, omphalocele, Diaphragmatic hernia, Atresia: choanal, esophageal, intestinal, biliary, rectal) detected in 2nd trimester ultrasound
</t>
  </si>
  <si>
    <t>fet_us_gastro_tri2</t>
  </si>
  <si>
    <t>Specify other congenital heart abnormalities detected on ultrasound in 2nd trimester</t>
  </si>
  <si>
    <t>fet_us_cardio_spec_tri2</t>
  </si>
  <si>
    <t>Other congenital heart abnormalities detected on ultrasound in 2nd trimester</t>
  </si>
  <si>
    <t>fet_us_cardio_oth_tri2</t>
  </si>
  <si>
    <t>Hypoplastic left heart syndrome detected on ultrasound in 2nd trimester</t>
  </si>
  <si>
    <t>fet_us_cardio_hypoplas_tri2</t>
  </si>
  <si>
    <t>Functionally univentricular heart detected on ultrasound in 2nd trimester</t>
  </si>
  <si>
    <t>fet_us_cardio_univent_tri2</t>
  </si>
  <si>
    <t>Tetralogy of Fallot detected on ultrasound in 2nd trimester</t>
  </si>
  <si>
    <t>fet_us_cardio_fallot_tri2</t>
  </si>
  <si>
    <t>Transposition or totally anomalous pulmonary venous connection detected on ultrasound in 2nd trimester</t>
  </si>
  <si>
    <t>fet_us_cardio_pulven_tri2</t>
  </si>
  <si>
    <t>Ventricular septal defect (without associated genetic syndrome) detected on ultrasound in 2nd trimester</t>
  </si>
  <si>
    <t>fet_us_cardio_ventsept_tri2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</si>
  <si>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</si>
  <si>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fet_us_cardio_tri2</t>
  </si>
  <si>
    <t>Specify other musculoskeletal abnormalities detected on ultrasound in 2nd trimester</t>
  </si>
  <si>
    <t>fet_us_msk_oth_spec_tri2</t>
  </si>
  <si>
    <t>Other musculoskeletal abnormalities detected on ultrasound in 2nd trimester</t>
  </si>
  <si>
    <t>fet_us_msk_oth_tri2</t>
  </si>
  <si>
    <t>Hip dysplasia detected on ultrasound in 2nd trimester</t>
  </si>
  <si>
    <t>fet_us_msk_hipdysp_tri2</t>
  </si>
  <si>
    <t>Reduction deformity of lower limbs detected on ultrasound in 2nd trimester</t>
  </si>
  <si>
    <t>fet_us_msk_deflow_tri2</t>
  </si>
  <si>
    <t>Reduction deformity of upper limbs detected on ultrasound in 2nd trimester</t>
  </si>
  <si>
    <t>fet_us_msk_defup_tri2</t>
  </si>
  <si>
    <t>Limb abnormality/deficiency detected on ultrasound in 2nd trimester</t>
  </si>
  <si>
    <t>fet_us_msk_limbdef_tri2</t>
  </si>
  <si>
    <t>fet_us_msk_club_tri2</t>
  </si>
  <si>
    <t>Abnormal finding for musculoskeletal system (club foot, Limb deficiency, Reduction deformity upper limbs, Reduction deformity upper limbs, hip dysplasia) detected in 2nd tri ultrasound</t>
  </si>
  <si>
    <t>fet_us_msk_tri2</t>
  </si>
  <si>
    <t>Specify other CNS abnormalities detected on ultrasound in 2nd trimester</t>
  </si>
  <si>
    <t>fet_us_cns_oth_spec_tri2</t>
  </si>
  <si>
    <t>Other CNS abnormalities detected on ultrasound in 2nd trimester</t>
  </si>
  <si>
    <t>fet_us_cns_oth_tri2</t>
  </si>
  <si>
    <t>Holoprosencephaly detected on ultrasound in 2nd trimester</t>
  </si>
  <si>
    <t>fet_us_cns_holopros_tri2</t>
  </si>
  <si>
    <t>Hydrocephalus detected on ultrasound in 2nd trimester</t>
  </si>
  <si>
    <t>fet_us_cns_hydro_tri2</t>
  </si>
  <si>
    <t>Encephalocele detected on ultrasound in 2nd trimester</t>
  </si>
  <si>
    <t>fet_us_cns_enceph_tri2</t>
  </si>
  <si>
    <t>Spina bifida detected on ultrasound in 2nd trimester</t>
  </si>
  <si>
    <t>fet_us_cns_spina_tri2</t>
  </si>
  <si>
    <t>Microcephaly detected on ultrasound in 2nd trimester</t>
  </si>
  <si>
    <t>fet_us_micro_tri2</t>
  </si>
  <si>
    <t>Anencephaly detected on ultrasound in 2nd trimester</t>
  </si>
  <si>
    <t>fet_us_cns_anen_tri2</t>
  </si>
  <si>
    <t>Abnormal finding for central nervous system (anencephaly, microcephaly, spina bifida, encephalocele, hydrocephalus, holoprosencephaly) detected on 2nd trimester ultrasound</t>
  </si>
  <si>
    <t>fet_us_cns_tri2</t>
  </si>
  <si>
    <t>0=No fetal abnormality detected on 2nd tri ultrasound
1=Any fetal abnormality detected on 2nd tri ultrasound
666=Not applicable (no 2nd tri ultrasound conducted)
888=Not reported by study
999=Missing</t>
  </si>
  <si>
    <t>Abnormal 2nd trimester ultrasound</t>
  </si>
  <si>
    <t>fet_us_bin_tri2</t>
  </si>
  <si>
    <t>1st trimester if GA&lt;13 weeks</t>
  </si>
  <si>
    <t>Specify the other abnormalities detected on ultrasound in 1st trimester</t>
  </si>
  <si>
    <t>fet_us_othabn_spec_tri1</t>
  </si>
  <si>
    <t>Ultrasound: Complications and abnormalities identified - trimester 1</t>
  </si>
  <si>
    <t>Microcephaly detected on ultrasound in 1st trimester</t>
  </si>
  <si>
    <t>fet_us_micro_tri1</t>
  </si>
  <si>
    <t>Anencephaly detected on ultrasound in 1st trimester</t>
  </si>
  <si>
    <t>fet_us_anen_tri1</t>
  </si>
  <si>
    <t>0= No fetal abnormality detected on 1st tri ultrasound
1= Any fetal abnormality detected on 1st tri ultrasound
666= Not applicable (no 1st tri ultrasound conducted)
888= Not reported by study
999= Missing</t>
  </si>
  <si>
    <t>Abnormal 1st trimester ultrasound</t>
  </si>
  <si>
    <t>fet_us_bin_tri1</t>
  </si>
  <si>
    <t xml:space="preserve"> Uterine AA (left)  the notch is an alteration in the flow of the artery comparing the systolic and diastolic flow. It is not ecpected to occur at certain GA and is a risk factor (mostly during the 2nd and 3rd trimester) if bilateral.</t>
  </si>
  <si>
    <t>0=Absent
1=Present
666=Not applicable
888=Not reported by study
999=Missing</t>
  </si>
  <si>
    <t>Uterine AA (Left) Notch</t>
  </si>
  <si>
    <t>fet_us_luaa_notch_1</t>
  </si>
  <si>
    <t>Ultrasounds: 
Measurements</t>
  </si>
  <si>
    <t xml:space="preserve"> Uterine AA (Right)  the notch is an alteration in the flow of the artery comparing the systolic and diastolic flow. It is not ecpected to occur at certain GA and is a risk factor (mostly during the 2nd and 3rd trimester) if bilateral.</t>
  </si>
  <si>
    <t>Uterine AA (Right) Notch</t>
  </si>
  <si>
    <t>fet_us_ruaa_notch_1</t>
  </si>
  <si>
    <t>Average cerebroplacental ratio (CPR)
([fetal_us_lcpr]+[fetal_us_rcpr])/2</t>
  </si>
  <si>
    <t>fet_us_avg_cpr_1</t>
  </si>
  <si>
    <t>Time-varying
Per ultrasound
Per fetus, if applicable</t>
  </si>
  <si>
    <t>Polyhydramnios, excess of amniotic fluid
Oligohydramnios, less than expected volume of amniotic fluid</t>
  </si>
  <si>
    <t>0=Normal
1=Polyhydramnios
2=Oligohydramnios
888=Not reported by study
999=Missing</t>
  </si>
  <si>
    <t>Amniotic fluid volume (categorical)</t>
  </si>
  <si>
    <t>fet_us_amnfluid_vol_1</t>
  </si>
  <si>
    <t>Could be too short or too long
Time-varying</t>
  </si>
  <si>
    <t>Describe other abnormality of umbilical cord</t>
  </si>
  <si>
    <t>fet_us_umbcord_oth_1</t>
  </si>
  <si>
    <t>0= Normal (3 vessels)
1= 1 vessel (abnormal)
2= 2 vessel (abnormal, but functional)
3=Other abnormality of the umbilical cord
666=Not applicable
888=Not reported by study
999=Missing</t>
  </si>
  <si>
    <t>Umbilical cord</t>
  </si>
  <si>
    <t>fet_us_umbcord_1</t>
  </si>
  <si>
    <t xml:space="preserve">Ultrasound grading system of the placenta based on its maturity. This primarily affects the extent of calcifications
Grade 0, &lt;18 weeks
Grade I, 19-29 weeks
Grade II, 30-38 weeks
Grade III, &gt;/= 39 weeks
</t>
  </si>
  <si>
    <t>0=Grade 0
1=Grade I
2=Grade II
3=Grade III
666=Not applicable
888=Not reported by study
999=Missing</t>
  </si>
  <si>
    <t>Placental grade</t>
  </si>
  <si>
    <t>fet_us_placental_grade_1</t>
  </si>
  <si>
    <t>0=Normal
1=Previa
2=Low-lying
666=Not applicable
888=Not reported by study
999=Missing</t>
  </si>
  <si>
    <t>Placental position</t>
  </si>
  <si>
    <t>fet_us_placental_posit_1</t>
  </si>
  <si>
    <t>Time-varying
666=Not applicable
888=Not reported by study
999=Missing
Per ultrasound
Per fetus, if applicable</t>
  </si>
  <si>
    <t>Continuous, 0-n, in mm</t>
  </si>
  <si>
    <t>Placental thickness, in mm, please note that during the 1st trimester it is in mm but for 2nd and 3rd trimester it is usually presented in cm. Please use/convert accordingly.</t>
  </si>
  <si>
    <t>fet_us_placentalthick_1</t>
  </si>
  <si>
    <t>to Keep or delete?</t>
  </si>
  <si>
    <t>Time-varying
666=Not applicable
888=Not reported by study
999=Missing
Per ultrasound, per fetus</t>
  </si>
  <si>
    <t>Cerebrum, in mm</t>
  </si>
  <si>
    <t>fet_us_cerebrum_1</t>
  </si>
  <si>
    <t>Nasal bone, in mm</t>
  </si>
  <si>
    <t>fet_us_nasalbone_1</t>
  </si>
  <si>
    <t>Nuchal translucency, in mm</t>
  </si>
  <si>
    <t>fet_us_nuchaltrans_1</t>
  </si>
  <si>
    <t>Time-varying
Per ultrasound, per fetus</t>
  </si>
  <si>
    <t>is the sonographic appearance of a collection of fluid under the skin behind the fetal neck in the first-trimester of pregnancy</t>
  </si>
  <si>
    <t>Presence of nuchal translucency</t>
  </si>
  <si>
    <t>fet_us_nuchaltrans_bin_1</t>
  </si>
  <si>
    <t>Crown-rump length, in mm</t>
  </si>
  <si>
    <t>fet_us_crownrump_1</t>
  </si>
  <si>
    <t>Femur length, in mm</t>
  </si>
  <si>
    <t>us_fet_femur_1</t>
  </si>
  <si>
    <t>Time-varying
666=Not applicable
888=Not reported by study
999=Missing
Per ultrasound, per fetus</t>
  </si>
  <si>
    <t>Abdominal circumference, in mm</t>
  </si>
  <si>
    <t>fet_us_abcir_1</t>
  </si>
  <si>
    <t>Head circumference, in mm</t>
  </si>
  <si>
    <t>fet_us_headcirc_1</t>
  </si>
  <si>
    <t>Occipitofrontal diameter, in mm</t>
  </si>
  <si>
    <t>fet_us_occipitofront_1</t>
  </si>
  <si>
    <t>Biparietal diameter, in mm</t>
  </si>
  <si>
    <t>fet_us_biparietal_1</t>
  </si>
  <si>
    <t>Fetal heart rate, beats per minute</t>
  </si>
  <si>
    <t>fet_us_heart_rate_1</t>
  </si>
  <si>
    <t>Every variable with an underscore one (_1) is a time-varying variable and a new variable should be added to the dataset per every additional test. Please see the "example of time varying variables" tab.
Per ultrasound, per fetus</t>
  </si>
  <si>
    <t>Fetal cardiac activity</t>
  </si>
  <si>
    <t>fet_us_cardiac_act_1</t>
  </si>
  <si>
    <t>Length of fetus 1 (until week 13+5), in mm</t>
  </si>
  <si>
    <t>fet_us_length_1</t>
  </si>
  <si>
    <t>Estimated fetal weight, percentile</t>
  </si>
  <si>
    <t>fet_us_weight_p_1</t>
  </si>
  <si>
    <t>Estimated fetal weight, grams</t>
  </si>
  <si>
    <t>fet_us_weight_1</t>
  </si>
  <si>
    <t>Time-varying</t>
  </si>
  <si>
    <t>Specify other reason for ultrasound</t>
  </si>
  <si>
    <t>fet_us_oth_spec_1</t>
  </si>
  <si>
    <t xml:space="preserve">Ultrasounds:
General </t>
  </si>
  <si>
    <t>0= Routine
1= Previous ultrasound indicate fetal concern
2=To specifically investigate/monitor ZIKV
3= Maternal infection (other than ZIKV)
4= Other
555=Unknown
666=Not applicable
888=Not reported by study
999=Missing</t>
  </si>
  <si>
    <t>Reason for ultrasound</t>
  </si>
  <si>
    <t>fet_us_reason_1</t>
  </si>
  <si>
    <t>Trimester that ultrasound was conducted</t>
  </si>
  <si>
    <t>fet_us_tri_1</t>
  </si>
  <si>
    <t>Time-varying
555=Unknown
666=Not applicable
888=Not reported by study
999=Missing</t>
  </si>
  <si>
    <t xml:space="preserve">Gestational age by ultrasound, in weeks
</t>
  </si>
  <si>
    <t>fet_us_ga_1</t>
  </si>
  <si>
    <t>Time-varying.
555=Unknown
666=Not applicable
888=Not reported by study
999=Missing</t>
  </si>
  <si>
    <t>Ultrasound date</t>
  </si>
  <si>
    <t>fet_us_date_1</t>
  </si>
  <si>
    <t>Number of ultrasounds during pregnancy</t>
  </si>
  <si>
    <t>fet_us_n</t>
  </si>
  <si>
    <t>Received ultrasound during pregnancy</t>
  </si>
  <si>
    <t>fet_us</t>
  </si>
  <si>
    <t>0=No (Normal)
1=Yes (Abnormal)
555=Unknown
888=Not measured by the study
999=Missing</t>
  </si>
  <si>
    <t>Chromosomal abnormalities diagnosed during this specific pregnancy</t>
  </si>
  <si>
    <t>chromoabn_dx</t>
  </si>
  <si>
    <t>Chromosomal risk screening and diagnosis</t>
  </si>
  <si>
    <t>Specify the test used to diagnose chromosomal abnormalities not listed above in "chromoabn_test"</t>
  </si>
  <si>
    <t>Specification of other tests used to identify chromosomal abnormalities during the current pregnancy.</t>
  </si>
  <si>
    <t>chromoabn_test_oth</t>
  </si>
  <si>
    <t>0=No abnormalities in screen
1= Karyotyping
2= Chromosomal microarray
777=Other
555=Unknown
888=Not measured by the study
999=Missing</t>
  </si>
  <si>
    <t>Testing method used to diagnose chromosomal abnormalities during the pregnancy</t>
  </si>
  <si>
    <t>chromoabn_test</t>
  </si>
  <si>
    <t>Indication for chromosomal abnormalities identified during this specific pregnancy (indication of RISK for chromosomal abnormalities NOT diagnosis)</t>
  </si>
  <si>
    <t>chromoabn_risk</t>
  </si>
  <si>
    <t xml:space="preserve">NIPT can be classified as screening or diagnosis. Generally NIPT with karyotyping is a diagnostic. </t>
  </si>
  <si>
    <t>0=No screening
1=FTS, First trimester screening (standard or enhanced, Maternal Blood Screen + Ultrasound)
2=Only Blood screening (MSS; maternal Serum Screening)
3=Only Ultrasound findings (including Nuchal Translucency Ultrasound)
4=NIPT (non-invasive prenatal testing)
5=Amniocentesis
6=Chorionic villus sampling
777=Other
555=Unknown
888=Not measured by the study
999=Missing</t>
  </si>
  <si>
    <t>Type of screening for chromosomal abnormalities during this specific pregnancy</t>
  </si>
  <si>
    <t>chromoabn_screen</t>
  </si>
  <si>
    <t xml:space="preserve">0= PCR (conventional, rRT-PCR, qRT-PCR)
1=IHC on placental tissue
2=Other NAAT
666=Not applicable
777=Other
888=Not reported by study </t>
  </si>
  <si>
    <t>Type of test performed to ascertain fetal ZIKV infection</t>
  </si>
  <si>
    <t>fet_zika_test</t>
  </si>
  <si>
    <t>Fetal Zika Exposures</t>
  </si>
  <si>
    <t>1= Amniotic fluid
2=Placental tissue (Including umbilical cord and fetal membranes)
3=Fetal tissue
777=Other
666=Not applicable - No fetal sample obtained
888=Not reported by study</t>
  </si>
  <si>
    <t>Type of sample if obtained</t>
  </si>
  <si>
    <t>fet_zika_sample</t>
  </si>
  <si>
    <t>possible range = 1-45
555=Unknown
666=Not applicable
888=Not measure by the study 
999=Missing</t>
  </si>
  <si>
    <t>Gestational Age (weeks) at the time that the fetal infection was measured</t>
  </si>
  <si>
    <t>0=1st trimester (&lt;13 weeks GA)
1=2nd trimester (&gt;=13 weeks and &lt;=27 weeks)
2=3rd trimester (&gt;= 28 weeks)
3=Any time during pregnancy
888=Not reported by study</t>
  </si>
  <si>
    <t>Trimester at the time that the fetal infection was measured</t>
  </si>
  <si>
    <t>This refers to any definition applied by the study.  The way the diagnosis was made will be captured by the metadata.</t>
  </si>
  <si>
    <t>0=No
1=Yes
888=Not reported by study</t>
  </si>
  <si>
    <t>Fetal ZIKV infection? As defined by the study.</t>
  </si>
  <si>
    <t>fet_zikv</t>
  </si>
  <si>
    <t>Specify other fetal presentation at delivery</t>
  </si>
  <si>
    <t>fet_birth_pres_oth</t>
  </si>
  <si>
    <t>Fetal Characteristics</t>
  </si>
  <si>
    <t>0=Cephalic
1=Breech, frank
2=Breech, footling
3=Breech, complete
4=Cephalic posterior
5=Transverse
777=Other
888=Not reported by study
999=Missing</t>
  </si>
  <si>
    <t>Fetal presentation at delivery</t>
  </si>
  <si>
    <t>fet_birth_pres</t>
  </si>
  <si>
    <t>0=No
1=Yes
555=Unknown
888=Not measured by the study 
999=Missing</t>
  </si>
  <si>
    <t>Evidence of Intrauterine Growth Restriction (IGR)</t>
  </si>
  <si>
    <t>igr_curr_prg</t>
  </si>
  <si>
    <t>888=Not reported by study
999=Missing</t>
  </si>
  <si>
    <t>Gestational age by last menstrual period, in weeks</t>
  </si>
  <si>
    <t>fet_ga_lmp</t>
  </si>
  <si>
    <t>zero is not a possible value
888=Not reported by study
999=Missing</t>
  </si>
  <si>
    <t>Number of fetuses for the current pregnancy, number from 1 to n</t>
  </si>
  <si>
    <t>fet_count</t>
  </si>
  <si>
    <t>0=Single gestation
1=Multiple gestation
555=Unknown
888=Not measured by the study
999=Missing</t>
  </si>
  <si>
    <t>Multiple vs single gestation</t>
  </si>
  <si>
    <t>multiplegest</t>
  </si>
  <si>
    <t>Unique fetal or pregnancy ID,  in case of multiple gestation assigned by us (1-N)</t>
  </si>
  <si>
    <t>fetid</t>
  </si>
  <si>
    <t>Identifier</t>
  </si>
  <si>
    <t>Unique fetal or pregnancy ID,  in case of multiple gestation from the project</t>
  </si>
  <si>
    <t>fetid_original</t>
  </si>
  <si>
    <t>Infant outcomes</t>
  </si>
  <si>
    <t>Identifers</t>
  </si>
  <si>
    <t>childid_original</t>
  </si>
  <si>
    <t>Outcome</t>
  </si>
  <si>
    <t>Infant/Child unique identifier from their project</t>
  </si>
  <si>
    <t>childid</t>
  </si>
  <si>
    <t>Infant/child unique identifier (1-N) assigned by us</t>
  </si>
  <si>
    <t>ch_date_t1</t>
  </si>
  <si>
    <t>Date of T1 visit with infant or child</t>
  </si>
  <si>
    <t>666=Not applicable
888=Not measure by the study
999=Missing</t>
  </si>
  <si>
    <t>ch_date_t2</t>
  </si>
  <si>
    <t>ch_date_t3</t>
  </si>
  <si>
    <t>ch_date_t4</t>
  </si>
  <si>
    <t>ch_date_t5</t>
  </si>
  <si>
    <t>ch_date_t6</t>
  </si>
  <si>
    <t>ch_date_t7</t>
  </si>
  <si>
    <t>Infant demographics</t>
  </si>
  <si>
    <t xml:space="preserve"> ch_dob</t>
  </si>
  <si>
    <t>Date of delivery</t>
  </si>
  <si>
    <t>ch_sex</t>
  </si>
  <si>
    <t>Sex of the fetus/infant</t>
  </si>
  <si>
    <t>0=Male
1=Female
555=Unknown/indeterminate
888=Not measured by the study
999=Missing</t>
  </si>
  <si>
    <t>ch_ethn</t>
  </si>
  <si>
    <t>Infant's race/ethnicity</t>
  </si>
  <si>
    <t>ch_ethn_oth_spec</t>
  </si>
  <si>
    <t>Specify other infant's race/ethnicity</t>
  </si>
  <si>
    <t>birth_ga</t>
  </si>
  <si>
    <t>Gestational age at birth in weeks at birth</t>
  </si>
  <si>
    <t xml:space="preserve">Coninuous </t>
  </si>
  <si>
    <t>ch_term</t>
  </si>
  <si>
    <t>Was the infant/child born at term?</t>
  </si>
  <si>
    <t>1=Term (37-42 weeks)
2=Very Early Pre-term (&lt;28 weeks)
3=Early Pre-term (28-31 weeks)
4=Moderate Pre-term (32-33 weeks)
5=Late Preterm (34-36 weeks)
6=Late (after 42 weeks)
888=Not reported by study
999=Missing</t>
  </si>
  <si>
    <t>Birth</t>
  </si>
  <si>
    <t>ch_vital_status</t>
  </si>
  <si>
    <t>Infant vital status at and following live birth</t>
  </si>
  <si>
    <t>0=Infant alive
1=Live born, death within 1st 28 days (neonatal period)
2=Live born, death following (after) 28 days (the post-neonatal period)
3=Live born, death following birth (timing unknown)</t>
  </si>
  <si>
    <t>ch_birthcomp_meconasp</t>
  </si>
  <si>
    <t>Intrapartum complication:
Meconium aspiration</t>
  </si>
  <si>
    <t>ch_birthcomp_respdist</t>
  </si>
  <si>
    <t>Intrapartum complication:
Respiratory distress syndrome</t>
  </si>
  <si>
    <t>ch_birthcomp_oth</t>
  </si>
  <si>
    <t>ch_birth_resus</t>
  </si>
  <si>
    <t>Infant required neonatal resuscitation</t>
  </si>
  <si>
    <t>ch_days_hosp</t>
  </si>
  <si>
    <t>Number of days infant admitted to hospital immediately following delivery of child</t>
  </si>
  <si>
    <t>0-n, continuous</t>
  </si>
  <si>
    <t>ch_admit_nicu</t>
  </si>
  <si>
    <t>Infant admitted to Neonatal Intensive Care Unit (NICU) following birth</t>
  </si>
  <si>
    <t>0=No
1=Yes
2=Referred but not admitted
888=Not reported by study
999=Missing</t>
  </si>
  <si>
    <t>ch_referr</t>
  </si>
  <si>
    <t>Infant referred to a specialist provider (e.g. neonatologist)</t>
  </si>
  <si>
    <t>Infant measurements at birth</t>
  </si>
  <si>
    <t>ch_weight</t>
  </si>
  <si>
    <t>Birth weight in grams (&lt;12 hours after delivery)</t>
  </si>
  <si>
    <t>zero is not a possible value
555=Unknown
666=Not applicable
888=Not measure by the study
999=Missing</t>
  </si>
  <si>
    <t>ch_length</t>
  </si>
  <si>
    <t>Crown-to-heel length (in cm) at birth</t>
  </si>
  <si>
    <t>zero is not a possible value
555=Unknown
888=Not measure by the study
999=Missing</t>
  </si>
  <si>
    <t>ch_apgar_1</t>
  </si>
  <si>
    <t>Infant's Apgar scores at 1 min</t>
  </si>
  <si>
    <t>ch_apgar_5</t>
  </si>
  <si>
    <t>Infant's Apgar scores at 5 min</t>
  </si>
  <si>
    <t>ch_apgar_10</t>
  </si>
  <si>
    <t>Infant's Apgar scores at 10 min</t>
  </si>
  <si>
    <t>ch_So2support</t>
  </si>
  <si>
    <t>Did the infant/child require oxygen support at birth</t>
  </si>
  <si>
    <t>Congenital Zika syndrome diagnosis</t>
  </si>
  <si>
    <t>ch_czs</t>
  </si>
  <si>
    <t>Diagnosis of congenital Zika syndrome (as measured by the study) at pregnancy or at birth</t>
  </si>
  <si>
    <t>Brain abnormalities identified in fetal, infant or child period</t>
  </si>
  <si>
    <t>ch_microcephaly_bin</t>
  </si>
  <si>
    <t>Microcephaly ever diagnosed, as defined by the study. Microephaly could be diagnosed in prenatal, infant or child period.</t>
  </si>
  <si>
    <t>ch_microcephaly</t>
  </si>
  <si>
    <t>Level of microcephaly (diagnosed in prenatal, infant or child period)- as defined by the study.</t>
  </si>
  <si>
    <t>0=Normocephaly
1=Microcephaly (head circumference &gt;2 standard deviations (SDs) below the mean for age and sex or &lt;3rd percentile for age and sex)
2=Severe microcephaly (head circumference &gt;3 SDs below the mean for age and sex).
888=Not reported by study
999=Missing</t>
  </si>
  <si>
    <t>Notes: microcephaly: (head circumference) that is more than 2 standard deviations (SDs) below the mean for age and sex or less than the 3rd percentile for age and sex
Severe microcaphaly: head circumference more than 3 SDs below the mean for age and sex.</t>
  </si>
  <si>
    <t>ch_micro_time</t>
  </si>
  <si>
    <t>Period (timing) during the pregnancy, when microcephaly was diagnosed</t>
  </si>
  <si>
    <t>0=Prental
1=At birth
2=Postnatal
666=Not applicable
888=Not reported by study
999=Missing</t>
  </si>
  <si>
    <t>ch_hydrocephaly</t>
  </si>
  <si>
    <t>Hydrocephaly ever diagnosed by MRI, CT or ultrasound, in fetus, infant or child</t>
  </si>
  <si>
    <t>ch_hydrocephaly_time</t>
  </si>
  <si>
    <t>Period when hydrocephaly was diagnosed</t>
  </si>
  <si>
    <t>0=Prenatal
1=At birth
2=Postnatal
666=Not applicable
888=Not reported by study
999=Missing</t>
  </si>
  <si>
    <t>ch_hydrocephaly_shunt</t>
  </si>
  <si>
    <t>Infant/child required shunt</t>
  </si>
  <si>
    <t>ch_corticalatrophy</t>
  </si>
  <si>
    <t>Cortical atrophy detected during fetal, infant or child period using US, MRI, or CT</t>
  </si>
  <si>
    <t>ch_corticalatrophy_time</t>
  </si>
  <si>
    <t>Period when cortical atrophy was diagnosed</t>
  </si>
  <si>
    <t>0=Prental
1=Postnatal
666=Not applicable
888=Not reported by study
999=Missing</t>
  </si>
  <si>
    <t>ch_calcifications</t>
  </si>
  <si>
    <t>Brain calcifications detected during fetal, infant or child period using US, MRI, or CT</t>
  </si>
  <si>
    <t>ch_calcifications_time</t>
  </si>
  <si>
    <t>Period when brain calcifications was diagnosed</t>
  </si>
  <si>
    <t>ch_ventriculomegaly</t>
  </si>
  <si>
    <t>Ventriculomegaly detected during fetal, infant or child period using US, MRI, or CT</t>
  </si>
  <si>
    <t>ch_ventriculomegaly_time</t>
  </si>
  <si>
    <t>Period when ventriculomegaly was diagnosed</t>
  </si>
  <si>
    <t>ch_othabnorm</t>
  </si>
  <si>
    <t>Other brain abnormalities detected during fetal, infant or child period using US, MRI, or CT</t>
  </si>
  <si>
    <t>ch_othabnorm_spec</t>
  </si>
  <si>
    <t>Specify other fetal, infant or child brain abnormalities detected by US, MRI, CT</t>
  </si>
  <si>
    <t>ch_othabnorm_time</t>
  </si>
  <si>
    <t>Period when other brain abnormalities was diagnosed</t>
  </si>
  <si>
    <t>Infant head measurements</t>
  </si>
  <si>
    <t>ch_head_circ_birth</t>
  </si>
  <si>
    <t>Head circumference at birth or up to 24 hours after birth (occipito-frontal at birth; ideally, average of three measurements), in cms</t>
  </si>
  <si>
    <t>Continuous
555=Unknown
888=Not measure by the study
999=Missing</t>
  </si>
  <si>
    <t>ch_head_anterior</t>
  </si>
  <si>
    <t>Infant's anteroposterior diameter at birth, in cm</t>
  </si>
  <si>
    <t>ch_head_transverse</t>
  </si>
  <si>
    <t>Infant's transverse diameter at birth, in cm</t>
  </si>
  <si>
    <t>ch_head_circ_1</t>
  </si>
  <si>
    <t>Head circumference (occipito-frontal measurement taken after birth; ideally, average of three measurements) - refers to a follow-up measurement made during the follow-up after birth (or AFTER the first 24 hours), in cms</t>
  </si>
  <si>
    <t>ch_head_circ_age_1</t>
  </si>
  <si>
    <t>Age in months when head circumference measured at  follow-up visit</t>
  </si>
  <si>
    <t>Medical Information:
Head abnormalities identified at birth</t>
  </si>
  <si>
    <t>ch_craniofac_abn_bin</t>
  </si>
  <si>
    <t>Presence of any other cranio-facial abnormaities (head abnormalities) identified at birth - other than microcephaly</t>
  </si>
  <si>
    <t>ch_craniofac_abn</t>
  </si>
  <si>
    <t>Presence of cranial SHAPE abnormality (head abnormality) identified at birth- other than microcephaly (Excluding molding from birth processes)</t>
  </si>
  <si>
    <t>0=No head shape abnormality
1=Head shape abnormality
666=Not applicable
777=Other
888=Not reported by study
999=Missing</t>
  </si>
  <si>
    <t>(Excluding molding from birth processes)</t>
  </si>
  <si>
    <t>ch_fontanel_abn</t>
  </si>
  <si>
    <t>Presence of fontanel abnormality identified at birth</t>
  </si>
  <si>
    <t>0=No fontanel abnormality
1=Closed fontanel
2=Bulging fontanel
3=Sunken fontanel
4=Abnormal fontanel size
666=Not applicable
777=Other
888=Not reported by study
999=Missing</t>
  </si>
  <si>
    <t>ch_cutisgirata</t>
  </si>
  <si>
    <t>Presence of cutis verticis girata (Excess skin due to severity of microcephaly) identified at birth</t>
  </si>
  <si>
    <t>Excess skin due to severity of microcephaly</t>
  </si>
  <si>
    <t>ch_nuchal</t>
  </si>
  <si>
    <t>Presence of excess nuchal skin in infant at birth</t>
  </si>
  <si>
    <t>ch_ogivalpal</t>
  </si>
  <si>
    <t>Presence of ogival palate identified at birth</t>
  </si>
  <si>
    <t>ch_occiput</t>
  </si>
  <si>
    <t>Presence prominent occiput in infant at birth</t>
  </si>
  <si>
    <t>ch_cranial_dispro</t>
  </si>
  <si>
    <t>Presence craniofacial disproportion in infant at birth</t>
  </si>
  <si>
    <t>ch_bipariet</t>
  </si>
  <si>
    <t>Presence of biparietal depression in infant at birth</t>
  </si>
  <si>
    <t>ch_crany</t>
  </si>
  <si>
    <t>Presence of cranyosynostosis in infant at birth</t>
  </si>
  <si>
    <t>ch_sutures</t>
  </si>
  <si>
    <t>Presence of overriding sutures in infant at birth</t>
  </si>
  <si>
    <t>ch_head_abn_oth</t>
  </si>
  <si>
    <t>Specify other craniofacial abnormality identified at/or after birth- other than microcephaly</t>
  </si>
  <si>
    <t>555=Unknown
666=Not applicable
888=Not measure by the study
999=Missing</t>
  </si>
  <si>
    <t>Medical Information:
Face abnormalities identified at birth</t>
  </si>
  <si>
    <t>ch_ent_abn</t>
  </si>
  <si>
    <t>Congenital abnormality identified: ear, nose, mouth or throat (identified at or after birth)</t>
  </si>
  <si>
    <t>Abnormality identified at or after birth, could be at maternity home or early doctor appointment
at or after birth (no limitations on identification of finding)</t>
  </si>
  <si>
    <t>ch_ent_abn_spec</t>
  </si>
  <si>
    <t>Specify congenital ear, nose, mouth or throat abnormality (identified at or after birth)</t>
  </si>
  <si>
    <t>ch_ent_abn_date</t>
  </si>
  <si>
    <t>Date of diagnosis of congenital ear, nose, mouth or throat abnormality (identified at or after birth)</t>
  </si>
  <si>
    <t>ch_eye</t>
  </si>
  <si>
    <t>Congenital abnormality identified at or after birth:  Eyes</t>
  </si>
  <si>
    <t>Morphologic abnormality identified at or after birth, could be at maternity home or early doctor appointment</t>
  </si>
  <si>
    <t>ch_eye_spec</t>
  </si>
  <si>
    <t>Specify congenital eye abnormality identified at or after birth</t>
  </si>
  <si>
    <t>ch_eye_date</t>
  </si>
  <si>
    <t>Date of diagnosis of congenital eye abnormality(identified at or after birth)</t>
  </si>
  <si>
    <t>ch_eye_red_ref</t>
  </si>
  <si>
    <t>Red light reflex present bilaterally on infant
(using ophthalmoscope) at or after birth</t>
  </si>
  <si>
    <t>Medical Information:
Cardiovascular abnormalities identified at birth</t>
  </si>
  <si>
    <t>ch_cardio_bin</t>
  </si>
  <si>
    <t>Congenital abnormality identified at or after birth: Cardiovascular system</t>
  </si>
  <si>
    <t>Rhythm or structural abnormality identified at or after birth, could be at maternity home or early doctor appointment. 
at or after birth (no limitations on identification of finding)</t>
  </si>
  <si>
    <t>ch_cardio_spec</t>
  </si>
  <si>
    <t>Specify congenital cardiovascular system abnormality identified at or after birth</t>
  </si>
  <si>
    <t>1= Ventricular septal defect 
2= Atrial septal defect
3= Transposition or totally anomalous pulmonary venous connection
4=Tetralogy of Fallot
5=Functionally univentricular heart
6=Hypoplastic left heart syndrome
7=Abnormal rhythm
8= Abnormal heart sounds
777= Other (including multiple)
555=Unknown
666=Not applicable
888=Not reported by study
999=Missing</t>
  </si>
  <si>
    <t>Specific rhythm or structural cardiovascular system abnormality identified at or after birth, could be at maternity home or early doctor appointment.</t>
  </si>
  <si>
    <t>ch_cardio_oth</t>
  </si>
  <si>
    <t xml:space="preserve">Specify other or multiple congenital cardiovascular abnormality(/ies) identified at birth </t>
  </si>
  <si>
    <t>Include multiple rhythm or structural cardiovascular system abnormalities, if present</t>
  </si>
  <si>
    <t>ch_cardio_date</t>
  </si>
  <si>
    <t>Date of diagnosis of congenital cardiovascular system abnormality (identified at or after birth)</t>
  </si>
  <si>
    <t>at or after birth (no limitations on identification of finding)</t>
  </si>
  <si>
    <t>Medical Information:
Respiratory abnormalities identified at birth</t>
  </si>
  <si>
    <t>ch_resp</t>
  </si>
  <si>
    <t>Congenital abnormality identified at or after birth: Respiratory system</t>
  </si>
  <si>
    <t>Respiratory system abnormality identified at or after birth, could be at maternity home or early doctor appointment.</t>
  </si>
  <si>
    <t>ch_resp_spec</t>
  </si>
  <si>
    <t>Specify congenital respiratory abnormality at or after birth</t>
  </si>
  <si>
    <t>ch_resp_date</t>
  </si>
  <si>
    <t>Date of diagnosis of congenital respiratory system abnormality (identified at or after birth)</t>
  </si>
  <si>
    <t>Medical Information:
Gastrointestinal abnormalities identified at birth</t>
  </si>
  <si>
    <t>ch_gastro</t>
  </si>
  <si>
    <t>Congenital abnormality identified at or after birth: Gastrointestinal system</t>
  </si>
  <si>
    <t>ch_gastro_typ</t>
  </si>
  <si>
    <t>Type of congenital gastrointestinal abnormality identified at or after birth</t>
  </si>
  <si>
    <t>1=Hepatomegaly
2=Splenomegaly
3=Hernia
4=Omphaloceles
5=Gastroschesis
6=More than one type
666=Not applicable
777=Other
888=Not reported by study
999=Missing</t>
  </si>
  <si>
    <t>ch_gastro_spec</t>
  </si>
  <si>
    <t>Specify other congenital gastrointestinal system abnormality identified at or after birth</t>
  </si>
  <si>
    <t>ch_gastro_date</t>
  </si>
  <si>
    <t>ch_imperf_anus</t>
  </si>
  <si>
    <t>Infant has imperforate anus at or after birth</t>
  </si>
  <si>
    <t>0=No (Viable anus)
1=Yes (Imperforated anus, any type/category)
555=Unknown
666=Not applicable
888=Not reported by study
999=Missing</t>
  </si>
  <si>
    <t>Medical Information:
Genital abnormalities identified at birth</t>
  </si>
  <si>
    <t>ch_genital</t>
  </si>
  <si>
    <t xml:space="preserve">Congenital external genitalia abnormality identified at or after birth </t>
  </si>
  <si>
    <t>ch_genital_spec</t>
  </si>
  <si>
    <t>Specify congenital genital abnormality identified at or after birth</t>
  </si>
  <si>
    <t>ch_genital_date</t>
  </si>
  <si>
    <t>Date of diagnosis of congenital genital abnormality (identified at or after birth)</t>
  </si>
  <si>
    <t>ch_genital_cryptor</t>
  </si>
  <si>
    <t>Presence of cryptorchidism (testes have not descended at/or after birth)</t>
  </si>
  <si>
    <t>0= Both testes descended/present
Bilaterally
1= Unilateral cryptorchidism (only one testes descended/present)
2= Bilateral cryptorchidism (both testes absent)
666=Not applicable
888=Not reported by study
999=Other</t>
  </si>
  <si>
    <t>Medical Information:
Skin abnormalities</t>
  </si>
  <si>
    <t>ch_rash_1</t>
  </si>
  <si>
    <t xml:space="preserve">Presence of a rash episode after birth, in between or during the current visit </t>
  </si>
  <si>
    <t>ch_rash_dur_1</t>
  </si>
  <si>
    <t>Duration (in days) of rash episode in infancy or childhood</t>
  </si>
  <si>
    <t>ch_rash_typ_1</t>
  </si>
  <si>
    <t>Type of rash in infancy or childhood</t>
  </si>
  <si>
    <t>0=Maculopapular
1=Erythematous
2=Vesicular
3=Non-blanching
4=Pruritic
5=Petichial
6=Purpuric
7=More than one type
666=Not applicable
777=Other
888=Not reported by study
999=Missing</t>
  </si>
  <si>
    <t>ch_rash_loc_1</t>
  </si>
  <si>
    <t>Rash location</t>
  </si>
  <si>
    <t>0=Face
1=Limbs
2=Trunk/back
3=Multiple locations
666=Not applicable
777=Other
888=Not reported by study
999=Missing</t>
  </si>
  <si>
    <t xml:space="preserve">ch_jaundice </t>
  </si>
  <si>
    <t>Infant has jaundice at birth</t>
  </si>
  <si>
    <t>ch_cyan</t>
  </si>
  <si>
    <t>Infant's skin color: Peripheral cyanosis at birth</t>
  </si>
  <si>
    <t>Medical Information:
Movement/reflexes assessment at birth</t>
  </si>
  <si>
    <t>ch_limbs</t>
  </si>
  <si>
    <t>Congenital abnormality at or after birth: Limbs</t>
  </si>
  <si>
    <t>0=Normal
1=Abnormal
888=Not reported by study
999=Missing</t>
  </si>
  <si>
    <t>ch_limbs_spec</t>
  </si>
  <si>
    <t>Specify congenital other abnormality of limbs at or after birth</t>
  </si>
  <si>
    <t>ch_limbs_date</t>
  </si>
  <si>
    <t>Date of diagnosis of congenital limb abnormality (identified at or after birth)</t>
  </si>
  <si>
    <t>ch_hip_manouvers</t>
  </si>
  <si>
    <t>"Clicks" or "clunks" identified on Ortolani and Barlow hip manouvers on infant at or after birth</t>
  </si>
  <si>
    <t>ch_scoliosis</t>
  </si>
  <si>
    <t>Infant has spinal scoliosis at birth or after birth</t>
  </si>
  <si>
    <t>ch_sacral_dimple</t>
  </si>
  <si>
    <t>Infant has sacral dimple/hair tuft at or after birth</t>
  </si>
  <si>
    <t>ch_tonic_neck</t>
  </si>
  <si>
    <t>Infant has tonic neck reflex at birth or up 30 days after birth</t>
  </si>
  <si>
    <t>at birth or up 30 days after birth</t>
  </si>
  <si>
    <t>ch_moro_ref</t>
  </si>
  <si>
    <t>Infant has moro reflex at birth or up 30 days after birth</t>
  </si>
  <si>
    <t>ch_sucking_ref</t>
  </si>
  <si>
    <t>Infant has sucking reflex at birth or up 30 days after birth</t>
  </si>
  <si>
    <t>ch_grasp_ref</t>
  </si>
  <si>
    <t>Infant has grasp reflex at birth or up 30 days after birth</t>
  </si>
  <si>
    <t>ch_plantar_ref</t>
  </si>
  <si>
    <t>Infant has plantar reflex at birth or up 30 days after birth</t>
  </si>
  <si>
    <t>ch_galant_ref</t>
  </si>
  <si>
    <t>Infant has galant reflex at birth or up 30 days after birth</t>
  </si>
  <si>
    <t>ch_hypotonia</t>
  </si>
  <si>
    <t>Infant has hypotonia (floppiness/decreased tone) at or after birth</t>
  </si>
  <si>
    <t>ch_stiff</t>
  </si>
  <si>
    <t>Stiffness or spasticity or increased tone of limbs at birth or up 30 days after birth</t>
  </si>
  <si>
    <t>ch_stiff_spec</t>
  </si>
  <si>
    <t>Specify stiffness at birth or up 30 days after birth</t>
  </si>
  <si>
    <t>ch_move_abn_spec</t>
  </si>
  <si>
    <t>Specify infant's other other abnormal movements e.g. writhing movements at birth or up 30 days after birth</t>
  </si>
  <si>
    <t>Medical Information: Other</t>
  </si>
  <si>
    <t>ch_seizure</t>
  </si>
  <si>
    <t xml:space="preserve">Infant has had seizures at/after birth </t>
  </si>
  <si>
    <t>0=No
1=Yes, general
2=Yes, focal
555= Unknown
888=Not reported by study
999=Missing</t>
  </si>
  <si>
    <t>Neonate exam</t>
  </si>
  <si>
    <t>ch_exam_lethargy</t>
  </si>
  <si>
    <t>Infant exhibited lethargy during the neonatal exam</t>
  </si>
  <si>
    <t>ch_exam_apnea</t>
  </si>
  <si>
    <t>Infant exhibited apnea during the neonatal exam</t>
  </si>
  <si>
    <t>Infant screenings at birth</t>
  </si>
  <si>
    <t>ch_hypoth</t>
  </si>
  <si>
    <t>Infant screened positive for hypothyroidism</t>
  </si>
  <si>
    <t>ch_hypoth_date</t>
  </si>
  <si>
    <t>Hypothyroidism screening date</t>
  </si>
  <si>
    <t>ch_sickle</t>
  </si>
  <si>
    <t>Infant screened positive for sickle cell disease</t>
  </si>
  <si>
    <t>ch_sickle_date</t>
  </si>
  <si>
    <t>Sickle cell screening date</t>
  </si>
  <si>
    <t>ch_oth_screen</t>
  </si>
  <si>
    <t>Other newborn screening</t>
  </si>
  <si>
    <t>ch_oth_screen_spec</t>
  </si>
  <si>
    <t>Specify other screening</t>
  </si>
  <si>
    <t>ch_oth_screen_date</t>
  </si>
  <si>
    <t>Other screening date</t>
  </si>
  <si>
    <t>ch_syph</t>
  </si>
  <si>
    <t>Infant screened for syphilis with syphilis treponemic test
FTA-ABS, Immunoassays, TP-PA, MHA-TP</t>
  </si>
  <si>
    <t>0=Negative
1=Positive
2=Indeterminate
555=Unknown
666=Not applicable
888=Not reported by study
999=Missing</t>
  </si>
  <si>
    <t>ch_syph_date</t>
  </si>
  <si>
    <t>Syphilis screening date</t>
  </si>
  <si>
    <t>ch_hiv</t>
  </si>
  <si>
    <t>Infant's HIV serology</t>
  </si>
  <si>
    <t>ch_hiv_date</t>
  </si>
  <si>
    <t>Infant's HIV screening date</t>
  </si>
  <si>
    <t>Chromosomal diagnosis</t>
  </si>
  <si>
    <t>ch_chromoabn</t>
  </si>
  <si>
    <t>Chromosomal abnormalities identified after delivery</t>
  </si>
  <si>
    <t>ch_chromoabn_test</t>
  </si>
  <si>
    <t>Test used to diagnose chromosomal abnormalities after delivery</t>
  </si>
  <si>
    <t>0= karyotype
1= chromosomal microarray (CMA)
2= whole exome sequencing (WES)
3= whole genome sequencing (WGS)
4=Fluorescent in situ hybridization (FISH)
5= Single-gene testing
777=other;
555=Unknown; 
888=Not measured by the study
999=Missing</t>
  </si>
  <si>
    <t>ch_chromoabn_test_oth</t>
  </si>
  <si>
    <t>Specification of other tests used to identify chromosomal abnormalities after delivery</t>
  </si>
  <si>
    <t>Specify the test used to diagnose chromosomal abnormalities not listed above in "ch_chromoabn_test"</t>
  </si>
  <si>
    <t>Infant Imaging</t>
  </si>
  <si>
    <t>ch_cranus_1</t>
  </si>
  <si>
    <t>Infant's cranial ultrasound scan result</t>
  </si>
  <si>
    <t>0=Normal
1=Abnormal
555=Unknown
666=Not applicable
888=Not reported by study
999=Missing</t>
  </si>
  <si>
    <t>ch_cranus_date_1</t>
  </si>
  <si>
    <t>Infant's cranial ultrasound scan date</t>
  </si>
  <si>
    <t>Every variable with an underscore one (_1) is a time-varying variable and a new variable should be added to the dataset per every additional test. Please see the "example of time varying variables" tab.
555=Unknown
666=Not applicable
888=Not reported by study
999=Missing</t>
  </si>
  <si>
    <t>ch_ct_date_1</t>
  </si>
  <si>
    <t>Date of infant's CT-scan</t>
  </si>
  <si>
    <t>ch_ct_1</t>
  </si>
  <si>
    <t>Infant CT-scan result</t>
  </si>
  <si>
    <t>Infant/Child MRI: General</t>
  </si>
  <si>
    <t>ch_mri</t>
  </si>
  <si>
    <t>Infant/child MRI conducted</t>
  </si>
  <si>
    <t>ch_mri_date_1</t>
  </si>
  <si>
    <t>Date of infant/child MRI</t>
  </si>
  <si>
    <t>Child/Infant MRI: Measurements and abnormalities identified</t>
  </si>
  <si>
    <t>ch_mri_abn_1</t>
  </si>
  <si>
    <t>Abnormal infant/child MRI findings</t>
  </si>
  <si>
    <t>ch_mri_ab _spec_1</t>
  </si>
  <si>
    <t>Specify abnormal  infant/child MRI findings</t>
  </si>
  <si>
    <t>ch_mri_vermis_bin_1</t>
  </si>
  <si>
    <t>Vermis Height</t>
  </si>
  <si>
    <t>0=Normal
1=Small
2=Large
3=Absent (cephalic circumference only)
4=Mild
5=Moderate
6=Severe
666=Not applicable
888=Not reported by study
999=Missing</t>
  </si>
  <si>
    <t xml:space="preserve">Every variable with an underscore one (_1) is a time-varying variable and a new variable should be added to the dataset per every additional test.
</t>
  </si>
  <si>
    <t xml:space="preserve">ch_mri_corpcall_abn_1
</t>
  </si>
  <si>
    <t>Every variable with an underscore one (_1) is a time-varying variable and a new variable should be added to the dataset per every additional test.</t>
  </si>
  <si>
    <t>ch_mri_latvents_1</t>
  </si>
  <si>
    <t>0=Normal (&lt;10 mm)
1=Mild (&gt;=11 to &lt;13 mm)
2=Moderate (&gt;=13 to =&lt;17 mm)
3=Severe (&gt;=18)
666=Not applicable
888=Not reported by study
999=Missing</t>
  </si>
  <si>
    <t>ch_mri_3vent_1</t>
  </si>
  <si>
    <t>ch_mri_4vent_1</t>
  </si>
  <si>
    <t>ch_mri_hem_1</t>
  </si>
  <si>
    <t>Infant brain hemorrhage</t>
  </si>
  <si>
    <t>ch_mri_calc_1</t>
  </si>
  <si>
    <t>Infant brain calcifications</t>
  </si>
  <si>
    <t>ch_mri_calc_spec_1</t>
  </si>
  <si>
    <t>Specify infant brain calcifications details</t>
  </si>
  <si>
    <t>Every variable with an underscore one (_1) is a time-varying variable and a new variable should be added to the dataset per every additional test.
555=Unknown
666=Not applicable
888=Not measure by the study
999=Missing</t>
  </si>
  <si>
    <t>ch_mri_sulc_1</t>
  </si>
  <si>
    <t>ch_mri_crbm_atrophy_1</t>
  </si>
  <si>
    <t>ch_mri_cbll_atrophy_1</t>
  </si>
  <si>
    <t>ch_mri_pons_atrophy_1</t>
  </si>
  <si>
    <t>Brainstem (Pons) Atrophy</t>
  </si>
  <si>
    <t>0=No
1=Mild
2=Moderate
3=Severe
666=Not applicable
888=Not reported by study
999=Missing</t>
  </si>
  <si>
    <t>ch_mri_cortical_plate_1</t>
  </si>
  <si>
    <t>Cortical Plate</t>
  </si>
  <si>
    <t>0=No
1=Right
2=Left
3=Bilateral
666=Not applicable
888=Not reported by study
999=Missing</t>
  </si>
  <si>
    <t>ch_mri_subplate_1</t>
  </si>
  <si>
    <t>Subplate</t>
  </si>
  <si>
    <t>ch_mri_vent_zone_1</t>
  </si>
  <si>
    <t>Ventricular zone</t>
  </si>
  <si>
    <t xml:space="preserve">ch_mri_crbmig_spec_1
</t>
  </si>
  <si>
    <t>Specify cerebral migration abnormality</t>
  </si>
  <si>
    <t>0=No abnormality
1=Polymicrogyria
2=Pachygyria
3=Lissencephaly
4=Schizencephaly
5=Heterotopia
6=Multiple
777=Other
666=Not applicable
888=Not reported by study
999=Missing</t>
  </si>
  <si>
    <t xml:space="preserve">ch_mri_crbmig_mult_1
</t>
  </si>
  <si>
    <t>Specify multiple cerebral migration abnormality</t>
  </si>
  <si>
    <t>ch_mri_crbmig_oth_1</t>
  </si>
  <si>
    <t>Specify  other cerebral migration abnormality</t>
  </si>
  <si>
    <t>ch_mri_cbll_malf_1</t>
  </si>
  <si>
    <t>ch_mri_cbll_malf_spec_1</t>
  </si>
  <si>
    <t>ch_mri_cistmag_1</t>
  </si>
  <si>
    <t>ch_mri_skull_1</t>
  </si>
  <si>
    <t>ch_mri_face_1</t>
  </si>
  <si>
    <t>ch_mri_chest_1</t>
  </si>
  <si>
    <t>ch_mri_abdomen_1</t>
  </si>
  <si>
    <t>ch_mri_spine_1</t>
  </si>
  <si>
    <t>ch_mri_limbs_1</t>
  </si>
  <si>
    <t>Child Hearing</t>
  </si>
  <si>
    <t>ch_aud_exam</t>
  </si>
  <si>
    <t>Child received a auditory exam</t>
  </si>
  <si>
    <t>ch_aud_date_1</t>
  </si>
  <si>
    <t>Date of child's auditory exam</t>
  </si>
  <si>
    <t>ch_aud_oto_left_1</t>
  </si>
  <si>
    <t>Otoacoustic emission, left ear</t>
  </si>
  <si>
    <t>0=Pass/normal
1=Fail/abnormal
666=Not applicable
888=Not reported by study
999=Missing</t>
  </si>
  <si>
    <t>ch_aud_oto_right_1</t>
  </si>
  <si>
    <t>Otoacoustic emission, right ear</t>
  </si>
  <si>
    <t>ch_aud_bsr_left_1</t>
  </si>
  <si>
    <t>Automatic auditory brainstem response, left ear</t>
  </si>
  <si>
    <t>ch_aud_bsr_right_1</t>
  </si>
  <si>
    <t>Automatic auditory brainstem response, right ear</t>
  </si>
  <si>
    <t>ch_aud_dbsr_left_1</t>
  </si>
  <si>
    <t>Diagnostic auditory brainstem response, left ear</t>
  </si>
  <si>
    <t>ch_aud_dbsr_abn_spec_left_1</t>
  </si>
  <si>
    <t>Specify location of abnormality of diagnostic auditory brainstem response, left ear</t>
  </si>
  <si>
    <t>0=Conductive
1=Cochlear
2=Retro cochlear
666=Not applicable
777= Other
888=Not reported by study
999=Missing</t>
  </si>
  <si>
    <t>ch_aud_dbsr_right_1</t>
  </si>
  <si>
    <t>Diagnostic auditory brainstem response, right ear</t>
  </si>
  <si>
    <t>ch_aud_dbsr_abn_spec_right_1</t>
  </si>
  <si>
    <t>Specify location of abnormality of diagnostic auditory brainstem response, right ear</t>
  </si>
  <si>
    <t>0=Conductive
1=Cochlear
2=Retro cochlear
666=Not applicable
888=Not reported by study
999=Missing</t>
  </si>
  <si>
    <t>ch_aud_hear_threshold_left_1</t>
  </si>
  <si>
    <t>Hearing threshold (db), left ear</t>
  </si>
  <si>
    <t>ch_aud_hear_threshold_right_1</t>
  </si>
  <si>
    <t>Hearing threshold (db), right ear</t>
  </si>
  <si>
    <t>Child Vision</t>
  </si>
  <si>
    <t>ch_vis_exam</t>
  </si>
  <si>
    <t>Child received a visual exam</t>
  </si>
  <si>
    <t>ch_vis_date_1</t>
  </si>
  <si>
    <t>Date of child's visual exam</t>
  </si>
  <si>
    <t>ch_vis_type_1</t>
  </si>
  <si>
    <t>Tool used for visual exam for child</t>
  </si>
  <si>
    <t>1=Fundoscopy
2=Retinal imaging
3=Clinical evaluation
4=Other
555=Unknown
666=Not applicable
888=Not reported by study
999=Missing</t>
  </si>
  <si>
    <t xml:space="preserve">Method of diagnosis/tool used (clinical evaluation, fundoscopy, retcam, etc) </t>
  </si>
  <si>
    <t>ch_vis_fund_1</t>
  </si>
  <si>
    <t>Fundoscopy</t>
  </si>
  <si>
    <t>ch_vis_retina_1</t>
  </si>
  <si>
    <t>Retinal imaging</t>
  </si>
  <si>
    <t>ch_vis_microp_1</t>
  </si>
  <si>
    <t>Child eye abnormality identified: Microphthalmia</t>
  </si>
  <si>
    <t>ch_vis_microc_1</t>
  </si>
  <si>
    <t>Child eye abnormality identified: Microcornea</t>
  </si>
  <si>
    <t>ch_vis_iris_1</t>
  </si>
  <si>
    <t>Child eye abnormality identified:coloboma</t>
  </si>
  <si>
    <t>ch_vis_strab_1</t>
  </si>
  <si>
    <t>Child eye abnormality identified: Strabismus</t>
  </si>
  <si>
    <t>ch_vis_calc_1</t>
  </si>
  <si>
    <t>Child eye abnormality identified: Visible calcifications</t>
  </si>
  <si>
    <t>ch_vis_chorio_1</t>
  </si>
  <si>
    <t>Child eye abnormality identified: Chorioretinitis</t>
  </si>
  <si>
    <t>ch_vis_chorioatrophy_1</t>
  </si>
  <si>
    <t>Child eye abnormality identified: Chorioretinal atrophy</t>
  </si>
  <si>
    <t>ch_vis_fpm_1</t>
  </si>
  <si>
    <t>Child eye abnormality identified: Focal pigment mottling</t>
  </si>
  <si>
    <t>ch_vis_iriscoloboma_1</t>
  </si>
  <si>
    <t>Child eye abnormality identified: Iris coloboma (fundoscopy)</t>
  </si>
  <si>
    <t>ch_vis_opticnerve_1</t>
  </si>
  <si>
    <t>Child eye abnormality identified: Optic nerve abnormality</t>
  </si>
  <si>
    <t>ch_vis_sublux_1</t>
  </si>
  <si>
    <t>Subluxated lens</t>
  </si>
  <si>
    <t>ch_vis_abn_oth_1</t>
  </si>
  <si>
    <t>Other child eye abnormality identified</t>
  </si>
  <si>
    <t>ch_vis_abn_spec_1</t>
  </si>
  <si>
    <t>Specify other child eye abnormality identified</t>
  </si>
  <si>
    <t>Child vaccinations</t>
  </si>
  <si>
    <t>ch_opv</t>
  </si>
  <si>
    <t>Child received the oral poliovirus vaccine (OPV) at birth</t>
  </si>
  <si>
    <t>Keep, but first dose is at 1 or 2 months, check with OWG</t>
  </si>
  <si>
    <t>ch_bcg</t>
  </si>
  <si>
    <t>Child received the Bacillus Calmette–Guérin (BCG) vaccine at birth</t>
  </si>
  <si>
    <t>ch_vac_hepb</t>
  </si>
  <si>
    <t>Child received the  Hepatitis B vaccine</t>
  </si>
  <si>
    <t>0=No
1=Yes, complete
2=Yes, some to be scheduled
888=Not reported by study
999=Missing</t>
  </si>
  <si>
    <t>ch_vac_hepb_date1</t>
  </si>
  <si>
    <t>Date of 1st Hepatitis B vaccination</t>
  </si>
  <si>
    <t>ch_vac_hepb_date2</t>
  </si>
  <si>
    <t>Date of 2nd Hepatitis B vaccination</t>
  </si>
  <si>
    <t>Delet but Maybe to review with OGW, because some vaccines are after 3 or 6 months</t>
  </si>
  <si>
    <t>ch_vac_hepb_date3</t>
  </si>
  <si>
    <t>Date of 3rd Hepatitis B vaccination</t>
  </si>
  <si>
    <t>ch_vac_hepb_date4</t>
  </si>
  <si>
    <t>Date of 4th Hepatitis B vaccination</t>
  </si>
  <si>
    <t>ch_vac_dtap</t>
  </si>
  <si>
    <t>Child DTaP vaccinated</t>
  </si>
  <si>
    <t>0=No
1=Yes, complete
2=Yes, some to be scheduled
555= Unknown
888=Not reported by study
999=Missing</t>
  </si>
  <si>
    <t>ch_vac_dtap_date1</t>
  </si>
  <si>
    <t>Date of 1st DTaP vaccination</t>
  </si>
  <si>
    <t>ch_vac_dtap_date2</t>
  </si>
  <si>
    <t>Date of 2nd DTaP vaccination</t>
  </si>
  <si>
    <t>ch_vac_dtap_date3</t>
  </si>
  <si>
    <t>Date of 3rd DTaP vaccination</t>
  </si>
  <si>
    <t>ch_vac_dtap_date4</t>
  </si>
  <si>
    <t>Date of 4th DTaP vaccination</t>
  </si>
  <si>
    <t>ch_vac_hib</t>
  </si>
  <si>
    <t>Child Haemophilus influenzae B vaccinated</t>
  </si>
  <si>
    <t>ch_vac_hib_date1</t>
  </si>
  <si>
    <t>Date pf 1st Haemophilus influenzae B vaccination</t>
  </si>
  <si>
    <t>ch_vac_hib_date2</t>
  </si>
  <si>
    <t>Date of 2nd Haemophilus influenzae B vaccination</t>
  </si>
  <si>
    <t>ch_vac_hib_date3</t>
  </si>
  <si>
    <t>Date of 3rd Haemophilus influenzae B vaccination</t>
  </si>
  <si>
    <t>ch_vac_hib_date4</t>
  </si>
  <si>
    <t>Date of 4th Haemophilus influenzae B vaccination</t>
  </si>
  <si>
    <t>ch_vac_polio</t>
  </si>
  <si>
    <t>Child is Poliomyelitis vaccinated</t>
  </si>
  <si>
    <t>ch_vac_polio_date1</t>
  </si>
  <si>
    <t>Date pf 1st Poliomyelitis vaccination</t>
  </si>
  <si>
    <t>ch_vac_polio_date2</t>
  </si>
  <si>
    <t>Date of 2nd Poliomyelitis vaccination</t>
  </si>
  <si>
    <t>ch_vac_polio_date3</t>
  </si>
  <si>
    <t>Date of 3rd Poliomyelitis vaccination</t>
  </si>
  <si>
    <t>ch_vac_pnco</t>
  </si>
  <si>
    <t>Child Pneumococcal vaccinated</t>
  </si>
  <si>
    <t>ch_vac_pnco_date1</t>
  </si>
  <si>
    <t>Date pf 1st Pneumococcal vaccination</t>
  </si>
  <si>
    <t>ch_vac_pnco_date2</t>
  </si>
  <si>
    <t>Date of 2nd Pneumococcal vaccination</t>
  </si>
  <si>
    <t>ch_vac_pnco_date3</t>
  </si>
  <si>
    <t>Date of 3rd Pneumococcal vaccination</t>
  </si>
  <si>
    <t>ch_vac_mmr</t>
  </si>
  <si>
    <t>Child is MMR vaccinated</t>
  </si>
  <si>
    <t>ch_vac_mmr_date1</t>
  </si>
  <si>
    <t>Date of 1st MMR vaccination</t>
  </si>
  <si>
    <t>ch_vac_mmr_date2</t>
  </si>
  <si>
    <t>Date of 2nd MMR vaccination</t>
  </si>
  <si>
    <t>ch_vac_yf</t>
  </si>
  <si>
    <t>Child is Yellow Fever vaccinated</t>
  </si>
  <si>
    <t>ch_vac_hepa</t>
  </si>
  <si>
    <t>Child is Hepatitis A vaccinated</t>
  </si>
  <si>
    <t>ch_vac_hepa_date1</t>
  </si>
  <si>
    <t>Date of 1st Hepatitis A vaccination</t>
  </si>
  <si>
    <t>ch_vac_hepa_date2</t>
  </si>
  <si>
    <t>Date of 2nd Hepatitis A vaccination</t>
  </si>
  <si>
    <t>ch_vac_vari</t>
  </si>
  <si>
    <t>Child is Varicella vaccinated</t>
  </si>
  <si>
    <t>ch_vac_flu</t>
  </si>
  <si>
    <t>Child is Influenza vaccinated</t>
  </si>
  <si>
    <t>ch_vac_flu_date</t>
  </si>
  <si>
    <t>Date of last influenza vaccination</t>
  </si>
  <si>
    <t>ch_vac_oth</t>
  </si>
  <si>
    <t>Child received other additional vaccinations</t>
  </si>
  <si>
    <t>ch_vac_oth_spec</t>
  </si>
  <si>
    <t>Specify name of other vaccine/pathogens covered</t>
  </si>
  <si>
    <t>Child medication</t>
  </si>
  <si>
    <t>ch_med_conv_1</t>
  </si>
  <si>
    <t>Child medication: anticonvulsant used</t>
  </si>
  <si>
    <t>Every variable with an underscore one (_1) is a time-varying variable, new variable should be added for new medication use.</t>
  </si>
  <si>
    <t>ch_med_conv_reason_1</t>
  </si>
  <si>
    <t>Child medication use: Reason for anticonvulsant</t>
  </si>
  <si>
    <t>Every variable with an underscore one (_1) is a time-varying variable, new variable should be added for new medication use.
666=Not applicable
888=Not reported by study
999=Missing</t>
  </si>
  <si>
    <t>ch_med_conv_typ_1</t>
  </si>
  <si>
    <t>Child medication use: Type of anticonvulsant</t>
  </si>
  <si>
    <t>ch_med_antiviral_1</t>
  </si>
  <si>
    <t>Child medication: antiviral or antiretroviral use</t>
  </si>
  <si>
    <t>ch_med_antiviral_reason_1</t>
  </si>
  <si>
    <t>Child medication: Reason for antiviral or antiretroviral use</t>
  </si>
  <si>
    <t>ch_med_antiviral_typ_1</t>
  </si>
  <si>
    <t>Child medication: type of antiviral or antiretroviral</t>
  </si>
  <si>
    <t>Infant death outcomes</t>
  </si>
  <si>
    <t>Infant/child death (Measurements and external exam)</t>
  </si>
  <si>
    <t>ch_death_time</t>
  </si>
  <si>
    <t>Age at death in weeks following live birth</t>
  </si>
  <si>
    <t>Continuous
0-n, 
555=Unknown
666=Not applicable
888=Not measure by the study
999=Missing</t>
  </si>
  <si>
    <t>Indicate "0 weeks" if death at birth or within 7 days after birth
555=Unknown
666= Not Applicable (born alive and stay alive or Stillbirth
888=Not measure by the study
999=Missing</t>
  </si>
  <si>
    <t>ch_death_cause</t>
  </si>
  <si>
    <t>Cause of infant/child's death</t>
  </si>
  <si>
    <t>test</t>
  </si>
  <si>
    <t>Added by WG</t>
  </si>
  <si>
    <t>ch_death_length</t>
  </si>
  <si>
    <t>Infant crown-to-heel length at death (cm)</t>
  </si>
  <si>
    <t>1-n,
555=Unknown
666=Not applicable
888=Not measure by the study
999=Missing</t>
  </si>
  <si>
    <t>ch_head_circu_death</t>
  </si>
  <si>
    <t>Infant head circumference at death (cm)</t>
  </si>
  <si>
    <t>Continuous, 1-n,
555=Unknown
666=Not applicable
888=Not measure by the study
999=Missing</t>
  </si>
  <si>
    <t>ch_micro_death</t>
  </si>
  <si>
    <t>Extent of microcephaly at infant/child's death</t>
  </si>
  <si>
    <t>0=Normocephaly
1=Microcephaly (head circumference &gt;2 standard deviations (SDs) below the mean for age and sex or &lt;3rd percentile for age and sex)
2=Severe microcephaly (head circumference &gt;3 SDs below the mean for age and sex).
888=Not reported by study
999=Missing"</t>
  </si>
  <si>
    <t>ch_death_head</t>
  </si>
  <si>
    <t>Infant had head abnormalities at death</t>
  </si>
  <si>
    <t>ch_death_anterior</t>
  </si>
  <si>
    <t>Anteriorposterior diameter of infant head at death, in cm</t>
  </si>
  <si>
    <t>ch_death_transverse</t>
  </si>
  <si>
    <t>Transverse diameter of infant head at death, in cm</t>
  </si>
  <si>
    <t>ch_death_cranial</t>
  </si>
  <si>
    <t>Craniofacial disproportion at infant death</t>
  </si>
  <si>
    <t>Infant/child child autopsy: General information</t>
  </si>
  <si>
    <t>ch_autopsy</t>
  </si>
  <si>
    <t>Autopsy conducted on infant/child</t>
  </si>
  <si>
    <t>Infant/child autopsy: macroscopic analysis</t>
  </si>
  <si>
    <t>ch_autopsym_cns</t>
  </si>
  <si>
    <t>Central nervous system (CNS) abnormality identified in autopsy</t>
  </si>
  <si>
    <t>ch_autopsym_cns_det</t>
  </si>
  <si>
    <t>Detailed CNS findings</t>
  </si>
  <si>
    <t>1=Lissencephaly
2=Pachygyria/agyria
3=Thinning of white matter
4=Thinning of grey matter
5=Ventriculomegaly
6=Calcifications
7=Atrophy
8=Multiple
666=Not applicable
777=Other
888=Not reported by study
999=Missing</t>
  </si>
  <si>
    <t xml:space="preserve">lissencephaly: whole or parts of brain surface are smooth
Pachygyria/agyria: developmental condition due to abnormal migration of nerve cells in the brain
Ventriculomegaly: dilated lateral ventricles in fetal brain
</t>
  </si>
  <si>
    <t>ch_autopsym_cns_mult</t>
  </si>
  <si>
    <t>Specify multiple abnormal CNS findings</t>
  </si>
  <si>
    <t>1=Lissencephaly
2=Pachygyria/agyria
3=Thinning of white matter
4=Thinning of grey matter
5=Ventriculomegaly
6=Calcifications
7=Atrophy
8=Multiple
666=Not applicable
Separate multiple with commas</t>
  </si>
  <si>
    <t>ch_autopsym_cns_spec</t>
  </si>
  <si>
    <t>Specify other abnormal CNS findings</t>
  </si>
  <si>
    <t>ch_autopsym_msk</t>
  </si>
  <si>
    <t>Musculoskeletal system abnormality identified in autopsy</t>
  </si>
  <si>
    <t>ch_autopsym_msks_spec</t>
  </si>
  <si>
    <t>Specify other abnormal musculoskeletal system findings</t>
  </si>
  <si>
    <t>ch_autopsym_resp</t>
  </si>
  <si>
    <t>Respiratory system abnormality identified in autopsy</t>
  </si>
  <si>
    <t>ch_autopsym_resp_spec</t>
  </si>
  <si>
    <t>Specify other abnormal respiratory system findings</t>
  </si>
  <si>
    <t>ch_autopsym_cardio</t>
  </si>
  <si>
    <t>Cardiovascular system abnormality identified in autopsy</t>
  </si>
  <si>
    <t>ch_autopsym_cardio_spec</t>
  </si>
  <si>
    <t>Specify other abnormal cardiovascular system findings</t>
  </si>
  <si>
    <t>ch_autopsym_gastro</t>
  </si>
  <si>
    <t>Gastrointestinal system abnormality identified in autopsy</t>
  </si>
  <si>
    <t>ch_autopsym_gastro_spec</t>
  </si>
  <si>
    <t>Specify other abnormal gastrointestinal system findings</t>
  </si>
  <si>
    <t>ch_autopsym_genur</t>
  </si>
  <si>
    <t>Genitourinary system abnormality identified in autopsy</t>
  </si>
  <si>
    <t>ch_autopsym_genur_spec</t>
  </si>
  <si>
    <t>Specify other abnormal genitourinary system findings</t>
  </si>
  <si>
    <t>ch_autopsym_orofac</t>
  </si>
  <si>
    <t>Orofacial abnormality identified in autopsy</t>
  </si>
  <si>
    <t>ch_autopsym_orofac_spec</t>
  </si>
  <si>
    <t>Specify other abnormal orofacial findings</t>
  </si>
  <si>
    <t>ch_autopsym_eyeear</t>
  </si>
  <si>
    <t xml:space="preserve"> Eye or ear abnormality identified in autopsy</t>
  </si>
  <si>
    <t>ch_autopsym_eyeear_spec</t>
  </si>
  <si>
    <t>Specify other abnormal eye or ear findings</t>
  </si>
  <si>
    <t>Infant/Child autopsy: histopathological analysis</t>
  </si>
  <si>
    <t>ch_autopsyh_cns</t>
  </si>
  <si>
    <t>Histopathological autopsy findings: Central nervous system (CNS)</t>
  </si>
  <si>
    <t>0=None
 1=Necrosis
 2=Fibrosis
 3=Atrophy
 4=Haemorrhage
 5=Calcification
 6=Thrombosis
 7=Inflammation
 8=Neoplasia
 9=Demyelination
 10=Edema
 11=Steatosis
 12=Congestion
 13=Viral cytopathic effect
 14=Meningitis
 15=Glial nodules
 16=Perivascular inflammatory infiltration
 17=Altered neuronal migration
 18=Altered astrocytes migration
 19=Multiple
 666=Not applicable
 777=Other
 888=Not reported by study
 999=Missing</t>
  </si>
  <si>
    <t>ch_autopsyh_cns_multi</t>
  </si>
  <si>
    <t>Specify multiple abnormal CNS histopathological findings</t>
  </si>
  <si>
    <t>ch_autopsyh_cns_oth</t>
  </si>
  <si>
    <t>Specify other abnormal CNS histopathological findings</t>
  </si>
  <si>
    <t>ch_autopsyh_endo</t>
  </si>
  <si>
    <t>Endocrine system abnormality identified in autopsy (histopathological findings)</t>
  </si>
  <si>
    <t>ch_autopsyh_resp</t>
  </si>
  <si>
    <t xml:space="preserve">Respiratory system abnormality identified in autopsy (histopathological findings)
</t>
  </si>
  <si>
    <t>ch_autopsyh_cardio</t>
  </si>
  <si>
    <t>Cardiovascular system abnormality identified in autopsy (histopathological findings)</t>
  </si>
  <si>
    <t>ch_autopsyh_gastro</t>
  </si>
  <si>
    <t>Gastrointestinal system abnormality identified in autopsy (histopathological findings)</t>
  </si>
  <si>
    <t>ch_autopsyh_genur</t>
  </si>
  <si>
    <t>Genitourinary system abnormality identified in autopsy (histopathological findings)</t>
  </si>
  <si>
    <t>ch_autopsyh_orofac</t>
  </si>
  <si>
    <t>Orofacial abnormality identified in autopsy (histopathological findings)</t>
  </si>
  <si>
    <t>ch_autopsyh_eyeear</t>
  </si>
  <si>
    <t>Eye or ear abnormality identified in autopsy (histopathological findings)</t>
  </si>
  <si>
    <t>no</t>
  </si>
  <si>
    <t>Infant development</t>
  </si>
  <si>
    <t>Developmental assessments: Ten Questions (TQ) Screen for Disability</t>
  </si>
  <si>
    <t>tqs_bin_1</t>
  </si>
  <si>
    <t>Was the Ten Questions Screen (TQS) disability and developmental delay screening performed with this child?</t>
  </si>
  <si>
    <t>0=No
1=Yes
666= Not applicable
888=Not reported by study
999=Missing</t>
  </si>
  <si>
    <t>tqs_date_1</t>
  </si>
  <si>
    <t>Date of Ten Questions Screen (TQS) screening</t>
  </si>
  <si>
    <t>tqs_age_1</t>
  </si>
  <si>
    <t>Age in months at time of TQS screening</t>
  </si>
  <si>
    <t>numeric
666= Not applicable
888=Not reported by study
999=Missing</t>
  </si>
  <si>
    <t>tqs_score_1</t>
  </si>
  <si>
    <t>TQS Score (total number of positive items indicating disabilty)</t>
  </si>
  <si>
    <t>From the Ten Questions Screen, a disability screening tool developed in 1986 and designed to be applicable accross settings. The TQS is a meant to provide robust, comparable, and multidomain data on young children with developmental disabilities or delays.</t>
  </si>
  <si>
    <t>tqs_result_bin_1</t>
  </si>
  <si>
    <t>Developmental problem indentifed on TSQ</t>
  </si>
  <si>
    <t>0=No (0 TQS score)
1=Yes (≥ 1 TQS score)
666= Not applicable
888=Not reported by study
999=Missing</t>
  </si>
  <si>
    <t>Positive screens for developmental problem are where TQS score is greater or equal to one</t>
  </si>
  <si>
    <t xml:space="preserve">Developmental assessments: Ages &amp; Stages Questionnaire (ASQ &amp; ASQSE)
</t>
  </si>
  <si>
    <t>asq3_bin_1</t>
  </si>
  <si>
    <t>Was ASQ-3 performed with this child?</t>
  </si>
  <si>
    <t>asq3_date_1</t>
  </si>
  <si>
    <t>Date of assessment (ASQ-3)</t>
  </si>
  <si>
    <t>asq3_age_1</t>
  </si>
  <si>
    <t xml:space="preserve">Age in months at time of ASQ-3 assessment </t>
  </si>
  <si>
    <t>Age in months of age-appropriate questionnaire used</t>
  </si>
  <si>
    <t>1= 2 months
2= 4 months
3= 6 months
4= 8 months
5= 9 months
6=10 months
7=12 months
8=14 months
9= 16 months
10=18 months
11=20 months
12=22 months
13=24 months
14= 27 months
15=30 months
16=33 months
17=42 months
18=48 months
19=54 months
20=60 months</t>
  </si>
  <si>
    <t>Age appropriate questionnaire such be used for each follow-up</t>
  </si>
  <si>
    <t>Added by WG, needs to be reviewed</t>
  </si>
  <si>
    <t>asq3_comm_score_1</t>
  </si>
  <si>
    <t>Communication score  (ASQ-3)</t>
  </si>
  <si>
    <t>asq3_comm_desc_1</t>
  </si>
  <si>
    <t>Qualitative Description, Communication score (ASQ-3)</t>
  </si>
  <si>
    <t>1= Low (0-15)
2=Borderline (16-30)
3=Normal (31-60)
666= Not applicable
888=Not reported by study
999=Missing</t>
  </si>
  <si>
    <t>asq3_gmotor_score_1</t>
  </si>
  <si>
    <t>Gross motor score  (ASQ-3)</t>
  </si>
  <si>
    <t>Scores range from 0-60</t>
  </si>
  <si>
    <t>asq3_gmotor_desc_1</t>
  </si>
  <si>
    <t>Qualitative Description, Gross motor score (ASQ-3)</t>
  </si>
  <si>
    <t>asq3_fmotor_score_1</t>
  </si>
  <si>
    <t>Fine motor score  (ASQ-3)</t>
  </si>
  <si>
    <t>asq3_fmoto_ desc_1</t>
  </si>
  <si>
    <t>Qualitative Description, Fine motor (ASQ-3)</t>
  </si>
  <si>
    <t>asq3_probsolv_score_1</t>
  </si>
  <si>
    <t>Problem solving score  (ASQ-3)</t>
  </si>
  <si>
    <t>asq3_probsolv_desc_1</t>
  </si>
  <si>
    <t>Qualitative Description, problem solving (ASQ-3)</t>
  </si>
  <si>
    <t>asq3_persoc_score_1</t>
  </si>
  <si>
    <t>Personal social score (ASQ-3)</t>
  </si>
  <si>
    <t>asq3_persoc_desc_1</t>
  </si>
  <si>
    <t>Qualitative Description, personal social (ASQ-3)</t>
  </si>
  <si>
    <t>1= Low (0-15)
2=Borderline (16-30)
3=Normal (31-60) 
666= Not applicable
888=Not reported by study
999=Missing</t>
  </si>
  <si>
    <t>asq3_result_bin_1</t>
  </si>
  <si>
    <t>Developmental problem indentifed on any ASQ-3 domain</t>
  </si>
  <si>
    <t>0=No (no low socres)
1=Yes (low score in any domain)
666= Not applicable
888=Not reported by study
999=Missing</t>
  </si>
  <si>
    <t>Developmental problem identified based on any low score in any of the 5 ASQ categories of communication, gross motor, fine motor, problem solving, and personal social</t>
  </si>
  <si>
    <t>asqse_p1_score_1</t>
  </si>
  <si>
    <t>Social-emotional tool page 1 score (ASQSE)</t>
  </si>
  <si>
    <t>asqse_p2_score_1</t>
  </si>
  <si>
    <t>Social-emotional tool page 2 score  (ASQSE)</t>
  </si>
  <si>
    <t>asqse_p3_score_1</t>
  </si>
  <si>
    <t>Social-emotional tool page 3 score  (ASQSE)</t>
  </si>
  <si>
    <t>asqse_p4_score_1</t>
  </si>
  <si>
    <t>Social-emotional tool page 4 score  (ASQSE)</t>
  </si>
  <si>
    <t>asqse_se_total_1</t>
  </si>
  <si>
    <t>Social-emotional tool total score
 (ASQSE)</t>
  </si>
  <si>
    <t>Sum of asqse_p1_score_1 + asqse_p2_score_1 +  asqse_p3_score_1 + asqse_p4_score_1</t>
  </si>
  <si>
    <t>asqse_se_desc_1</t>
  </si>
  <si>
    <t>Social-emotional tool score interpretation</t>
  </si>
  <si>
    <t>1=No or low risk (0-50)
2=Monitor (50-65)
3=Refer (&gt;65)
666= Not applicable
888=Not reported by study
999=Missing</t>
  </si>
  <si>
    <t>Developmental assessments:
Bayley Scales of Infant and Toddler Development (BSID-III)</t>
  </si>
  <si>
    <t>bsid3_bin_1</t>
  </si>
  <si>
    <t>Was the BSID-III performed with this child?</t>
  </si>
  <si>
    <t>bsid3_date_1</t>
  </si>
  <si>
    <t>Date of assessment (BSID-III)</t>
  </si>
  <si>
    <t>ddmmyyyy 
666= Not applicable
888=Not reported by study
999=Missing</t>
  </si>
  <si>
    <t>bsid3_age_1</t>
  </si>
  <si>
    <t>Age in months at time of BSID-III</t>
  </si>
  <si>
    <t>bsid3_cog_scalescore_1</t>
  </si>
  <si>
    <t>Sum of Scaled score, cognitive (BSID-III)</t>
  </si>
  <si>
    <t>bsid3_cog_compscore_1</t>
  </si>
  <si>
    <t>Sum of composite score, cognitive (BSID-III)</t>
  </si>
  <si>
    <t>bsid3_cog_rank_1</t>
  </si>
  <si>
    <t>Percentile Rank, cognitive (BSID-III)</t>
  </si>
  <si>
    <t>bsid3_cog_95ci_1</t>
  </si>
  <si>
    <t>95% Confidence Interval, cognitive (BSID-III)</t>
  </si>
  <si>
    <t>bsid3_cog_desc_1</t>
  </si>
  <si>
    <t>Qualitative Description, cognitive (BSID-III)</t>
  </si>
  <si>
    <t>1 = Extremely low (69 and below)
2 = Borderline (70-79)
3 = Low average (80-89)
4 = Average (90-109)
5 = High average (110-119)
6 = Superior (120-129)
7 = Very superior (130 and above)
666= Not applicable
888=Not reported by study
999=Missing</t>
  </si>
  <si>
    <t>bsid3_reccomm_score_1</t>
  </si>
  <si>
    <t>Receptive communication score (BSID-III)</t>
  </si>
  <si>
    <t>bsid3_expcomm_score_1</t>
  </si>
  <si>
    <t>Expressive communication score (BSID-III)</t>
  </si>
  <si>
    <t>bsid3_lang_scalescore_1</t>
  </si>
  <si>
    <t>Sum of Scaled score, language (BSID-III)</t>
  </si>
  <si>
    <t>bsid3_lang_compscore_1</t>
  </si>
  <si>
    <t>Sum of composite score, language (BSID-III)</t>
  </si>
  <si>
    <t>bsid3_lang_rank_1</t>
  </si>
  <si>
    <t>Percentile Rank, language (BSID-III)</t>
  </si>
  <si>
    <t>bsid3_lang_95ci_1</t>
  </si>
  <si>
    <t>95% Confidence Interval, language (BSID-III)</t>
  </si>
  <si>
    <t>bsid3_lang_desc_1</t>
  </si>
  <si>
    <t>Qualitiatve Description, language (BSID-III)</t>
  </si>
  <si>
    <t>bsid3_gmotor_score_1</t>
  </si>
  <si>
    <t>Fine motor scale score (BSID-III)</t>
  </si>
  <si>
    <t>bsid3_fmotor_score_1</t>
  </si>
  <si>
    <t>Gross motor scale score (BSID-III)</t>
  </si>
  <si>
    <t>bsid3_motor_scalescore_1</t>
  </si>
  <si>
    <t>Sum of Scaled score, motor (BSID-III)</t>
  </si>
  <si>
    <t>bsid3_motor_compscore_1</t>
  </si>
  <si>
    <t>Sum of composite score, motor (BSID-III)</t>
  </si>
  <si>
    <t>bsid3_motor_rank_1</t>
  </si>
  <si>
    <t>Percentile Rank, motor (BSID-III)</t>
  </si>
  <si>
    <t>bsid3_motor_95ci_1</t>
  </si>
  <si>
    <t>95% Confidence Interval, motor (BSID-III)</t>
  </si>
  <si>
    <t>bsid3_motor_desc_1</t>
  </si>
  <si>
    <t>Qualitiatve Description, motor  (BSID-III)</t>
  </si>
  <si>
    <t>bsid3_socemo_scalescore_1</t>
  </si>
  <si>
    <t>Sum of Scaled score, Social-Emotional (BSID-III)</t>
  </si>
  <si>
    <t>bsid3_socemo_compscore_1</t>
  </si>
  <si>
    <t>Sum of composite score, Social-Emotional(BSID-III)</t>
  </si>
  <si>
    <t>bsid3_socemo_rank_1</t>
  </si>
  <si>
    <t>Percentile Rank, Social-Emotional(BSID-III)</t>
  </si>
  <si>
    <t>bsid3_socemo_95ci_1</t>
  </si>
  <si>
    <t>95% Confidence Interval, Social-Emotional(BSID-III)</t>
  </si>
  <si>
    <t>bsid3_socemo_desc_1</t>
  </si>
  <si>
    <t>Qualitiatve Description, Social-Emotional (BSID-III)</t>
  </si>
  <si>
    <t>bsid3_adapt_scalescore_1</t>
  </si>
  <si>
    <t>Sum of Scaled score, General Adaptive (BSID-III)</t>
  </si>
  <si>
    <t>bsid3_adapt_compscore_1</t>
  </si>
  <si>
    <t>Sum of composite score, General Adaptive (BSID-III)</t>
  </si>
  <si>
    <t>bsid3_adapt_rank_1</t>
  </si>
  <si>
    <t>Percentile Rank, General Adaptive (BSID-III)</t>
  </si>
  <si>
    <t>bsid3_adapt_95ci_1</t>
  </si>
  <si>
    <t>95% Confidence Interval, General Adaptive (BSID-III)</t>
  </si>
  <si>
    <t>bsid3_adapt_desc_1</t>
  </si>
  <si>
    <t>Qualitiative Description, General Adaptive (BSID-III)</t>
  </si>
  <si>
    <t>bsid3_overall_score_1</t>
  </si>
  <si>
    <t>Global Bayley screening test results
(BSID-III)</t>
  </si>
  <si>
    <t>bsid3_overall_desc_1</t>
  </si>
  <si>
    <t xml:space="preserve">Qualitiative Description, Global bayley screening test results  (BSID-III)
</t>
  </si>
  <si>
    <t>1 = Risk 
2 = Emerging
3 = Competent 
666= Not applicable
888=Not reported by study
999=Missing</t>
  </si>
  <si>
    <t>How to classify risk, emerging and compentent Are there recognized cut offs? These are risk levels in the scoring form. 
SM to give cut offs for BSID</t>
  </si>
  <si>
    <t>bsid3_result_bin_1</t>
  </si>
  <si>
    <t>Developmental problem indentifed on BSID-III</t>
  </si>
  <si>
    <t>What would classify a yes? This we may want to discuss as a group
SM to give cut offs for BSID</t>
  </si>
  <si>
    <t xml:space="preserve">The Warner Initial Developmental Evaluation of Adaptive and Functional Skills (WIDEA-FS) </t>
  </si>
  <si>
    <t>widea_bin_1</t>
  </si>
  <si>
    <t>Was the WIDEA performed with this child?</t>
  </si>
  <si>
    <t>widea_date_1</t>
  </si>
  <si>
    <t xml:space="preserve">Date of WIDEA </t>
  </si>
  <si>
    <t>widea_age_1</t>
  </si>
  <si>
    <t xml:space="preserve">Age in months at time of WIDEA </t>
  </si>
  <si>
    <t>widea_feed_score_1</t>
  </si>
  <si>
    <t xml:space="preserve">Self-Care: Feeding (WIDEA domain) score total
</t>
  </si>
  <si>
    <t>widea_dress_score_1</t>
  </si>
  <si>
    <t>Self-Care: Dressing (WIDEA domain) score total</t>
  </si>
  <si>
    <t>widea_diaper_score_1</t>
  </si>
  <si>
    <t>Self-Care: Diaper awareness (WIDEA  domain) score total</t>
  </si>
  <si>
    <t>widea_self_score_1</t>
  </si>
  <si>
    <t>Overall self-care (WIDEA domain) score total</t>
  </si>
  <si>
    <t>widea_mobility_score_1</t>
  </si>
  <si>
    <t>Mobility (WIDEA domain) score total</t>
  </si>
  <si>
    <t>widea_comm_score_1</t>
  </si>
  <si>
    <t>Communication (WIDEA domain) score total</t>
  </si>
  <si>
    <t>widea_socog_score_1</t>
  </si>
  <si>
    <t>Social Cognition (WIDEA domain) score total</t>
  </si>
  <si>
    <t>widea_total_score_1</t>
  </si>
  <si>
    <t>Total WIDEA Score</t>
  </si>
  <si>
    <t>widea_result_bin_1</t>
  </si>
  <si>
    <t>Developmental problem indentifed on WIDEA</t>
  </si>
  <si>
    <t>To determine - Standard deviation from norm? SM to follow-up</t>
  </si>
  <si>
    <t>What would classify a yes?
To determine - Standard deviation from norm? SM to follow-up</t>
  </si>
  <si>
    <t>Abnormal Involuntary Movement Scale (AIMS)</t>
  </si>
  <si>
    <t>aims_bin_1</t>
  </si>
  <si>
    <t>Was the AIMS performed with this child?</t>
  </si>
  <si>
    <t>aims_date_1</t>
  </si>
  <si>
    <t xml:space="preserve">Date of AIMS </t>
  </si>
  <si>
    <t>aims_age_1</t>
  </si>
  <si>
    <t xml:space="preserve">Age in months at time of AIMS </t>
  </si>
  <si>
    <t>aims_method_1</t>
  </si>
  <si>
    <t>Was the AIMS  in person or assess through video?</t>
  </si>
  <si>
    <t>1=In-Person
2=Video
666= Not applicable
888=Not reported by study
999=Missing</t>
  </si>
  <si>
    <t>aims_prone_score_1</t>
  </si>
  <si>
    <t xml:space="preserve">Prone (AIMS domain) score total
</t>
  </si>
  <si>
    <t>aims_supine_score_1</t>
  </si>
  <si>
    <t xml:space="preserve">Supine (AIMS domain) score total
</t>
  </si>
  <si>
    <t>aims_sit_score_1</t>
  </si>
  <si>
    <t xml:space="preserve">Sitting (AIMS domain) score total
</t>
  </si>
  <si>
    <t>aims_stand_score_1</t>
  </si>
  <si>
    <t xml:space="preserve">Standing (AIMS domain) score total
</t>
  </si>
  <si>
    <t>aims_total_score_1</t>
  </si>
  <si>
    <t xml:space="preserve">Total AIMS score </t>
  </si>
  <si>
    <t>aims_percentile_1</t>
  </si>
  <si>
    <t>AIMS percentile</t>
  </si>
  <si>
    <t>aims_result_bin_1</t>
  </si>
  <si>
    <t>Developmental problem indentifed on AIMS</t>
  </si>
  <si>
    <t>0=No
1=Yes (Development problem identified by AIMS percentile less than 5)
666= Not applicable
888=Not reported by study
999=Missing</t>
  </si>
  <si>
    <t>Development problem identified by AIMS percentile less than 5</t>
  </si>
  <si>
    <t>Gross Motor Function Classification System (GMFCS)</t>
  </si>
  <si>
    <t>gmfcs_bin_1</t>
  </si>
  <si>
    <t>Was the GMFCS performed with this child?</t>
  </si>
  <si>
    <t>gmfcs_date_1</t>
  </si>
  <si>
    <t>Date of GMFCS</t>
  </si>
  <si>
    <t>gmfcs_age_1</t>
  </si>
  <si>
    <t>Age in months at time of GMFCS</t>
  </si>
  <si>
    <t>gmfcs_total_score_1</t>
  </si>
  <si>
    <t>GMFCS Level assessed</t>
  </si>
  <si>
    <t>1= Level I
2= Level II
3= Level III
4= Level IV
5= Level V
666= Not applicable
888=Not reported by study
999=Missing</t>
  </si>
  <si>
    <t>Level I: Walks without Limitations
Level II: Walks with Limitations
Level III: Walks Using a Hand-Held Mobility Device
Level IV: Self-Mobility with Limitations; May Use Powered Mobility
Level V: Transported in a Manual Wheelchair</t>
  </si>
  <si>
    <t xml:space="preserve">This is an appropriate classification? </t>
  </si>
  <si>
    <t>gmfcs_result_bin_1</t>
  </si>
  <si>
    <t xml:space="preserve">Developmental problem indentifed on GMFCS </t>
  </si>
  <si>
    <t>0=No (Level I to II)
1=Yes (Level III to V)
666= Not applicable
888=Not reported by study
999=Missing</t>
  </si>
  <si>
    <t>Any level equal and above 2 (after 15 months, correct age)</t>
  </si>
  <si>
    <t xml:space="preserve">What is the cut offs? </t>
  </si>
  <si>
    <t>Other Developmental Scans</t>
  </si>
  <si>
    <t>otherscan1_bin_1</t>
  </si>
  <si>
    <t>Was another developmental scan (other than TQS, ASQ, BSID, WIDEA, AIMS) performed?</t>
  </si>
  <si>
    <t>First other developmental scan</t>
  </si>
  <si>
    <t>otherscan1_type_1</t>
  </si>
  <si>
    <t xml:space="preserve">What was the other development scan (!)? </t>
  </si>
  <si>
    <t>1= Escala Abreviada de Desarrollo, 3rd Edition [Colombian national assessment tool]
2= BDI [Batelle Developmental Inventory]
3= DDST or DENVER II [Denver Developmental Screening
4= M-CHAT behaviour disorder risk screening tool
5= Ox-NDA
6= The INTERGROWTH-21st Neurodevelopment Package 
7= PEDI [Pediatric Evaluation of Disability Inventory
8= SWYC [Survey of Wellbeing of Young Children]
9= CDI [MacArthur-Bates Communication Development Inventory]
10= VABS [Vineland Adaptive Behavior Scales]
11= CBCL [Achenbach Child Behavior Checklist]
12= Wechsler Preschool and Primary Scale of Intelligence IV
13= Van Wiechen Scheme
14= HINE (Hammersmith infant neurological examination)
666= Not applicable
888=Not reported by study
999=Missing</t>
  </si>
  <si>
    <t>otherscan1_date_1</t>
  </si>
  <si>
    <t>Date of other developmental scan (1)</t>
  </si>
  <si>
    <t>otherscan1_age_1</t>
  </si>
  <si>
    <t>Age of other developmental scan (1)</t>
  </si>
  <si>
    <t>otherscan1_overallscore_1</t>
  </si>
  <si>
    <t>Overall score of other developmental scan (1)</t>
  </si>
  <si>
    <t>othercan1_result_bin_1</t>
  </si>
  <si>
    <t>Developmental problem indentifed on other developmental scan (1)</t>
  </si>
  <si>
    <t>As reported by the study</t>
  </si>
  <si>
    <t>otherscan2_bin_1</t>
  </si>
  <si>
    <t>Was another developmental scan (other than TQS, ASQ, BSID, WIDEA, AIMS) performed (second other developmental scan)?</t>
  </si>
  <si>
    <t>Second other developmental scan</t>
  </si>
  <si>
    <t>otherscan2_type_1</t>
  </si>
  <si>
    <t xml:space="preserve">What was the other development scan (2)? </t>
  </si>
  <si>
    <t>Are there any resources for cut offs for these screens to indicate a developmental delay?</t>
  </si>
  <si>
    <t>otherscan2_date_1</t>
  </si>
  <si>
    <t>Date of other developmental scan (2)</t>
  </si>
  <si>
    <t>otherscan2_age_1</t>
  </si>
  <si>
    <t>Age of other developmental scan (2)</t>
  </si>
  <si>
    <t>otherscan2_overallscore_1</t>
  </si>
  <si>
    <t>Overall score of other developmental scan (2)</t>
  </si>
  <si>
    <t>othercan2_result_bin_1</t>
  </si>
  <si>
    <t>Developmental problem indentifed on other developmental scan (2)</t>
  </si>
  <si>
    <t>otherscan3_bin_1</t>
  </si>
  <si>
    <t>Was another developmental scan (other than TQS, ASQ, BSID, WIDEA, AIMS) performed (third other developmental scan)?</t>
  </si>
  <si>
    <t>Third other developmental scan</t>
  </si>
  <si>
    <t>otherscan3_type_1</t>
  </si>
  <si>
    <t xml:space="preserve">What was the other development scan (3)? </t>
  </si>
  <si>
    <t>otherscan3_date_1</t>
  </si>
  <si>
    <t>Date of other developmental scan (3)</t>
  </si>
  <si>
    <t>otherscan3_age_1</t>
  </si>
  <si>
    <t>Age of other developmental scan (3)</t>
  </si>
  <si>
    <t>otherscan3_overallscore_1</t>
  </si>
  <si>
    <t>Overall score of other developmental scan (3)</t>
  </si>
  <si>
    <t>othercan3_result_bin_1</t>
  </si>
  <si>
    <t>Developmental problem indentifed on other developmental scan (3)</t>
  </si>
  <si>
    <t>Summary Development Variables</t>
  </si>
  <si>
    <t>develop_prob_ever</t>
  </si>
  <si>
    <t xml:space="preserve">Any neurodevelopmental problem identified </t>
  </si>
  <si>
    <t>Any  neurodevelopmental problem identified by any scan at any age
Development issue such as: expressive and receptive language, fine and gross motor skills, attention and executive function, memory and learning, socioemotional</t>
  </si>
  <si>
    <r>
      <rPr>
        <sz val="11"/>
        <color rgb="FF6D06B3"/>
        <rFont val="Arial"/>
        <family val="2"/>
      </rPr>
      <t xml:space="preserve">New, needs to be reviewed
</t>
    </r>
    <r>
      <rPr>
        <sz val="11"/>
        <color theme="5"/>
        <rFont val="Arial"/>
        <family val="2"/>
      </rPr>
      <t>Include all scans including the "other scans"?</t>
    </r>
  </si>
  <si>
    <t>motor_prob_ever</t>
  </si>
  <si>
    <t>Any motor developmental problem identified</t>
  </si>
  <si>
    <t>Any motor developmental problem identified by any scan at any age</t>
  </si>
  <si>
    <r>
      <rPr>
        <sz val="11"/>
        <color rgb="FF6D06B3"/>
        <rFont val="Arial"/>
        <family val="2"/>
      </rPr>
      <t xml:space="preserve">New, needs to be reviewed
</t>
    </r>
    <r>
      <rPr>
        <sz val="11"/>
        <color theme="5"/>
        <rFont val="Arial"/>
        <family val="2"/>
      </rPr>
      <t>Which scans?
Split into fine and gross motor skills?</t>
    </r>
  </si>
  <si>
    <t>comm_prob_ever</t>
  </si>
  <si>
    <t>Any communication developmental problem identified</t>
  </si>
  <si>
    <t xml:space="preserve">Any communication developmental problem identified by any scan at any age
</t>
  </si>
  <si>
    <r>
      <rPr>
        <sz val="11"/>
        <color rgb="FF6D06B3"/>
        <rFont val="Arial"/>
        <family val="2"/>
      </rPr>
      <t xml:space="preserve">New, needs to be reviewed
</t>
    </r>
    <r>
      <rPr>
        <sz val="11"/>
        <color theme="5"/>
        <rFont val="Arial"/>
        <family val="2"/>
      </rPr>
      <t xml:space="preserve">
Which scans?
Split into receptive and expressive language?</t>
    </r>
  </si>
  <si>
    <t>social_prob_ever</t>
  </si>
  <si>
    <t>Any socialemotional developmental problem identified</t>
  </si>
  <si>
    <t>Any social-emotional developmental problem identified by any scan at any age</t>
  </si>
  <si>
    <t>New, needs to be reviewed
Which scans?</t>
  </si>
  <si>
    <t>function_prob_ever</t>
  </si>
  <si>
    <t>Any attention and executive function developmental problem identified</t>
  </si>
  <si>
    <t>Any attention and executive function developmental problem identified by any scan at any age</t>
  </si>
  <si>
    <t>learn_prob_ever</t>
  </si>
  <si>
    <t>Any memory and learning developmental problem identified</t>
  </si>
  <si>
    <t>Any memory and learning developmental problem identified by any scan at any age</t>
  </si>
  <si>
    <t>develop_prob_date</t>
  </si>
  <si>
    <t xml:space="preserve">Date when any developmental problem identified </t>
  </si>
  <si>
    <t>Date when first developmental problem was identitied (on any scan)</t>
  </si>
  <si>
    <t>motor_prob_date</t>
  </si>
  <si>
    <t>Date when any motor developmental problem identified</t>
  </si>
  <si>
    <t xml:space="preserve">Date when first motor developmental problem identified by any scan </t>
  </si>
  <si>
    <t>comm_prob_date</t>
  </si>
  <si>
    <t>Date when any communication developmental problem identified</t>
  </si>
  <si>
    <t>Date when first communication developmental problem identified by any scan at any age</t>
  </si>
  <si>
    <t>social_prob_date</t>
  </si>
  <si>
    <t xml:space="preserve"> Datewhen any socialemotional developmental problem identified</t>
  </si>
  <si>
    <t>Date when first social-emotional developmental problem identified by any scan at any age</t>
  </si>
  <si>
    <t>function_prob_date</t>
  </si>
  <si>
    <t>Date when any attention and executive function developmental problem identified</t>
  </si>
  <si>
    <t>Date when first attention and executive function developmental problem identified by any scan at any age</t>
  </si>
  <si>
    <t>learn_prob_date</t>
  </si>
  <si>
    <t>Date when any memory and learning  developmental problem identified</t>
  </si>
  <si>
    <t>Date when first memory and learning  developmental problem identified by any scan at any age</t>
  </si>
  <si>
    <t>develop_prob_age</t>
  </si>
  <si>
    <t xml:space="preserve">Age in months when any developmental problem identified </t>
  </si>
  <si>
    <t>Age in months when first developmental problem was identitied (on any scan)</t>
  </si>
  <si>
    <t>motor_prob_age</t>
  </si>
  <si>
    <t>Age in months  when any motor developmental problem identified</t>
  </si>
  <si>
    <t xml:space="preserve">Age in months when first motor developmental problem identified by any scan </t>
  </si>
  <si>
    <r>
      <t xml:space="preserve">New, needs to be reviewed
</t>
    </r>
    <r>
      <rPr>
        <sz val="11"/>
        <color theme="5"/>
        <rFont val="Arial"/>
        <family val="2"/>
      </rPr>
      <t>Which scans?
Split into fine and gross motor skills?</t>
    </r>
  </si>
  <si>
    <t>comm_prob_age</t>
  </si>
  <si>
    <t>Age in months when any communication developmental problem identified</t>
  </si>
  <si>
    <t>Age in months when first communication developmental problem identified by any scan at any age</t>
  </si>
  <si>
    <t>social_prob_age</t>
  </si>
  <si>
    <t>Age in months when any socialemotional developmental problem identified</t>
  </si>
  <si>
    <t>Age in months when first social-emotional developmental problem identified by any scan at any age</t>
  </si>
  <si>
    <t>function_prob_age</t>
  </si>
  <si>
    <t>Age in months when any attention and executive function developmental problem identified</t>
  </si>
  <si>
    <t>Age in months  when first attention and executive function developmental problem identified by any scan at any age</t>
  </si>
  <si>
    <t>learn_prob_age</t>
  </si>
  <si>
    <t>Age in months when any memory and learning  developmental problem identified</t>
  </si>
  <si>
    <t>Age in months when first memory and learning  developmental problem identified by any scan at any age</t>
  </si>
  <si>
    <t>Original order</t>
  </si>
  <si>
    <t>missings</t>
  </si>
  <si>
    <t>pregid_original</t>
  </si>
  <si>
    <t>studyname</t>
  </si>
  <si>
    <t>n_visit_fu_child_study</t>
  </si>
  <si>
    <t>ch_visit_study_n</t>
  </si>
  <si>
    <t>fet_us_abn_spec_tri1</t>
  </si>
  <si>
    <t>fet_us_abn_spec_tri2</t>
  </si>
  <si>
    <t>fet_us_abn_spec_tri3</t>
  </si>
  <si>
    <t>ch_head_circ_2</t>
  </si>
  <si>
    <t>ch_head_circ_age_2</t>
  </si>
  <si>
    <t>ch_head_circ_3</t>
  </si>
  <si>
    <t>ch_head_circ_age_3</t>
  </si>
  <si>
    <t>ch_head_circ_4</t>
  </si>
  <si>
    <t>ch_head_circ_age_4</t>
  </si>
  <si>
    <t>ch_head_circ_5</t>
  </si>
  <si>
    <t>ch_head_circ_age_5</t>
  </si>
  <si>
    <t>ch_head_circ_6</t>
  </si>
  <si>
    <t>ch_head_circ_age_6</t>
  </si>
  <si>
    <t>zikv_igm_pnratio_1</t>
  </si>
  <si>
    <t>zikv_igg_pnratio_1</t>
  </si>
  <si>
    <t>fever_meas_1</t>
  </si>
  <si>
    <t>conjunctivitis</t>
  </si>
  <si>
    <t>conjunctivitis_n</t>
  </si>
  <si>
    <t>runnynose</t>
  </si>
  <si>
    <t>symp_oth_spec</t>
  </si>
  <si>
    <t>zikv_pcr_date_2</t>
  </si>
  <si>
    <t>zikv_pcr_ga_2</t>
  </si>
  <si>
    <t>zikv_pcr_tri_2</t>
  </si>
  <si>
    <t>zikv_pcr_res_2</t>
  </si>
  <si>
    <t>zikv_elisa_ga_2</t>
  </si>
  <si>
    <t>zikv_elisa_date_2</t>
  </si>
  <si>
    <t>zikv_elisa_tri_2</t>
  </si>
  <si>
    <t>zikv_elisa_res_studydef_2</t>
  </si>
  <si>
    <t>zikv_elisa_res_2</t>
  </si>
  <si>
    <t>zikv_igm_res_2</t>
  </si>
  <si>
    <t>zikv_igg_res_2</t>
  </si>
  <si>
    <t>zikv_pcr_date_3</t>
  </si>
  <si>
    <t>zikv_pcr_res_3</t>
  </si>
  <si>
    <t>zikv_elisa_ga_3</t>
  </si>
  <si>
    <t>zikv_elisa_date_3</t>
  </si>
  <si>
    <t>zikv_elisa_tri_3</t>
  </si>
  <si>
    <t>zikv_elisa_res_studydef_3</t>
  </si>
  <si>
    <t>zikv_elisa_res_3</t>
  </si>
  <si>
    <t>zikv_igm_res_3</t>
  </si>
  <si>
    <t>weight</t>
  </si>
  <si>
    <t>date_t8</t>
  </si>
  <si>
    <t>date_t9</t>
  </si>
  <si>
    <t>date_t10</t>
  </si>
  <si>
    <t>date_t11</t>
  </si>
  <si>
    <t>zikv_assay_date_2</t>
  </si>
  <si>
    <t>zikv_assay_date_3</t>
  </si>
  <si>
    <t>zikv_assay_date_4</t>
  </si>
  <si>
    <t>zikv_assay_date_5</t>
  </si>
  <si>
    <t>zikv_assay_date_6</t>
  </si>
  <si>
    <t>zikv_assay_date_7</t>
  </si>
  <si>
    <t>zikv_assay_date_8</t>
  </si>
  <si>
    <t>zikv_assay_date_9</t>
  </si>
  <si>
    <t>zikv_assay_date_10</t>
  </si>
  <si>
    <t>zikv_assay_ga_2</t>
  </si>
  <si>
    <t>zikv_assay_ga_3</t>
  </si>
  <si>
    <t>zikv_assay_ga_4</t>
  </si>
  <si>
    <t>zikv_assay_ga_5</t>
  </si>
  <si>
    <t>zikv_assay_ga_6</t>
  </si>
  <si>
    <t>zikv_assay_ga_7</t>
  </si>
  <si>
    <t>zikv_assay_ga_8</t>
  </si>
  <si>
    <t>zikv_assay_ga_9</t>
  </si>
  <si>
    <t>zikv_assay_ga_10</t>
  </si>
  <si>
    <t>zikv_assay_tri_2</t>
  </si>
  <si>
    <t>zikv_assay_tri_3</t>
  </si>
  <si>
    <t>zikv_assay_tri_4</t>
  </si>
  <si>
    <t>zikv_assay_tri_5</t>
  </si>
  <si>
    <t>zikv_assay_tri_6</t>
  </si>
  <si>
    <t>zikv_assay_tri_7</t>
  </si>
  <si>
    <t>zikv_assay_tri_8</t>
  </si>
  <si>
    <t>zikv_assay_tri_9</t>
  </si>
  <si>
    <t>zikv_assay_tri_10</t>
  </si>
  <si>
    <t>zikv_pcr_date_4</t>
  </si>
  <si>
    <t>zikv_pcr_date_5</t>
  </si>
  <si>
    <t>zikv_pcr_date_6</t>
  </si>
  <si>
    <t>zikv_pcr_date_7</t>
  </si>
  <si>
    <t>zikv_pcr_date_8</t>
  </si>
  <si>
    <t>zikv_pcr_date_9</t>
  </si>
  <si>
    <t>zikv_pcr_date_10</t>
  </si>
  <si>
    <t>zikv_pcr_ga_3</t>
  </si>
  <si>
    <t>zikv_pcr_ga_4</t>
  </si>
  <si>
    <t>zikv_pcr_ga_5</t>
  </si>
  <si>
    <t>zikv_pcr_ga_6</t>
  </si>
  <si>
    <t>zikv_pcr_ga_7</t>
  </si>
  <si>
    <t>zikv_pcr_ga_8</t>
  </si>
  <si>
    <t>zikv_pcr_ga_9</t>
  </si>
  <si>
    <t>zikv_pcr_ga_10</t>
  </si>
  <si>
    <t>zikv_pcr_tri_3</t>
  </si>
  <si>
    <t>zikv_pcr_tri_4</t>
  </si>
  <si>
    <t>zikv_pcr_tri_5</t>
  </si>
  <si>
    <t>zikv_pcr_tri_6</t>
  </si>
  <si>
    <t>zikv_pcr_tri_7</t>
  </si>
  <si>
    <t>zikv_pcr_tri_8</t>
  </si>
  <si>
    <t>zikv_pcr_tri_9</t>
  </si>
  <si>
    <t>zikv_pcr_tri_10</t>
  </si>
  <si>
    <t>zikv_pcr_res_4</t>
  </si>
  <si>
    <t>zikv_pcr_res_5</t>
  </si>
  <si>
    <t>zikv_pcr_res_6</t>
  </si>
  <si>
    <t>zikv_pcr_res_7</t>
  </si>
  <si>
    <t>zikv_pcr_res_8</t>
  </si>
  <si>
    <t>zikv_pcr_res_9</t>
  </si>
  <si>
    <t>zikv_pcr_res_10</t>
  </si>
  <si>
    <t>zikv_elisa_ga_4</t>
  </si>
  <si>
    <t>zikv_elisa_ga_5</t>
  </si>
  <si>
    <t>zikv_elisa_ga_6</t>
  </si>
  <si>
    <t>zikv_elisa_ga_7</t>
  </si>
  <si>
    <t>zikv_elisa_ga_8</t>
  </si>
  <si>
    <t>zikv_elisa_ga_9</t>
  </si>
  <si>
    <t>zikv_elisa_ga_10</t>
  </si>
  <si>
    <t>zikv_elisa_date_4</t>
  </si>
  <si>
    <t>zikv_elisa_date_5</t>
  </si>
  <si>
    <t>zikv_elisa_date_6</t>
  </si>
  <si>
    <t>zikv_elisa_date_7</t>
  </si>
  <si>
    <t>zikv_elisa_date_8</t>
  </si>
  <si>
    <t>zikv_elisa_date_9</t>
  </si>
  <si>
    <t>zikv_elisa_date_10</t>
  </si>
  <si>
    <t>zikv_elisa_tri_4</t>
  </si>
  <si>
    <t>zikv_elisa_tri_5</t>
  </si>
  <si>
    <t>zikv_elisa_tri_6</t>
  </si>
  <si>
    <t>zikv_elisa_tri_7</t>
  </si>
  <si>
    <t>zikv_elisa_tri_8</t>
  </si>
  <si>
    <t>zikv_elisa_tri_9</t>
  </si>
  <si>
    <t>zikv_elisa_tri_10</t>
  </si>
  <si>
    <t>zikv_elisa_res_4</t>
  </si>
  <si>
    <t>zikv_elisa_res_5</t>
  </si>
  <si>
    <t>zikv_elisa_res_6</t>
  </si>
  <si>
    <t>zikv_elisa_res_7</t>
  </si>
  <si>
    <t>zikv_elisa_res_8</t>
  </si>
  <si>
    <t>zikv_elisa_res_9</t>
  </si>
  <si>
    <t>zikv_elisa_res_10</t>
  </si>
  <si>
    <t>zikv_igm_res_4</t>
  </si>
  <si>
    <t>zikv_igm_res_5</t>
  </si>
  <si>
    <t>zikv_igm_res_6</t>
  </si>
  <si>
    <t>zikv_igm_res_7</t>
  </si>
  <si>
    <t>zikv_igm_res_8</t>
  </si>
  <si>
    <t>zikv_igm_res_9</t>
  </si>
  <si>
    <t>zikv_igm_res_10</t>
  </si>
  <si>
    <t>zikv_igm_titer_2</t>
  </si>
  <si>
    <t>zikv_igm_titer_3</t>
  </si>
  <si>
    <t>zikv_igg_titer_2</t>
  </si>
  <si>
    <t>zikv_prnt_2</t>
  </si>
  <si>
    <t>zikv_prnt_3</t>
  </si>
  <si>
    <t>zikv_prnt_4</t>
  </si>
  <si>
    <t>zikv_prnt_5</t>
  </si>
  <si>
    <t>zikv_prnt_6</t>
  </si>
  <si>
    <t>zikv_prnt_7</t>
  </si>
  <si>
    <t>zikv_prnt_8</t>
  </si>
  <si>
    <t>zikv_prnt_9</t>
  </si>
  <si>
    <t>zikv_prnt_10</t>
  </si>
  <si>
    <t>zikv_prnt_titer_2</t>
  </si>
  <si>
    <t>denv_igg_res_2</t>
  </si>
  <si>
    <t>fever_dur_2</t>
  </si>
  <si>
    <t>rash_dur_2</t>
  </si>
  <si>
    <t>ch_date_t8</t>
  </si>
  <si>
    <t>ch_date_t9</t>
  </si>
  <si>
    <t>ch_date_t10</t>
  </si>
  <si>
    <t>ch_date_t11</t>
  </si>
  <si>
    <t>ch_date_t12</t>
  </si>
  <si>
    <t>ch_date_t13</t>
  </si>
  <si>
    <t>ch_date_t14</t>
  </si>
  <si>
    <t>ch_date_t15</t>
  </si>
  <si>
    <t>ch_date_t16</t>
  </si>
  <si>
    <t>ch_date_t17</t>
  </si>
  <si>
    <t>ch_date_t18</t>
  </si>
  <si>
    <t>ch_date_t19</t>
  </si>
  <si>
    <t>ch_date_t20</t>
  </si>
  <si>
    <t>ch_head_circ_7</t>
  </si>
  <si>
    <t>ch_head_circ_8</t>
  </si>
  <si>
    <t>ch_head_circ_9</t>
  </si>
  <si>
    <t>ch_head_circ_10</t>
  </si>
  <si>
    <t>ch_head_circ_11</t>
  </si>
  <si>
    <t>ch_head_circ_12</t>
  </si>
  <si>
    <t>ch_head_circ_13</t>
  </si>
  <si>
    <t>ch_head_circ_14</t>
  </si>
  <si>
    <t>ch_head_circ_15</t>
  </si>
  <si>
    <t>ch_head_circ_16</t>
  </si>
  <si>
    <t>ch_head_circ_17</t>
  </si>
  <si>
    <t>ch_head_circ_18</t>
  </si>
  <si>
    <t>ch_head_circ_19</t>
  </si>
  <si>
    <t>ch_head_circ_20</t>
  </si>
  <si>
    <t>ch_head_circ_age_7</t>
  </si>
  <si>
    <t>ch_head_circ_age_8</t>
  </si>
  <si>
    <t>ch_head_circ_age_9</t>
  </si>
  <si>
    <t>ch_head_circ_age_10</t>
  </si>
  <si>
    <t>ch_head_circ_age_11</t>
  </si>
  <si>
    <t>ch_head_circ_age_12</t>
  </si>
  <si>
    <t>ch_head_circ_age_13</t>
  </si>
  <si>
    <t>ch_head_circ_age_14</t>
  </si>
  <si>
    <t>ch_head_circ_age_15</t>
  </si>
  <si>
    <t>ch_head_circ_age_16</t>
  </si>
  <si>
    <t>ch_head_circ_age_17</t>
  </si>
  <si>
    <t>ch_head_circ_age_18</t>
  </si>
  <si>
    <t>ch_head_circ_age_19</t>
  </si>
  <si>
    <t>ch_head_circ_age_20</t>
  </si>
  <si>
    <t>file</t>
  </si>
  <si>
    <t>Missing %</t>
  </si>
  <si>
    <t>Variable in protocol</t>
  </si>
  <si>
    <t>Maternal ZIKV infection</t>
  </si>
  <si>
    <t>Fetal or placental ZIKV infection</t>
  </si>
  <si>
    <t>Marital status</t>
  </si>
  <si>
    <t>Ethnicity</t>
  </si>
  <si>
    <t>Age</t>
  </si>
  <si>
    <t>Education</t>
  </si>
  <si>
    <t>Socioeconomic factors</t>
  </si>
  <si>
    <t>Covariate</t>
  </si>
  <si>
    <t xml:space="preserve">Maternal immunosuppressive conditions, disorders, comorbidities </t>
  </si>
  <si>
    <t>Miscarriage</t>
  </si>
  <si>
    <t>Variable category</t>
  </si>
  <si>
    <t>Fetal loss</t>
  </si>
  <si>
    <t>Microcephaly</t>
  </si>
  <si>
    <t>CZS</t>
  </si>
  <si>
    <t xml:space="preserve">Induced abortion with microcephaly </t>
  </si>
  <si>
    <t>Gestational age at birth</t>
  </si>
  <si>
    <t xml:space="preserve">Birth weight </t>
  </si>
  <si>
    <t>Craniofacial disproportion</t>
  </si>
  <si>
    <t>bmi</t>
  </si>
  <si>
    <t>Maternal smoking, illicit drug and alcohol use</t>
  </si>
  <si>
    <t>Maternal prescription drug use</t>
  </si>
  <si>
    <t>Maternal vaccination</t>
  </si>
  <si>
    <t>Intrauterine growth restriction</t>
  </si>
  <si>
    <t>Outcome?</t>
  </si>
  <si>
    <t xml:space="preserve">Neuroimaging abnormalities </t>
  </si>
  <si>
    <t>Any abnormality</t>
  </si>
  <si>
    <t>ZIKA</t>
  </si>
  <si>
    <t>Ocular abnormalities  / congenital deafness or hearing loss</t>
  </si>
  <si>
    <t xml:space="preserve">Congenital contractures </t>
  </si>
  <si>
    <t>Other non-neurologic congenital abnormalities</t>
  </si>
  <si>
    <t>All abnormalities if 0</t>
  </si>
  <si>
    <t>Any abnormality?</t>
  </si>
  <si>
    <t>Genetic anomalies, metabolic disorders, perinatal brain injury</t>
  </si>
  <si>
    <t>Timing of infection during pregnancy</t>
  </si>
  <si>
    <t>Viral genotype and load</t>
  </si>
  <si>
    <t>Concurrent or prior flavi- or alphavirus infection</t>
  </si>
  <si>
    <t>Intrauterine exposure to STORCH pathogens</t>
  </si>
  <si>
    <t>Presence and severity of maternal and infant clinical symptoms</t>
  </si>
  <si>
    <t>Units</t>
  </si>
  <si>
    <t>Min</t>
  </si>
  <si>
    <t>Max</t>
  </si>
  <si>
    <t>(years)</t>
  </si>
  <si>
    <t>(Kg)</t>
  </si>
  <si>
    <t>(cm)</t>
  </si>
  <si>
    <t>(weeks)</t>
  </si>
  <si>
    <t>(copies/microL)</t>
  </si>
  <si>
    <t>(grams)</t>
  </si>
  <si>
    <t>(months)</t>
  </si>
  <si>
    <t>(days)</t>
  </si>
  <si>
    <t>( # episodes)</t>
  </si>
  <si>
    <t>(mg/dl)</t>
  </si>
  <si>
    <t>??</t>
  </si>
  <si>
    <t>Studyname</t>
  </si>
  <si>
    <t>N</t>
  </si>
  <si>
    <t>Brazil_BahiaPaudaLima_Costa</t>
  </si>
  <si>
    <t>Brazil_RiodeJaneiro_CunhaPrata</t>
  </si>
  <si>
    <t>Brazil_RiodeJaneiro_Joao</t>
  </si>
  <si>
    <t>Brazil_SP_RibeiraoPreto_Duarte</t>
  </si>
  <si>
    <t>Colombia_Mulkey</t>
  </si>
  <si>
    <t>FrenchGuiana_Pomar</t>
  </si>
  <si>
    <t>Spain_Bardaji</t>
  </si>
  <si>
    <t>Spain_Soriano</t>
  </si>
  <si>
    <t>TrinidadTobago_Sohan</t>
  </si>
  <si>
    <t>USA_Mulkey</t>
  </si>
  <si>
    <t>Total noID</t>
  </si>
  <si>
    <t>Total ID</t>
  </si>
  <si>
    <t>Binary</t>
  </si>
  <si>
    <t>Binary_ind</t>
  </si>
  <si>
    <t>Type_var</t>
  </si>
  <si>
    <t>ID</t>
  </si>
  <si>
    <t>0.001</t>
  </si>
  <si>
    <t>Fetal loss, miscarriage</t>
  </si>
  <si>
    <t>Socioeconomic factors?</t>
  </si>
  <si>
    <t>0= None
1=Hypertension
2=Chronic renal/kidney disease/Nephropathy
3=Diabetes
4=Hepatitis
5= Hypothyroidism/ Hyperthyroidism
5=Cardiologic alterations
6=Rheumatoid Arthritis/Lupus/Other Autoimmune Disease
7=Infertility
8=Sickle cell disease
9= Neurologic conditions 
10=Multiple conditions (specify)
777= Other
555=Unknown
888=Not measured by the study
999=Missing</t>
  </si>
  <si>
    <t>new</t>
  </si>
  <si>
    <t>studycode</t>
  </si>
  <si>
    <t>zikv_test_ev</t>
  </si>
  <si>
    <t>ZIKA status following definitions provided by Ximenes et al.</t>
  </si>
  <si>
    <t>Robust, moderate, negative</t>
  </si>
  <si>
    <t>Imputation considered</t>
  </si>
  <si>
    <t>contractures</t>
  </si>
  <si>
    <t>vaccination</t>
  </si>
  <si>
    <t>denv_preg_ever</t>
  </si>
  <si>
    <t>chikv_preg_ever</t>
  </si>
  <si>
    <t>comorbid_preg</t>
  </si>
  <si>
    <t>drug_tera</t>
  </si>
  <si>
    <t>0=none
1= painkiller
2=anticonvulsivant = teratogenic
3= anti-nausea
4=diuretic
5=anti-hypertensive
6= sleep medication
7=antiretrovirals or protease inhibitors (ARV/IP)
8= antibiotic
9= anti-depressive
10=immunosuppressants
11= inotropes
777=Other
555=Unknown
888=Not measured by the study
999=Missing</t>
  </si>
  <si>
    <t>fet_death</t>
  </si>
  <si>
    <t>fet_death_ga</t>
  </si>
  <si>
    <t>czs</t>
  </si>
  <si>
    <t>microcephaly_bin_birth</t>
  </si>
  <si>
    <t>microcephaly_bin_postnatal</t>
  </si>
  <si>
    <t>maxbirth_ga</t>
  </si>
  <si>
    <t>birth</t>
  </si>
  <si>
    <t>end_ga</t>
  </si>
  <si>
    <t>hcircm2zscore</t>
  </si>
  <si>
    <t>microcephaly_hc</t>
  </si>
  <si>
    <t>microcephaly</t>
  </si>
  <si>
    <t>microcephaly_ga</t>
  </si>
  <si>
    <t>any_abnormality_czs</t>
  </si>
  <si>
    <t>flavi_alpha_virus</t>
  </si>
  <si>
    <t>storch_patho</t>
  </si>
  <si>
    <t>arb_ever</t>
  </si>
  <si>
    <t>arb_preg</t>
  </si>
  <si>
    <t>arb_preg_nz</t>
  </si>
  <si>
    <t>CZS according to WHO definition</t>
  </si>
  <si>
    <t>neuroabnormality</t>
  </si>
  <si>
    <t>cardioabnormality</t>
  </si>
  <si>
    <t>gastroabnormality</t>
  </si>
  <si>
    <t>oroabnormality</t>
  </si>
  <si>
    <t>ocularabnormality</t>
  </si>
  <si>
    <t>genurabnormality</t>
  </si>
  <si>
    <t>nonneurologic</t>
  </si>
  <si>
    <t>gen_anomalies</t>
  </si>
  <si>
    <t>drugs_prescr</t>
  </si>
  <si>
    <t>Presence of microcephaly at birth</t>
  </si>
  <si>
    <t>Presence of microcephaly after birth</t>
  </si>
  <si>
    <t>Studycode</t>
  </si>
  <si>
    <t>GA of fetal microcephaly</t>
  </si>
  <si>
    <t>Neurological abnormalities</t>
  </si>
  <si>
    <t>Cardiovascular abnormalities</t>
  </si>
  <si>
    <t>Presence of microcephaly at birth based on head circumference</t>
  </si>
  <si>
    <t>Gestational age at which the baby was born</t>
  </si>
  <si>
    <t>No?</t>
  </si>
  <si>
    <t>Indicates whether the fetus has died</t>
  </si>
  <si>
    <t>Gestation age at which the fetus died</t>
  </si>
  <si>
    <t>Gestational age at which the baby was born or died</t>
  </si>
  <si>
    <t>Z-score head circumference</t>
  </si>
  <si>
    <t>Indicator whether the baby was alive after birth</t>
  </si>
  <si>
    <t>Gastrointestinal abnormalities</t>
  </si>
  <si>
    <t>Ocular abnormalities</t>
  </si>
  <si>
    <t>Congenital contractures</t>
  </si>
  <si>
    <t>Nonneurologic abnormalities: cardio, gastro, orofactial, genur</t>
  </si>
  <si>
    <t>Any abnormality, except microcephaly</t>
  </si>
  <si>
    <t>Genetic abnormalities</t>
  </si>
  <si>
    <t>Concurrent or prior DENV</t>
  </si>
  <si>
    <t>Concurrent or prior CHIKV</t>
  </si>
  <si>
    <t>Pregnancy-related comorbidities</t>
  </si>
  <si>
    <t>STORCH pathogen infection during current pregnancy</t>
  </si>
  <si>
    <t>Prior arbovirus infection</t>
  </si>
  <si>
    <t>Current arbovirus infection</t>
  </si>
  <si>
    <t>Current arbovirus infection excluding zikv</t>
  </si>
  <si>
    <t>Concurrent or prior flavi- or alpha virus infection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</si>
</sst>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67">
    <font>
      <sz val="10"/>
      <color rgb="FF000000"/>
      <name val="Arial"/>
      <scheme val="minor"/>
    </font>
    <font>
      <b/>
      <sz val="10"/>
      <color theme="1"/>
      <name val="Arial"/>
      <family val="2"/>
    </font>
    <font>
      <b/>
      <sz val="10"/>
      <color theme="1"/>
      <name val="Arial"/>
      <family val="2"/>
      <scheme val="minor"/>
    </font>
    <font>
      <b/>
      <sz val="11"/>
      <color theme="1"/>
      <name val="Arial"/>
      <family val="2"/>
    </font>
    <font>
      <sz val="10"/>
      <color theme="1"/>
      <name val="Arial"/>
      <family val="2"/>
    </font>
    <font>
      <sz val="10"/>
      <color theme="1"/>
      <name val="Arial"/>
      <family val="2"/>
      <scheme val="minor"/>
    </font>
    <font>
      <sz val="11"/>
      <color rgb="FF222222"/>
      <name val="&quot;Google Sans&quot;"/>
    </font>
    <font>
      <b/>
      <sz val="14"/>
      <color theme="1"/>
      <name val="Arial"/>
      <family val="2"/>
      <scheme val="minor"/>
    </font>
    <font>
      <sz val="11"/>
      <color theme="1"/>
      <name val="Arial"/>
      <family val="2"/>
    </font>
    <font>
      <sz val="11"/>
      <color rgb="FF9900FF"/>
      <name val="Arial"/>
      <family val="2"/>
    </font>
    <font>
      <sz val="11"/>
      <color rgb="FF1B9EAF"/>
      <name val="Arial"/>
      <family val="2"/>
    </font>
    <font>
      <sz val="11"/>
      <color rgb="FFFF00FF"/>
      <name val="Arial"/>
      <family val="2"/>
    </font>
    <font>
      <sz val="11"/>
      <color rgb="FF000000"/>
      <name val="Arial"/>
      <family val="2"/>
    </font>
    <font>
      <sz val="11"/>
      <color rgb="FF0000FF"/>
      <name val="Arial"/>
      <family val="2"/>
    </font>
    <font>
      <b/>
      <sz val="11"/>
      <color rgb="FF000000"/>
      <name val="Arial"/>
      <family val="2"/>
    </font>
    <font>
      <sz val="12"/>
      <color rgb="FF000000"/>
      <name val="Calibri"/>
      <family val="2"/>
    </font>
    <font>
      <sz val="11"/>
      <color rgb="FF000000"/>
      <name val="Roboto"/>
    </font>
    <font>
      <sz val="12"/>
      <color theme="1"/>
      <name val="Calibri"/>
      <family val="2"/>
    </font>
    <font>
      <b/>
      <sz val="11"/>
      <color rgb="FF222222"/>
      <name val="Arial"/>
      <family val="2"/>
    </font>
    <font>
      <sz val="11"/>
      <color rgb="FF222222"/>
      <name val="Arial"/>
      <family val="2"/>
    </font>
    <font>
      <sz val="12"/>
      <color rgb="FF222222"/>
      <name val="Calibri"/>
      <family val="2"/>
    </font>
    <font>
      <sz val="11"/>
      <color rgb="FF6D06B3"/>
      <name val="Arial"/>
      <family val="2"/>
    </font>
    <font>
      <sz val="10"/>
      <color rgb="FF9900FF"/>
      <name val="Arial"/>
      <family val="2"/>
    </font>
    <font>
      <b/>
      <sz val="11"/>
      <color rgb="FFFF00FF"/>
      <name val="Arial"/>
      <family val="2"/>
    </font>
    <font>
      <sz val="10"/>
      <color rgb="FF6D06B3"/>
      <name val="Arial"/>
      <family val="2"/>
    </font>
    <font>
      <b/>
      <sz val="11"/>
      <color rgb="FF6D06B3"/>
      <name val="Arial"/>
      <family val="2"/>
    </font>
    <font>
      <b/>
      <sz val="10"/>
      <color rgb="FF000000"/>
      <name val="Arial"/>
      <family val="2"/>
    </font>
    <font>
      <sz val="10"/>
      <color rgb="FF000000"/>
      <name val="Arial"/>
      <family val="2"/>
    </font>
    <font>
      <b/>
      <sz val="10"/>
      <color rgb="FF000000"/>
      <name val="Arial"/>
      <family val="2"/>
    </font>
    <font>
      <sz val="12"/>
      <color rgb="FFC00000"/>
      <name val="Calibri"/>
      <family val="2"/>
    </font>
    <font>
      <sz val="10"/>
      <color rgb="FF980000"/>
      <name val="Arial"/>
      <family val="2"/>
    </font>
    <font>
      <sz val="11"/>
      <color theme="1"/>
      <name val="arial,sans,sans-serif"/>
    </font>
    <font>
      <sz val="11"/>
      <color rgb="FFFF0000"/>
      <name val="arial,sans,sans-serif"/>
    </font>
    <font>
      <sz val="10"/>
      <name val="Arial"/>
      <family val="2"/>
    </font>
    <font>
      <sz val="10"/>
      <color rgb="FF000000"/>
      <name val="Arial"/>
      <family val="2"/>
      <scheme val="minor"/>
    </font>
    <font>
      <sz val="10"/>
      <color rgb="FF980000"/>
      <name val="Arial"/>
      <family val="2"/>
      <scheme val="minor"/>
    </font>
    <font>
      <b/>
      <sz val="10"/>
      <color rgb="FF980000"/>
      <name val="Arial"/>
      <family val="2"/>
      <scheme val="minor"/>
    </font>
    <font>
      <b/>
      <sz val="10"/>
      <color rgb="FF000000"/>
      <name val="Arial"/>
      <family val="2"/>
      <scheme val="minor"/>
    </font>
    <font>
      <b/>
      <sz val="11"/>
      <color rgb="FFFF0000"/>
      <name val="Google Sans"/>
    </font>
    <font>
      <b/>
      <sz val="11"/>
      <color rgb="FF1155CC"/>
      <name val="Arial"/>
      <family val="2"/>
      <scheme val="minor"/>
    </font>
    <font>
      <sz val="11"/>
      <color rgb="FFFF00FF"/>
      <name val="Arial"/>
      <family val="2"/>
    </font>
    <font>
      <sz val="11"/>
      <color theme="1"/>
      <name val="Arial"/>
      <family val="2"/>
    </font>
    <font>
      <sz val="12"/>
      <color rgb="FF000000"/>
      <name val="Arial"/>
      <family val="2"/>
    </font>
    <font>
      <sz val="12"/>
      <color rgb="FF000000"/>
      <name val="Calibri"/>
      <family val="2"/>
    </font>
    <font>
      <b/>
      <sz val="11"/>
      <color theme="1"/>
      <name val="Arial"/>
      <family val="2"/>
    </font>
    <font>
      <b/>
      <sz val="11"/>
      <color rgb="FF000000"/>
      <name val="Arial"/>
      <family val="2"/>
    </font>
    <font>
      <sz val="10"/>
      <color theme="1"/>
      <name val="Arial"/>
      <family val="2"/>
    </font>
    <font>
      <sz val="11"/>
      <color rgb="FF9900FF"/>
      <name val="Arial"/>
      <family val="2"/>
    </font>
    <font>
      <sz val="11"/>
      <color rgb="FF000000"/>
      <name val="Arial"/>
      <family val="2"/>
    </font>
    <font>
      <sz val="11"/>
      <color rgb="FF0000FF"/>
      <name val="Arial"/>
      <family val="2"/>
    </font>
    <font>
      <sz val="11"/>
      <color theme="1"/>
      <name val="Sans-serif"/>
    </font>
    <font>
      <sz val="11"/>
      <color rgb="FF222222"/>
      <name val="Arial"/>
      <family val="2"/>
    </font>
    <font>
      <sz val="11"/>
      <color rgb="FF980000"/>
      <name val="Arial"/>
      <family val="2"/>
    </font>
    <font>
      <b/>
      <sz val="11"/>
      <color rgb="FF222222"/>
      <name val="Arial"/>
      <family val="2"/>
    </font>
    <font>
      <sz val="11"/>
      <color rgb="FFFF0000"/>
      <name val="Arial"/>
      <family val="2"/>
    </font>
    <font>
      <sz val="12"/>
      <color theme="1"/>
      <name val="Calibri"/>
      <family val="2"/>
    </font>
    <font>
      <sz val="12"/>
      <color theme="1"/>
      <name val="Arial"/>
      <family val="2"/>
    </font>
    <font>
      <sz val="10"/>
      <color rgb="FF980000"/>
      <name val="Arial"/>
      <family val="2"/>
    </font>
    <font>
      <sz val="10"/>
      <color rgb="FF980000"/>
      <name val="Arial"/>
      <family val="2"/>
      <scheme val="minor"/>
    </font>
    <font>
      <sz val="10"/>
      <color rgb="FF000000"/>
      <name val="Arial"/>
      <family val="2"/>
    </font>
    <font>
      <sz val="11"/>
      <color rgb="FFC00000"/>
      <name val="Arial"/>
      <family val="2"/>
    </font>
    <font>
      <sz val="11"/>
      <color rgb="FF6D06B3"/>
      <name val="Arial"/>
      <family val="2"/>
    </font>
    <font>
      <sz val="10"/>
      <color theme="1"/>
      <name val="Calibri"/>
      <family val="2"/>
    </font>
    <font>
      <sz val="11"/>
      <color rgb="FFEA4335"/>
      <name val="Arial"/>
      <family val="2"/>
    </font>
    <font>
      <sz val="11"/>
      <color theme="5"/>
      <name val="Arial"/>
      <family val="2"/>
    </font>
    <font>
      <i/>
      <sz val="10"/>
      <color rgb="FF000000"/>
      <name val="Arial"/>
      <family val="2"/>
      <scheme val="minor"/>
    </font>
    <font>
      <b/>
      <sz val="11"/>
      <color rgb="FF000000"/>
      <name val="Arial"/>
      <family val="2"/>
      <scheme val="minor"/>
    </font>
  </fonts>
  <fills count="16">
    <fill>
      <patternFill patternType="none"/>
    </fill>
    <fill>
      <patternFill patternType="gray125"/>
    </fill>
    <fill>
      <patternFill patternType="solid">
        <fgColor rgb="FFEAD1DC"/>
        <bgColor rgb="FFEAD1DC"/>
      </patternFill>
    </fill>
    <fill>
      <patternFill patternType="solid">
        <fgColor rgb="FFB7E1CD"/>
        <bgColor rgb="FFB7E1CD"/>
      </patternFill>
    </fill>
    <fill>
      <patternFill patternType="solid">
        <fgColor rgb="FFA2AFFC"/>
        <bgColor rgb="FFA2AFFC"/>
      </patternFill>
    </fill>
    <fill>
      <patternFill patternType="solid">
        <fgColor rgb="FFFFFFFF"/>
        <bgColor rgb="FFFFFFFF"/>
      </patternFill>
    </fill>
    <fill>
      <patternFill patternType="solid">
        <fgColor rgb="FFB597D4"/>
        <bgColor rgb="FFB597D4"/>
      </patternFill>
    </fill>
    <fill>
      <patternFill patternType="solid">
        <fgColor rgb="FFB3BEFF"/>
        <bgColor rgb="FFB3BEFF"/>
      </patternFill>
    </fill>
    <fill>
      <patternFill patternType="solid">
        <fgColor rgb="FFD0CECE"/>
        <bgColor rgb="FFD0CECE"/>
      </patternFill>
    </fill>
    <fill>
      <patternFill patternType="solid">
        <fgColor theme="0"/>
        <bgColor theme="0"/>
      </patternFill>
    </fill>
    <fill>
      <patternFill patternType="solid">
        <fgColor rgb="FFF3F3F3"/>
        <bgColor rgb="FFF3F3F3"/>
      </patternFill>
    </fill>
    <fill>
      <patternFill patternType="solid">
        <fgColor theme="6"/>
        <bgColor indexed="64"/>
      </patternFill>
    </fill>
    <fill>
      <patternFill patternType="solid">
        <fgColor rgb="FFFBBC04"/>
        <bgColor rgb="FFFBBC04"/>
      </patternFill>
    </fill>
    <fill>
      <patternFill patternType="solid">
        <fgColor theme="6"/>
        <bgColor theme="6"/>
      </patternFill>
    </fill>
    <fill>
      <patternFill patternType="solid">
        <fgColor rgb="FFE2EFDA"/>
        <bgColor rgb="FFE2EFDA"/>
      </patternFill>
    </fill>
    <fill>
      <patternFill patternType="solid">
        <fgColor theme="2" tint="-0.14999847407452621"/>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240">
    <xf numFmtId="0" fontId="0" fillId="0" borderId="0" xfId="0"/>
    <xf numFmtId="0" fontId="3" fillId="4" borderId="1" xfId="0" applyFont="1" applyFill="1" applyBorder="1" applyAlignment="1">
      <alignment horizontal="center" vertical="center"/>
    </xf>
    <xf numFmtId="0" fontId="4" fillId="0" borderId="1" xfId="0" applyFont="1" applyBorder="1"/>
    <xf numFmtId="0" fontId="4" fillId="0" borderId="1" xfId="0" applyFont="1" applyBorder="1" applyAlignment="1">
      <alignment wrapText="1"/>
    </xf>
    <xf numFmtId="0" fontId="7" fillId="0" borderId="0" xfId="0" applyFont="1"/>
    <xf numFmtId="0" fontId="3" fillId="6" borderId="2" xfId="0" applyFont="1" applyFill="1" applyBorder="1" applyAlignment="1">
      <alignment wrapText="1"/>
    </xf>
    <xf numFmtId="0" fontId="3" fillId="7" borderId="2" xfId="0" applyFont="1" applyFill="1" applyBorder="1" applyAlignment="1">
      <alignment horizontal="left" wrapText="1"/>
    </xf>
    <xf numFmtId="0" fontId="1" fillId="0" borderId="1" xfId="0" applyFont="1" applyBorder="1" applyAlignment="1">
      <alignment wrapText="1"/>
    </xf>
    <xf numFmtId="0" fontId="8" fillId="0" borderId="1" xfId="0" applyFont="1" applyBorder="1" applyAlignment="1">
      <alignment wrapText="1"/>
    </xf>
    <xf numFmtId="0" fontId="3" fillId="8" borderId="1" xfId="0" applyFont="1" applyFill="1" applyBorder="1" applyAlignment="1">
      <alignment horizontal="center" wrapText="1"/>
    </xf>
    <xf numFmtId="0" fontId="3" fillId="8" borderId="1" xfId="0" applyFont="1" applyFill="1" applyBorder="1" applyAlignment="1">
      <alignment horizontal="center"/>
    </xf>
    <xf numFmtId="0" fontId="3" fillId="8" borderId="3" xfId="0" applyFont="1" applyFill="1" applyBorder="1" applyAlignment="1">
      <alignment horizontal="center" wrapText="1"/>
    </xf>
    <xf numFmtId="0" fontId="3" fillId="8" borderId="2"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8" fillId="0" borderId="1" xfId="0" applyFont="1" applyBorder="1" applyAlignment="1">
      <alignment horizontal="left" wrapText="1"/>
    </xf>
    <xf numFmtId="0" fontId="9" fillId="0" borderId="1" xfId="0" applyFont="1" applyBorder="1" applyAlignment="1">
      <alignment wrapText="1"/>
    </xf>
    <xf numFmtId="0" fontId="10" fillId="0" borderId="1" xfId="0" applyFont="1" applyBorder="1" applyAlignment="1">
      <alignment wrapText="1"/>
    </xf>
    <xf numFmtId="0" fontId="11" fillId="0" borderId="1" xfId="0" applyFont="1" applyBorder="1" applyAlignment="1">
      <alignment wrapText="1"/>
    </xf>
    <xf numFmtId="0" fontId="12" fillId="5" borderId="1" xfId="0" applyFont="1" applyFill="1" applyBorder="1" applyAlignment="1">
      <alignment horizontal="left" wrapText="1"/>
    </xf>
    <xf numFmtId="0" fontId="13" fillId="0" borderId="1" xfId="0" applyFont="1" applyBorder="1" applyAlignment="1">
      <alignment wrapText="1"/>
    </xf>
    <xf numFmtId="0" fontId="14" fillId="0" borderId="1" xfId="0" applyFont="1" applyBorder="1" applyAlignment="1">
      <alignment horizontal="left" wrapText="1"/>
    </xf>
    <xf numFmtId="0" fontId="12" fillId="0" borderId="1" xfId="0" applyFont="1" applyBorder="1" applyAlignment="1">
      <alignment horizontal="left" wrapText="1"/>
    </xf>
    <xf numFmtId="0" fontId="15" fillId="0" borderId="1" xfId="0" applyFont="1" applyBorder="1" applyAlignment="1">
      <alignment wrapText="1"/>
    </xf>
    <xf numFmtId="0" fontId="15" fillId="5" borderId="1" xfId="0" applyFont="1" applyFill="1" applyBorder="1" applyAlignment="1">
      <alignment wrapText="1"/>
    </xf>
    <xf numFmtId="0" fontId="11" fillId="5" borderId="1" xfId="0" applyFont="1" applyFill="1" applyBorder="1" applyAlignment="1">
      <alignment wrapText="1"/>
    </xf>
    <xf numFmtId="0" fontId="3" fillId="0" borderId="0" xfId="0" applyFont="1" applyAlignment="1">
      <alignment wrapText="1"/>
    </xf>
    <xf numFmtId="0" fontId="8" fillId="0" borderId="0" xfId="0" applyFont="1" applyAlignment="1">
      <alignment wrapText="1"/>
    </xf>
    <xf numFmtId="0" fontId="16" fillId="0" borderId="1" xfId="0" applyFont="1" applyBorder="1" applyAlignment="1">
      <alignment wrapText="1"/>
    </xf>
    <xf numFmtId="0" fontId="17" fillId="0" borderId="1" xfId="0" applyFont="1" applyBorder="1" applyAlignment="1">
      <alignment wrapText="1"/>
    </xf>
    <xf numFmtId="0" fontId="12" fillId="0" borderId="1" xfId="0" applyFont="1" applyBorder="1" applyAlignment="1">
      <alignment wrapText="1"/>
    </xf>
    <xf numFmtId="0" fontId="18" fillId="0" borderId="1" xfId="0" applyFont="1" applyBorder="1" applyAlignment="1">
      <alignment horizontal="left" wrapText="1"/>
    </xf>
    <xf numFmtId="0" fontId="19" fillId="0" borderId="1" xfId="0" applyFont="1" applyBorder="1" applyAlignment="1">
      <alignment wrapText="1"/>
    </xf>
    <xf numFmtId="0" fontId="18" fillId="0" borderId="1" xfId="0" applyFont="1" applyBorder="1" applyAlignment="1">
      <alignment wrapText="1"/>
    </xf>
    <xf numFmtId="0" fontId="18" fillId="0" borderId="1" xfId="0" applyFont="1" applyBorder="1" applyAlignment="1">
      <alignment horizontal="left"/>
    </xf>
    <xf numFmtId="0" fontId="19"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8" fillId="0" borderId="1" xfId="0" applyFont="1" applyBorder="1" applyAlignment="1">
      <alignment vertical="center" wrapText="1"/>
    </xf>
    <xf numFmtId="0" fontId="22" fillId="0" borderId="1" xfId="0" applyFont="1" applyBorder="1" applyAlignment="1">
      <alignment wrapText="1"/>
    </xf>
    <xf numFmtId="0" fontId="14" fillId="5" borderId="1" xfId="0" applyFont="1" applyFill="1" applyBorder="1" applyAlignment="1">
      <alignment horizontal="left" wrapText="1"/>
    </xf>
    <xf numFmtId="0" fontId="15" fillId="0" borderId="0" xfId="0" applyFont="1" applyAlignment="1">
      <alignment horizontal="left" wrapText="1"/>
    </xf>
    <xf numFmtId="0" fontId="14" fillId="0" borderId="1" xfId="0" applyFont="1" applyBorder="1" applyAlignment="1">
      <alignment horizontal="left"/>
    </xf>
    <xf numFmtId="0" fontId="3" fillId="9" borderId="1" xfId="0" applyFont="1" applyFill="1" applyBorder="1" applyAlignment="1">
      <alignment wrapText="1"/>
    </xf>
    <xf numFmtId="0" fontId="3" fillId="10" borderId="1" xfId="0" applyFont="1" applyFill="1" applyBorder="1" applyAlignment="1">
      <alignment horizontal="left" wrapText="1"/>
    </xf>
    <xf numFmtId="0" fontId="8" fillId="10" borderId="1" xfId="0" applyFont="1" applyFill="1" applyBorder="1" applyAlignment="1">
      <alignment wrapText="1"/>
    </xf>
    <xf numFmtId="0" fontId="3" fillId="10" borderId="1" xfId="0" applyFont="1" applyFill="1" applyBorder="1" applyAlignment="1">
      <alignment wrapText="1"/>
    </xf>
    <xf numFmtId="0" fontId="12" fillId="10" borderId="1" xfId="0" applyFont="1" applyFill="1" applyBorder="1" applyAlignment="1">
      <alignment horizontal="left" wrapText="1"/>
    </xf>
    <xf numFmtId="0" fontId="9" fillId="10" borderId="1" xfId="0" applyFont="1" applyFill="1" applyBorder="1" applyAlignment="1">
      <alignment wrapText="1"/>
    </xf>
    <xf numFmtId="0" fontId="23" fillId="10" borderId="1" xfId="0" applyFont="1" applyFill="1" applyBorder="1" applyAlignment="1">
      <alignment wrapText="1"/>
    </xf>
    <xf numFmtId="0" fontId="15" fillId="0" borderId="2" xfId="0" applyFont="1" applyBorder="1" applyAlignment="1">
      <alignment wrapText="1"/>
    </xf>
    <xf numFmtId="0" fontId="3" fillId="9" borderId="1" xfId="0" applyFont="1" applyFill="1" applyBorder="1" applyAlignment="1">
      <alignment horizontal="left" wrapText="1"/>
    </xf>
    <xf numFmtId="0" fontId="15" fillId="5" borderId="1" xfId="0" applyFont="1" applyFill="1" applyBorder="1" applyAlignment="1">
      <alignment horizontal="left" wrapText="1"/>
    </xf>
    <xf numFmtId="0" fontId="9" fillId="0" borderId="1" xfId="0" applyFont="1" applyBorder="1" applyAlignment="1">
      <alignment horizontal="left" wrapText="1"/>
    </xf>
    <xf numFmtId="0" fontId="14" fillId="5" borderId="1" xfId="0" applyFont="1" applyFill="1" applyBorder="1" applyAlignment="1">
      <alignment horizontal="left"/>
    </xf>
    <xf numFmtId="0" fontId="12" fillId="5" borderId="1" xfId="0" applyFont="1" applyFill="1" applyBorder="1" applyAlignment="1">
      <alignment wrapText="1"/>
    </xf>
    <xf numFmtId="0" fontId="11" fillId="0" borderId="1" xfId="0" applyFont="1" applyBorder="1" applyAlignment="1">
      <alignment vertical="center" wrapText="1"/>
    </xf>
    <xf numFmtId="0" fontId="8" fillId="10" borderId="1" xfId="0" applyFont="1" applyFill="1" applyBorder="1" applyAlignment="1">
      <alignment horizontal="left" wrapText="1"/>
    </xf>
    <xf numFmtId="0" fontId="11" fillId="10" borderId="1" xfId="0" applyFont="1" applyFill="1" applyBorder="1" applyAlignment="1">
      <alignment wrapText="1"/>
    </xf>
    <xf numFmtId="0" fontId="3" fillId="0" borderId="1" xfId="0" applyFont="1" applyBorder="1" applyAlignment="1">
      <alignment horizontal="left"/>
    </xf>
    <xf numFmtId="0" fontId="8" fillId="9" borderId="1" xfId="0" applyFont="1" applyFill="1" applyBorder="1" applyAlignment="1">
      <alignment wrapText="1"/>
    </xf>
    <xf numFmtId="0" fontId="8" fillId="9" borderId="1" xfId="0" applyFont="1" applyFill="1" applyBorder="1" applyAlignment="1">
      <alignment horizontal="left" wrapText="1"/>
    </xf>
    <xf numFmtId="0" fontId="11" fillId="9" borderId="1" xfId="0" applyFont="1" applyFill="1" applyBorder="1" applyAlignment="1">
      <alignment wrapText="1"/>
    </xf>
    <xf numFmtId="0" fontId="24" fillId="0" borderId="1" xfId="0" applyFont="1" applyBorder="1" applyAlignment="1">
      <alignment wrapText="1"/>
    </xf>
    <xf numFmtId="0" fontId="14" fillId="0" borderId="1" xfId="0" applyFont="1" applyBorder="1" applyAlignment="1">
      <alignment wrapText="1"/>
    </xf>
    <xf numFmtId="0" fontId="1" fillId="10" borderId="1" xfId="0" applyFont="1" applyFill="1" applyBorder="1" applyAlignment="1">
      <alignment wrapText="1"/>
    </xf>
    <xf numFmtId="0" fontId="4" fillId="10" borderId="1" xfId="0" applyFont="1" applyFill="1" applyBorder="1" applyAlignment="1">
      <alignment wrapText="1"/>
    </xf>
    <xf numFmtId="0" fontId="25" fillId="10" borderId="1" xfId="0" applyFont="1" applyFill="1" applyBorder="1" applyAlignment="1">
      <alignment wrapText="1"/>
    </xf>
    <xf numFmtId="0" fontId="26" fillId="10" borderId="1" xfId="0" applyFont="1" applyFill="1" applyBorder="1" applyAlignment="1">
      <alignment wrapText="1"/>
    </xf>
    <xf numFmtId="0" fontId="27" fillId="10" borderId="1" xfId="0" applyFont="1" applyFill="1" applyBorder="1" applyAlignment="1">
      <alignment wrapText="1"/>
    </xf>
    <xf numFmtId="0" fontId="14" fillId="10" borderId="1" xfId="0" applyFont="1" applyFill="1" applyBorder="1" applyAlignment="1">
      <alignment wrapText="1"/>
    </xf>
    <xf numFmtId="0" fontId="28" fillId="10" borderId="1" xfId="0" applyFont="1" applyFill="1" applyBorder="1" applyAlignment="1">
      <alignment wrapText="1"/>
    </xf>
    <xf numFmtId="0" fontId="12" fillId="10" borderId="1" xfId="0" applyFont="1" applyFill="1" applyBorder="1" applyAlignment="1">
      <alignment wrapText="1"/>
    </xf>
    <xf numFmtId="0" fontId="12" fillId="10" borderId="0" xfId="0" applyFont="1" applyFill="1" applyAlignment="1">
      <alignment wrapText="1"/>
    </xf>
    <xf numFmtId="0" fontId="27" fillId="10" borderId="3" xfId="0" applyFont="1" applyFill="1" applyBorder="1" applyAlignment="1">
      <alignment wrapText="1"/>
    </xf>
    <xf numFmtId="0" fontId="29" fillId="10" borderId="1" xfId="0" applyFont="1" applyFill="1" applyBorder="1" applyAlignment="1">
      <alignment wrapText="1"/>
    </xf>
    <xf numFmtId="0" fontId="21" fillId="0" borderId="0" xfId="0" applyFont="1" applyAlignment="1">
      <alignment wrapText="1"/>
    </xf>
    <xf numFmtId="0" fontId="30" fillId="0" borderId="1" xfId="0" applyFont="1" applyBorder="1"/>
    <xf numFmtId="0" fontId="33" fillId="0" borderId="1" xfId="0" applyFont="1" applyBorder="1" applyAlignment="1">
      <alignment wrapText="1"/>
    </xf>
    <xf numFmtId="0" fontId="38" fillId="0" borderId="4" xfId="0" applyFont="1" applyBorder="1"/>
    <xf numFmtId="0" fontId="34" fillId="0" borderId="4" xfId="0" applyFont="1" applyBorder="1"/>
    <xf numFmtId="0" fontId="39" fillId="0" borderId="4" xfId="0" applyFont="1" applyBorder="1"/>
    <xf numFmtId="0" fontId="6" fillId="5" borderId="2" xfId="0" applyFont="1" applyFill="1" applyBorder="1"/>
    <xf numFmtId="0" fontId="0" fillId="0" borderId="2" xfId="0" applyBorder="1"/>
    <xf numFmtId="0" fontId="1" fillId="2" borderId="5" xfId="0" applyFont="1" applyFill="1" applyBorder="1" applyAlignment="1">
      <alignment horizontal="center" vertical="center"/>
    </xf>
    <xf numFmtId="0" fontId="1" fillId="2" borderId="5" xfId="0" applyFont="1" applyFill="1" applyBorder="1" applyAlignment="1">
      <alignment horizontal="center" vertical="center" wrapText="1"/>
    </xf>
    <xf numFmtId="0" fontId="4" fillId="0" borderId="4" xfId="0" applyFont="1" applyBorder="1"/>
    <xf numFmtId="0" fontId="5" fillId="0" borderId="4" xfId="0" applyFont="1" applyBorder="1"/>
    <xf numFmtId="0" fontId="37" fillId="0" borderId="4" xfId="0" applyFont="1" applyBorder="1"/>
    <xf numFmtId="0" fontId="1" fillId="2" borderId="6" xfId="0" applyFont="1" applyFill="1" applyBorder="1" applyAlignment="1">
      <alignment horizontal="center" vertical="center" wrapText="1"/>
    </xf>
    <xf numFmtId="0" fontId="5" fillId="0" borderId="7" xfId="0" applyFont="1" applyBorder="1"/>
    <xf numFmtId="0" fontId="34" fillId="0" borderId="7" xfId="0" applyFont="1" applyBorder="1"/>
    <xf numFmtId="0" fontId="2" fillId="3" borderId="4" xfId="0" applyFont="1" applyFill="1" applyBorder="1" applyAlignment="1">
      <alignment horizontal="center"/>
    </xf>
    <xf numFmtId="0" fontId="34" fillId="11" borderId="4" xfId="0" applyFont="1" applyFill="1" applyBorder="1"/>
    <xf numFmtId="0" fontId="34" fillId="11" borderId="7" xfId="0" applyFont="1" applyFill="1" applyBorder="1"/>
    <xf numFmtId="0" fontId="40" fillId="0" borderId="1" xfId="0" applyFont="1" applyBorder="1" applyAlignment="1">
      <alignment wrapText="1"/>
    </xf>
    <xf numFmtId="0" fontId="41" fillId="0" borderId="1" xfId="0" applyFont="1" applyBorder="1" applyAlignment="1">
      <alignment wrapText="1"/>
    </xf>
    <xf numFmtId="0" fontId="42" fillId="0" borderId="1" xfId="0" applyFont="1" applyBorder="1" applyAlignment="1">
      <alignment wrapText="1"/>
    </xf>
    <xf numFmtId="0" fontId="43" fillId="0" borderId="1" xfId="0" applyFont="1" applyBorder="1" applyAlignment="1">
      <alignment wrapText="1"/>
    </xf>
    <xf numFmtId="0" fontId="44" fillId="0" borderId="1" xfId="0" applyFont="1" applyBorder="1" applyAlignment="1">
      <alignment horizontal="left" wrapText="1"/>
    </xf>
    <xf numFmtId="0" fontId="45" fillId="0" borderId="1" xfId="0" applyFont="1" applyBorder="1" applyAlignment="1">
      <alignment horizontal="left" wrapText="1"/>
    </xf>
    <xf numFmtId="0" fontId="41" fillId="0" borderId="1" xfId="0" applyFont="1" applyBorder="1" applyAlignment="1">
      <alignment horizontal="left" wrapText="1"/>
    </xf>
    <xf numFmtId="0" fontId="46" fillId="0" borderId="1" xfId="0" applyFont="1" applyBorder="1"/>
    <xf numFmtId="0" fontId="47" fillId="0" borderId="1" xfId="0" applyFont="1" applyBorder="1" applyAlignment="1">
      <alignment wrapText="1"/>
    </xf>
    <xf numFmtId="0" fontId="48" fillId="0" borderId="1" xfId="0" applyFont="1" applyBorder="1" applyAlignment="1">
      <alignment horizontal="left" wrapText="1"/>
    </xf>
    <xf numFmtId="0" fontId="48" fillId="0" borderId="1" xfId="0" applyFont="1" applyBorder="1" applyAlignment="1">
      <alignment wrapText="1"/>
    </xf>
    <xf numFmtId="0" fontId="49" fillId="0" borderId="1" xfId="0" applyFont="1" applyBorder="1" applyAlignment="1">
      <alignment wrapText="1"/>
    </xf>
    <xf numFmtId="0" fontId="44" fillId="0" borderId="1" xfId="0" applyFont="1" applyBorder="1" applyAlignment="1">
      <alignment horizontal="left"/>
    </xf>
    <xf numFmtId="0" fontId="50" fillId="0" borderId="1" xfId="0" applyFont="1" applyBorder="1" applyAlignment="1">
      <alignment wrapText="1"/>
    </xf>
    <xf numFmtId="0" fontId="46" fillId="0" borderId="1" xfId="0" applyFont="1" applyBorder="1" applyAlignment="1">
      <alignment wrapText="1"/>
    </xf>
    <xf numFmtId="0" fontId="51" fillId="0" borderId="1" xfId="0" applyFont="1" applyBorder="1" applyAlignment="1">
      <alignment horizontal="left" wrapText="1"/>
    </xf>
    <xf numFmtId="0" fontId="49" fillId="0" borderId="1" xfId="0" applyFont="1" applyBorder="1" applyAlignment="1">
      <alignment horizontal="left" wrapText="1"/>
    </xf>
    <xf numFmtId="0" fontId="52" fillId="0" borderId="1" xfId="0" applyFont="1" applyBorder="1" applyAlignment="1">
      <alignment wrapText="1"/>
    </xf>
    <xf numFmtId="0" fontId="50" fillId="0" borderId="1" xfId="0" applyFont="1" applyBorder="1" applyAlignment="1">
      <alignment horizontal="left" wrapText="1"/>
    </xf>
    <xf numFmtId="0" fontId="11" fillId="12" borderId="1" xfId="0" applyFont="1" applyFill="1" applyBorder="1" applyAlignment="1">
      <alignment wrapText="1"/>
    </xf>
    <xf numFmtId="0" fontId="8" fillId="13" borderId="1" xfId="0" applyFont="1" applyFill="1" applyBorder="1" applyAlignment="1">
      <alignment wrapText="1"/>
    </xf>
    <xf numFmtId="0" fontId="41" fillId="13" borderId="1" xfId="0" applyFont="1" applyFill="1" applyBorder="1" applyAlignment="1">
      <alignment wrapText="1"/>
    </xf>
    <xf numFmtId="0" fontId="41" fillId="13" borderId="1" xfId="0" applyFont="1" applyFill="1" applyBorder="1" applyAlignment="1">
      <alignment horizontal="left" wrapText="1"/>
    </xf>
    <xf numFmtId="0" fontId="44" fillId="13" borderId="1" xfId="0" applyFont="1" applyFill="1" applyBorder="1" applyAlignment="1">
      <alignment horizontal="left" wrapText="1"/>
    </xf>
    <xf numFmtId="0" fontId="53" fillId="0" borderId="1" xfId="0" applyFont="1" applyBorder="1" applyAlignment="1">
      <alignment wrapText="1"/>
    </xf>
    <xf numFmtId="0" fontId="53" fillId="0" borderId="0" xfId="0" applyFont="1" applyAlignment="1">
      <alignment wrapText="1"/>
    </xf>
    <xf numFmtId="0" fontId="41" fillId="0" borderId="2" xfId="0" applyFont="1" applyBorder="1" applyAlignment="1">
      <alignment horizontal="left" wrapText="1"/>
    </xf>
    <xf numFmtId="0" fontId="44" fillId="0" borderId="1" xfId="0" applyFont="1" applyBorder="1" applyAlignment="1">
      <alignment wrapText="1"/>
    </xf>
    <xf numFmtId="0" fontId="48" fillId="0" borderId="1" xfId="0" applyFont="1" applyBorder="1" applyAlignment="1">
      <alignment horizontal="left"/>
    </xf>
    <xf numFmtId="0" fontId="45" fillId="0" borderId="1" xfId="0" applyFont="1" applyBorder="1" applyAlignment="1">
      <alignment wrapText="1"/>
    </xf>
    <xf numFmtId="0" fontId="54" fillId="0" borderId="1" xfId="0" applyFont="1" applyBorder="1" applyAlignment="1">
      <alignment wrapText="1"/>
    </xf>
    <xf numFmtId="0" fontId="55" fillId="0" borderId="1" xfId="0" applyFont="1" applyBorder="1" applyAlignment="1">
      <alignment wrapText="1"/>
    </xf>
    <xf numFmtId="0" fontId="56" fillId="0" borderId="1" xfId="0" applyFont="1" applyBorder="1" applyAlignment="1">
      <alignment wrapText="1"/>
    </xf>
    <xf numFmtId="0" fontId="46" fillId="0" borderId="2" xfId="0" applyFont="1" applyBorder="1"/>
    <xf numFmtId="0" fontId="57" fillId="0" borderId="1" xfId="0" applyFont="1" applyBorder="1"/>
    <xf numFmtId="0" fontId="46" fillId="0" borderId="0" xfId="0" applyFont="1" applyAlignment="1">
      <alignment wrapText="1"/>
    </xf>
    <xf numFmtId="0" fontId="58" fillId="0" borderId="0" xfId="0" applyFont="1"/>
    <xf numFmtId="0" fontId="44" fillId="0" borderId="0" xfId="0" applyFont="1" applyAlignment="1">
      <alignment wrapText="1"/>
    </xf>
    <xf numFmtId="0" fontId="41" fillId="9" borderId="1" xfId="0" applyFont="1" applyFill="1" applyBorder="1" applyAlignment="1">
      <alignment wrapText="1"/>
    </xf>
    <xf numFmtId="0" fontId="44" fillId="9" borderId="1" xfId="0" applyFont="1" applyFill="1" applyBorder="1" applyAlignment="1">
      <alignment wrapText="1"/>
    </xf>
    <xf numFmtId="0" fontId="40" fillId="9" borderId="1" xfId="0" applyFont="1" applyFill="1" applyBorder="1" applyAlignment="1">
      <alignment wrapText="1"/>
    </xf>
    <xf numFmtId="0" fontId="44" fillId="13" borderId="1" xfId="0" applyFont="1" applyFill="1" applyBorder="1" applyAlignment="1">
      <alignment wrapText="1"/>
    </xf>
    <xf numFmtId="0" fontId="41" fillId="13" borderId="0" xfId="0" applyFont="1" applyFill="1" applyAlignment="1">
      <alignment wrapText="1"/>
    </xf>
    <xf numFmtId="0" fontId="59" fillId="0" borderId="1" xfId="0" applyFont="1" applyBorder="1"/>
    <xf numFmtId="0" fontId="59" fillId="0" borderId="3" xfId="0" applyFont="1" applyBorder="1"/>
    <xf numFmtId="0" fontId="49" fillId="13" borderId="1" xfId="0" applyFont="1" applyFill="1" applyBorder="1" applyAlignment="1">
      <alignment wrapText="1"/>
    </xf>
    <xf numFmtId="0" fontId="57" fillId="13" borderId="1" xfId="0" applyFont="1" applyFill="1" applyBorder="1" applyAlignment="1">
      <alignment wrapText="1"/>
    </xf>
    <xf numFmtId="0" fontId="57" fillId="13" borderId="1" xfId="0" applyFont="1" applyFill="1" applyBorder="1"/>
    <xf numFmtId="0" fontId="59" fillId="14" borderId="8" xfId="0" applyFont="1" applyFill="1" applyBorder="1" applyAlignment="1">
      <alignment horizontal="center"/>
    </xf>
    <xf numFmtId="0" fontId="3" fillId="13" borderId="1" xfId="0" applyFont="1" applyFill="1" applyBorder="1" applyAlignment="1">
      <alignment horizontal="left" wrapText="1"/>
    </xf>
    <xf numFmtId="0" fontId="59" fillId="13" borderId="8" xfId="0" applyFont="1" applyFill="1" applyBorder="1" applyAlignment="1">
      <alignment horizontal="center"/>
    </xf>
    <xf numFmtId="0" fontId="45" fillId="13" borderId="1" xfId="0" applyFont="1" applyFill="1" applyBorder="1" applyAlignment="1">
      <alignment wrapText="1"/>
    </xf>
    <xf numFmtId="0" fontId="42" fillId="13" borderId="1" xfId="0" applyFont="1" applyFill="1" applyBorder="1" applyAlignment="1">
      <alignment wrapText="1"/>
    </xf>
    <xf numFmtId="0" fontId="60" fillId="13" borderId="1" xfId="0" applyFont="1" applyFill="1" applyBorder="1" applyAlignment="1">
      <alignment wrapText="1"/>
    </xf>
    <xf numFmtId="0" fontId="59" fillId="0" borderId="8" xfId="0" applyFont="1" applyBorder="1" applyAlignment="1">
      <alignment horizontal="center"/>
    </xf>
    <xf numFmtId="0" fontId="61" fillId="0" borderId="1" xfId="0" applyFont="1" applyBorder="1" applyAlignment="1">
      <alignment wrapText="1"/>
    </xf>
    <xf numFmtId="0" fontId="48" fillId="0" borderId="1" xfId="0" applyFont="1" applyBorder="1"/>
    <xf numFmtId="0" fontId="62" fillId="0" borderId="1" xfId="0" applyFont="1" applyBorder="1"/>
    <xf numFmtId="0" fontId="61" fillId="13" borderId="1" xfId="0" applyFont="1" applyFill="1" applyBorder="1" applyAlignment="1">
      <alignment wrapText="1"/>
    </xf>
    <xf numFmtId="0" fontId="49" fillId="9" borderId="1" xfId="0" applyFont="1" applyFill="1" applyBorder="1" applyAlignment="1">
      <alignment wrapText="1"/>
    </xf>
    <xf numFmtId="0" fontId="61" fillId="9" borderId="1" xfId="0" applyFont="1" applyFill="1" applyBorder="1" applyAlignment="1">
      <alignment wrapText="1"/>
    </xf>
    <xf numFmtId="164" fontId="45" fillId="9" borderId="1" xfId="0" applyNumberFormat="1" applyFont="1" applyFill="1" applyBorder="1" applyAlignment="1">
      <alignment wrapText="1"/>
    </xf>
    <xf numFmtId="164" fontId="48" fillId="0" borderId="1" xfId="0" applyNumberFormat="1" applyFont="1" applyBorder="1" applyAlignment="1">
      <alignment wrapText="1"/>
    </xf>
    <xf numFmtId="0" fontId="48" fillId="9" borderId="1" xfId="0" applyFont="1" applyFill="1" applyBorder="1" applyAlignment="1">
      <alignment wrapText="1"/>
    </xf>
    <xf numFmtId="164" fontId="41" fillId="0" borderId="1" xfId="0" applyNumberFormat="1" applyFont="1" applyBorder="1" applyAlignment="1">
      <alignment wrapText="1"/>
    </xf>
    <xf numFmtId="164" fontId="61" fillId="0" borderId="1" xfId="0" applyNumberFormat="1" applyFont="1" applyBorder="1" applyAlignment="1">
      <alignment wrapText="1"/>
    </xf>
    <xf numFmtId="164" fontId="45" fillId="0" borderId="1" xfId="0" applyNumberFormat="1" applyFont="1" applyBorder="1" applyAlignment="1">
      <alignment wrapText="1"/>
    </xf>
    <xf numFmtId="0" fontId="41" fillId="0" borderId="3" xfId="0" applyFont="1" applyBorder="1" applyAlignment="1">
      <alignment wrapText="1"/>
    </xf>
    <xf numFmtId="164" fontId="44" fillId="0" borderId="3" xfId="0" applyNumberFormat="1" applyFont="1" applyBorder="1" applyAlignment="1">
      <alignment wrapText="1"/>
    </xf>
    <xf numFmtId="0" fontId="41" fillId="5" borderId="3" xfId="0" applyFont="1" applyFill="1" applyBorder="1" applyAlignment="1">
      <alignment wrapText="1"/>
    </xf>
    <xf numFmtId="0" fontId="62" fillId="0" borderId="3" xfId="0" applyFont="1" applyBorder="1"/>
    <xf numFmtId="0" fontId="41" fillId="0" borderId="8" xfId="0" applyFont="1" applyBorder="1" applyAlignment="1">
      <alignment wrapText="1"/>
    </xf>
    <xf numFmtId="164" fontId="44" fillId="0" borderId="8" xfId="0" applyNumberFormat="1" applyFont="1" applyBorder="1" applyAlignment="1">
      <alignment wrapText="1"/>
    </xf>
    <xf numFmtId="0" fontId="41" fillId="5" borderId="8" xfId="0" applyFont="1" applyFill="1" applyBorder="1" applyAlignment="1">
      <alignment wrapText="1"/>
    </xf>
    <xf numFmtId="0" fontId="62" fillId="0" borderId="8" xfId="0" applyFont="1" applyBorder="1"/>
    <xf numFmtId="164" fontId="45" fillId="13" borderId="1" xfId="0" applyNumberFormat="1" applyFont="1" applyFill="1" applyBorder="1" applyAlignment="1">
      <alignment wrapText="1"/>
    </xf>
    <xf numFmtId="0" fontId="48" fillId="13" borderId="1" xfId="0" applyFont="1" applyFill="1" applyBorder="1" applyAlignment="1">
      <alignment wrapText="1"/>
    </xf>
    <xf numFmtId="0" fontId="54" fillId="13" borderId="1" xfId="0" applyFont="1" applyFill="1" applyBorder="1" applyAlignment="1">
      <alignment wrapText="1"/>
    </xf>
    <xf numFmtId="0" fontId="63" fillId="13" borderId="1" xfId="0" applyFont="1" applyFill="1" applyBorder="1" applyAlignment="1">
      <alignment wrapText="1"/>
    </xf>
    <xf numFmtId="0" fontId="64" fillId="13" borderId="1" xfId="0" applyFont="1" applyFill="1" applyBorder="1" applyAlignment="1">
      <alignment wrapText="1"/>
    </xf>
    <xf numFmtId="0" fontId="21" fillId="13" borderId="1" xfId="0" applyFont="1" applyFill="1" applyBorder="1" applyAlignment="1">
      <alignment wrapText="1"/>
    </xf>
    <xf numFmtId="0" fontId="8" fillId="0" borderId="1" xfId="0" applyFont="1" applyBorder="1" applyAlignment="1">
      <alignment vertical="top" wrapText="1"/>
    </xf>
    <xf numFmtId="0" fontId="3" fillId="0" borderId="1" xfId="0" applyFont="1" applyBorder="1" applyAlignment="1">
      <alignment vertical="top" wrapText="1"/>
    </xf>
    <xf numFmtId="0" fontId="10" fillId="0" borderId="1" xfId="0" applyFont="1" applyBorder="1" applyAlignment="1">
      <alignment vertical="top" wrapText="1"/>
    </xf>
    <xf numFmtId="0" fontId="13" fillId="0" borderId="1" xfId="0" applyFont="1" applyBorder="1" applyAlignment="1">
      <alignment vertical="top" wrapText="1"/>
    </xf>
    <xf numFmtId="0" fontId="15" fillId="0" borderId="1" xfId="0" applyFont="1" applyBorder="1" applyAlignment="1">
      <alignment vertical="top" wrapText="1"/>
    </xf>
    <xf numFmtId="0" fontId="15" fillId="5" borderId="1" xfId="0" applyFont="1" applyFill="1" applyBorder="1" applyAlignment="1">
      <alignment vertical="top" wrapText="1"/>
    </xf>
    <xf numFmtId="0" fontId="4" fillId="0" borderId="1" xfId="0" applyFont="1" applyBorder="1" applyAlignment="1">
      <alignment vertical="top"/>
    </xf>
    <xf numFmtId="0" fontId="17" fillId="0" borderId="1" xfId="0" applyFont="1" applyBorder="1" applyAlignment="1">
      <alignment vertical="top" wrapText="1"/>
    </xf>
    <xf numFmtId="0" fontId="12" fillId="0" borderId="1" xfId="0" applyFont="1" applyBorder="1" applyAlignment="1">
      <alignment vertical="top" wrapText="1"/>
    </xf>
    <xf numFmtId="0" fontId="19" fillId="0" borderId="1" xfId="0" applyFont="1" applyBorder="1" applyAlignment="1">
      <alignment vertical="top" wrapText="1"/>
    </xf>
    <xf numFmtId="0" fontId="18" fillId="0" borderId="1" xfId="0" applyFont="1" applyBorder="1" applyAlignment="1">
      <alignment vertical="top" wrapText="1"/>
    </xf>
    <xf numFmtId="0" fontId="4" fillId="0" borderId="1" xfId="0" applyFont="1" applyBorder="1" applyAlignment="1">
      <alignment vertical="top" wrapText="1"/>
    </xf>
    <xf numFmtId="0" fontId="3" fillId="9" borderId="1" xfId="0" applyFont="1" applyFill="1" applyBorder="1" applyAlignment="1">
      <alignment vertical="top" wrapText="1"/>
    </xf>
    <xf numFmtId="0" fontId="15" fillId="0" borderId="2" xfId="0" applyFont="1" applyBorder="1" applyAlignment="1">
      <alignment vertical="top" wrapText="1"/>
    </xf>
    <xf numFmtId="0" fontId="12" fillId="5" borderId="1" xfId="0" applyFont="1" applyFill="1" applyBorder="1" applyAlignment="1">
      <alignment vertical="top" wrapText="1"/>
    </xf>
    <xf numFmtId="0" fontId="8" fillId="0" borderId="0" xfId="0" applyFont="1" applyAlignment="1">
      <alignment vertical="top" wrapText="1"/>
    </xf>
    <xf numFmtId="0" fontId="16" fillId="0" borderId="1" xfId="0" applyFont="1" applyBorder="1" applyAlignment="1">
      <alignment vertical="top" wrapText="1"/>
    </xf>
    <xf numFmtId="0" fontId="14" fillId="0" borderId="1" xfId="0" applyFont="1" applyBorder="1" applyAlignment="1">
      <alignment vertical="top" wrapText="1"/>
    </xf>
    <xf numFmtId="0" fontId="1" fillId="0" borderId="1" xfId="0" applyFont="1" applyBorder="1" applyAlignment="1">
      <alignment vertical="top" wrapText="1"/>
    </xf>
    <xf numFmtId="0" fontId="46" fillId="0" borderId="1" xfId="0" applyFont="1" applyBorder="1" applyAlignment="1">
      <alignment vertical="top"/>
    </xf>
    <xf numFmtId="0" fontId="41" fillId="0" borderId="1" xfId="0" applyFont="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9" fillId="0" borderId="1" xfId="0" applyFont="1" applyBorder="1" applyAlignment="1">
      <alignment vertical="top" wrapText="1"/>
    </xf>
    <xf numFmtId="0" fontId="53" fillId="0" borderId="0" xfId="0" applyFont="1" applyAlignment="1">
      <alignment vertical="top" wrapText="1"/>
    </xf>
    <xf numFmtId="0" fontId="53" fillId="0" borderId="1" xfId="0" applyFont="1" applyBorder="1" applyAlignment="1">
      <alignment vertical="top" wrapText="1"/>
    </xf>
    <xf numFmtId="0" fontId="48" fillId="0" borderId="1" xfId="0" applyFont="1" applyBorder="1" applyAlignment="1">
      <alignment vertical="top" wrapText="1"/>
    </xf>
    <xf numFmtId="0" fontId="45" fillId="0" borderId="1" xfId="0" applyFont="1" applyBorder="1" applyAlignment="1">
      <alignment vertical="top" wrapText="1"/>
    </xf>
    <xf numFmtId="0" fontId="55" fillId="0" borderId="1" xfId="0" applyFont="1" applyBorder="1" applyAlignment="1">
      <alignment vertical="top" wrapText="1"/>
    </xf>
    <xf numFmtId="0" fontId="56" fillId="0" borderId="1" xfId="0" applyFont="1" applyBorder="1" applyAlignment="1">
      <alignment vertical="top" wrapText="1"/>
    </xf>
    <xf numFmtId="0" fontId="46" fillId="0" borderId="2" xfId="0" applyFont="1" applyBorder="1" applyAlignment="1">
      <alignment vertical="top"/>
    </xf>
    <xf numFmtId="0" fontId="44" fillId="0" borderId="1" xfId="0" applyFont="1" applyBorder="1" applyAlignment="1">
      <alignment vertical="top" wrapText="1"/>
    </xf>
    <xf numFmtId="0" fontId="46" fillId="0" borderId="0" xfId="0" applyFont="1" applyAlignment="1">
      <alignment vertical="top" wrapText="1"/>
    </xf>
    <xf numFmtId="0" fontId="46" fillId="0" borderId="1" xfId="0" applyFont="1" applyBorder="1" applyAlignment="1">
      <alignment vertical="top" wrapText="1"/>
    </xf>
    <xf numFmtId="0" fontId="3" fillId="8" borderId="1" xfId="0" applyFont="1" applyFill="1" applyBorder="1" applyAlignment="1">
      <alignment vertical="top" wrapText="1"/>
    </xf>
    <xf numFmtId="0" fontId="3" fillId="8" borderId="1" xfId="0" applyFont="1" applyFill="1" applyBorder="1" applyAlignment="1">
      <alignment vertical="top"/>
    </xf>
    <xf numFmtId="0" fontId="3" fillId="8" borderId="3" xfId="0" applyFont="1" applyFill="1" applyBorder="1" applyAlignment="1">
      <alignment vertical="top" wrapText="1"/>
    </xf>
    <xf numFmtId="0" fontId="3" fillId="8" borderId="2" xfId="0" applyFont="1" applyFill="1" applyBorder="1" applyAlignment="1">
      <alignment vertical="top" wrapText="1"/>
    </xf>
    <xf numFmtId="0" fontId="18" fillId="0" borderId="1" xfId="0" applyFont="1" applyBorder="1" applyAlignment="1">
      <alignment vertical="top"/>
    </xf>
    <xf numFmtId="0" fontId="14" fillId="5" borderId="1" xfId="0" applyFont="1" applyFill="1" applyBorder="1" applyAlignment="1">
      <alignment vertical="top" wrapText="1"/>
    </xf>
    <xf numFmtId="0" fontId="14" fillId="0" borderId="1" xfId="0" applyFont="1" applyBorder="1" applyAlignment="1">
      <alignment vertical="top"/>
    </xf>
    <xf numFmtId="0" fontId="14" fillId="5" borderId="1" xfId="0" applyFont="1" applyFill="1" applyBorder="1" applyAlignment="1">
      <alignment vertical="top"/>
    </xf>
    <xf numFmtId="0" fontId="41" fillId="0" borderId="2" xfId="0" applyFont="1" applyBorder="1" applyAlignment="1">
      <alignment vertical="top" wrapText="1"/>
    </xf>
    <xf numFmtId="0" fontId="44" fillId="0" borderId="1" xfId="0" applyFont="1" applyBorder="1" applyAlignment="1">
      <alignment vertical="top"/>
    </xf>
    <xf numFmtId="0" fontId="59" fillId="14" borderId="8" xfId="0" applyFont="1" applyFill="1" applyBorder="1" applyAlignment="1">
      <alignment vertical="top"/>
    </xf>
    <xf numFmtId="165" fontId="0" fillId="0" borderId="0" xfId="0" applyNumberFormat="1"/>
    <xf numFmtId="165" fontId="37" fillId="0" borderId="0" xfId="0" applyNumberFormat="1" applyFont="1"/>
    <xf numFmtId="0" fontId="34" fillId="0" borderId="0" xfId="0" applyFont="1"/>
    <xf numFmtId="0" fontId="8" fillId="0" borderId="9" xfId="0" applyFont="1" applyBorder="1" applyAlignment="1">
      <alignment vertical="top" wrapText="1"/>
    </xf>
    <xf numFmtId="0" fontId="34" fillId="0" borderId="2" xfId="0" applyFont="1" applyBorder="1"/>
    <xf numFmtId="0" fontId="34" fillId="15" borderId="0" xfId="0" applyFont="1" applyFill="1"/>
    <xf numFmtId="0" fontId="65" fillId="15" borderId="0" xfId="0" applyFont="1" applyFill="1"/>
    <xf numFmtId="0" fontId="4" fillId="0" borderId="9" xfId="0" applyFont="1" applyBorder="1" applyAlignment="1">
      <alignment vertical="top" wrapText="1"/>
    </xf>
    <xf numFmtId="0" fontId="5" fillId="0" borderId="9" xfId="0" applyFont="1" applyBorder="1" applyAlignment="1">
      <alignment vertical="top" wrapText="1"/>
    </xf>
    <xf numFmtId="0" fontId="5" fillId="0" borderId="2" xfId="0" applyFont="1" applyBorder="1" applyAlignment="1">
      <alignment vertical="top" wrapText="1"/>
    </xf>
    <xf numFmtId="0" fontId="41" fillId="15" borderId="1" xfId="0" applyFont="1" applyFill="1" applyBorder="1" applyAlignment="1">
      <alignment vertical="top" wrapText="1"/>
    </xf>
    <xf numFmtId="0" fontId="8" fillId="0" borderId="10" xfId="0" applyFont="1" applyBorder="1" applyAlignment="1">
      <alignment vertical="top" wrapText="1"/>
    </xf>
    <xf numFmtId="0" fontId="66" fillId="0" borderId="1" xfId="0" applyFont="1" applyBorder="1" applyAlignment="1">
      <alignment vertical="top" wrapText="1"/>
    </xf>
    <xf numFmtId="0" fontId="34" fillId="0" borderId="0" xfId="0" applyFont="1" applyAlignment="1">
      <alignment vertical="top"/>
    </xf>
    <xf numFmtId="0" fontId="8" fillId="15" borderId="1" xfId="0" applyFont="1" applyFill="1" applyBorder="1" applyAlignment="1">
      <alignment vertical="top" wrapText="1"/>
    </xf>
    <xf numFmtId="0" fontId="3" fillId="0" borderId="11" xfId="0" applyFont="1" applyBorder="1" applyAlignment="1">
      <alignment vertical="top" wrapText="1"/>
    </xf>
    <xf numFmtId="0" fontId="8" fillId="0" borderId="2" xfId="0" applyFont="1" applyBorder="1" applyAlignment="1">
      <alignment vertical="top" wrapText="1"/>
    </xf>
    <xf numFmtId="0" fontId="3" fillId="0" borderId="2" xfId="0" applyFont="1" applyBorder="1" applyAlignment="1">
      <alignment vertical="top" wrapText="1"/>
    </xf>
    <xf numFmtId="0" fontId="8" fillId="0" borderId="9" xfId="0" applyFont="1" applyFill="1" applyBorder="1" applyAlignment="1">
      <alignment vertical="top" wrapText="1"/>
    </xf>
  </cellXfs>
  <cellStyles count="1">
    <cellStyle name="Normal" xfId="0" builtinId="0"/>
  </cellStyles>
  <dxfs count="8">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amen, J.A.A. (Anneke)" id="{180709C5-47DB-034C-BE70-810A4CB1B15D}" userId="S::j.a.a.damen@umcutrecht.nl::ff192a12-bce0-48ae-ae65-f19a10ca2bf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172" dT="2022-07-15T09:29:37.57" personId="{180709C5-47DB-034C-BE70-810A4CB1B15D}" id="{3C191CB6-7D0E-2E4F-AF3E-FF84F11654AB}">
    <text>Can be used to impute missing. If this is 0, all other abnormalities are also 0.</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P997"/>
  <sheetViews>
    <sheetView workbookViewId="0">
      <selection activeCell="H12" sqref="H12"/>
    </sheetView>
  </sheetViews>
  <sheetFormatPr baseColWidth="10" defaultColWidth="12.6640625" defaultRowHeight="15" customHeight="1"/>
  <cols>
    <col min="1" max="1" width="7.6640625" customWidth="1"/>
    <col min="2" max="2" width="36.83203125" customWidth="1"/>
    <col min="3" max="3" width="12.83203125" customWidth="1"/>
    <col min="4" max="4" width="16.1640625" customWidth="1"/>
    <col min="5" max="6" width="12.5" customWidth="1"/>
    <col min="7" max="8" width="24.1640625" customWidth="1"/>
    <col min="9" max="10" width="12.6640625" customWidth="1"/>
    <col min="11" max="11" width="27.6640625" customWidth="1"/>
    <col min="14" max="14" width="36.6640625" customWidth="1"/>
    <col min="15" max="15" width="25.6640625" customWidth="1"/>
    <col min="18" max="18" width="39.1640625" customWidth="1"/>
    <col min="19" max="19" width="34.1640625" customWidth="1"/>
  </cols>
  <sheetData>
    <row r="1" spans="2:16" ht="82.5" customHeight="1">
      <c r="B1" s="84" t="s">
        <v>0</v>
      </c>
      <c r="C1" s="85" t="s">
        <v>1</v>
      </c>
      <c r="D1" s="85" t="s">
        <v>2</v>
      </c>
      <c r="E1" s="85" t="s">
        <v>3</v>
      </c>
      <c r="F1" s="89" t="s">
        <v>4</v>
      </c>
      <c r="G1" s="92" t="s">
        <v>5</v>
      </c>
      <c r="I1" s="1" t="s">
        <v>6</v>
      </c>
      <c r="J1" s="1" t="s">
        <v>7</v>
      </c>
      <c r="K1" s="1" t="s">
        <v>8</v>
      </c>
      <c r="M1" s="1" t="s">
        <v>9</v>
      </c>
      <c r="N1" s="1" t="s">
        <v>10</v>
      </c>
      <c r="O1" s="1"/>
    </row>
    <row r="2" spans="2:16" ht="15.75" customHeight="1">
      <c r="B2" s="86" t="s">
        <v>11</v>
      </c>
      <c r="C2" s="87">
        <f>COUNTIF(ALL!A:A,"yes")</f>
        <v>955</v>
      </c>
      <c r="D2" s="87">
        <f>COUNTIF(ALL!B:B,"yes")</f>
        <v>233</v>
      </c>
      <c r="E2" s="87">
        <f>C2-D2</f>
        <v>722</v>
      </c>
      <c r="F2" s="90">
        <f>COUNTIF(ALL!A:A,"?")</f>
        <v>36</v>
      </c>
      <c r="G2" s="87">
        <f>COUNTIF(ALL!C2:C218,"Yes")</f>
        <v>195</v>
      </c>
      <c r="I2" s="2">
        <v>555</v>
      </c>
      <c r="J2" s="2" t="s">
        <v>12</v>
      </c>
      <c r="K2" s="2"/>
      <c r="M2" s="2" t="s">
        <v>13</v>
      </c>
      <c r="N2" s="3" t="s">
        <v>14</v>
      </c>
      <c r="O2" s="3"/>
    </row>
    <row r="3" spans="2:16" ht="15.75" customHeight="1">
      <c r="B3" s="86" t="s">
        <v>15</v>
      </c>
      <c r="C3" s="87" t="e">
        <f>COUNTIF(#REF!,"yes")</f>
        <v>#REF!</v>
      </c>
      <c r="D3" s="87" t="e">
        <f>COUNTIF(#REF!,"yes")</f>
        <v>#REF!</v>
      </c>
      <c r="E3" s="87" t="e">
        <f>C3-D3</f>
        <v>#REF!</v>
      </c>
      <c r="F3" s="90" t="e">
        <f>COUNTIF(#REF!,"?")</f>
        <v>#REF!</v>
      </c>
      <c r="G3" s="87">
        <f>COUNTIF(ALL!C219:C252,"Yes")</f>
        <v>34</v>
      </c>
      <c r="I3" s="2">
        <v>666</v>
      </c>
      <c r="J3" s="2" t="s">
        <v>16</v>
      </c>
      <c r="K3" s="3" t="s">
        <v>17</v>
      </c>
      <c r="M3" s="2" t="s">
        <v>18</v>
      </c>
      <c r="N3" s="3" t="s">
        <v>19</v>
      </c>
      <c r="O3" s="3"/>
    </row>
    <row r="4" spans="2:16" ht="15.75" customHeight="1">
      <c r="B4" s="86" t="s">
        <v>20</v>
      </c>
      <c r="C4" s="87" t="e">
        <f>COUNTIF(#REF!,"yes")</f>
        <v>#REF!</v>
      </c>
      <c r="D4" s="87" t="e">
        <f>COUNTIF(#REF!,"yes")</f>
        <v>#REF!</v>
      </c>
      <c r="E4" s="87" t="e">
        <f>C4-D4</f>
        <v>#REF!</v>
      </c>
      <c r="F4" s="90" t="e">
        <f>COUNTIF(#REF!,"?")</f>
        <v>#REF!</v>
      </c>
      <c r="G4" s="87">
        <f>COUNTIF(ALL!C253:C321,"Yes")</f>
        <v>60</v>
      </c>
      <c r="I4" s="2"/>
      <c r="J4" s="2"/>
      <c r="K4" s="3" t="s">
        <v>21</v>
      </c>
      <c r="M4" s="2" t="s">
        <v>22</v>
      </c>
      <c r="N4" s="3" t="s">
        <v>23</v>
      </c>
      <c r="O4" s="3" t="s">
        <v>24</v>
      </c>
    </row>
    <row r="5" spans="2:16" ht="14">
      <c r="B5" s="86" t="s">
        <v>25</v>
      </c>
      <c r="C5" s="87" t="e">
        <f>COUNTIF(#REF!,"yes")</f>
        <v>#REF!</v>
      </c>
      <c r="D5" s="87" t="e">
        <f>COUNTIF(#REF!,"yes")</f>
        <v>#REF!</v>
      </c>
      <c r="E5" s="87" t="e">
        <f>C5-D5</f>
        <v>#REF!</v>
      </c>
      <c r="F5" s="90" t="e">
        <f>COUNTIF(#REF!,"?")</f>
        <v>#REF!</v>
      </c>
      <c r="G5" s="87">
        <f>COUNTIF(ALL!C322:C346,"Yes")</f>
        <v>23</v>
      </c>
      <c r="I5" s="2">
        <v>777</v>
      </c>
      <c r="J5" s="2" t="s">
        <v>26</v>
      </c>
      <c r="K5" s="2"/>
      <c r="M5" s="2" t="s">
        <v>27</v>
      </c>
      <c r="N5" s="3" t="s">
        <v>28</v>
      </c>
      <c r="O5" s="3" t="s">
        <v>29</v>
      </c>
    </row>
    <row r="6" spans="2:16" ht="15.75" customHeight="1">
      <c r="B6" s="86" t="s">
        <v>30</v>
      </c>
      <c r="C6" s="87" t="e">
        <f>COUNTIF(#REF!,"yes")</f>
        <v>#REF!</v>
      </c>
      <c r="D6" s="87" t="e">
        <f>COUNTIF(#REF!,"yes")</f>
        <v>#REF!</v>
      </c>
      <c r="E6" s="87" t="e">
        <f>C6-D6</f>
        <v>#REF!</v>
      </c>
      <c r="F6" s="90" t="e">
        <f>COUNTIF(#REF!,"?")</f>
        <v>#REF!</v>
      </c>
      <c r="G6" s="87">
        <f>COUNTIF(ALL!C347:C388,"Yes")</f>
        <v>37</v>
      </c>
      <c r="I6" s="2">
        <v>888</v>
      </c>
      <c r="J6" s="2" t="s">
        <v>31</v>
      </c>
      <c r="K6" s="2"/>
      <c r="M6" s="2"/>
      <c r="N6" s="3" t="s">
        <v>32</v>
      </c>
      <c r="O6" s="3"/>
    </row>
    <row r="7" spans="2:16" ht="15.75" customHeight="1">
      <c r="B7" s="80" t="s">
        <v>1153</v>
      </c>
      <c r="C7" s="80">
        <v>207</v>
      </c>
      <c r="D7" s="80">
        <v>44</v>
      </c>
      <c r="E7" s="80">
        <v>163</v>
      </c>
      <c r="F7" s="91">
        <v>2</v>
      </c>
      <c r="G7" s="80">
        <v>148</v>
      </c>
      <c r="I7" s="2">
        <v>999</v>
      </c>
      <c r="J7" s="2" t="s">
        <v>33</v>
      </c>
      <c r="K7" s="2"/>
      <c r="M7" s="2"/>
      <c r="N7" s="3" t="s">
        <v>34</v>
      </c>
      <c r="O7" s="3"/>
    </row>
    <row r="8" spans="2:16" ht="15.75" customHeight="1">
      <c r="B8" s="80" t="s">
        <v>35</v>
      </c>
      <c r="C8" s="80">
        <v>232</v>
      </c>
      <c r="D8" s="80">
        <v>32</v>
      </c>
      <c r="E8" s="80">
        <v>200</v>
      </c>
      <c r="F8" s="91">
        <v>0</v>
      </c>
      <c r="G8" s="80">
        <v>173</v>
      </c>
      <c r="M8" s="2" t="s">
        <v>36</v>
      </c>
      <c r="N8" s="3" t="s">
        <v>37</v>
      </c>
      <c r="O8" s="3"/>
    </row>
    <row r="9" spans="2:16" ht="15.75" customHeight="1">
      <c r="B9" s="80" t="s">
        <v>38</v>
      </c>
      <c r="C9" s="80">
        <v>38</v>
      </c>
      <c r="D9" s="80">
        <v>1</v>
      </c>
      <c r="E9" s="80">
        <v>37</v>
      </c>
      <c r="F9" s="91">
        <v>0</v>
      </c>
      <c r="G9" s="80">
        <v>25</v>
      </c>
      <c r="M9" s="2" t="s">
        <v>13</v>
      </c>
      <c r="N9" s="3" t="s">
        <v>14</v>
      </c>
      <c r="O9" s="3"/>
    </row>
    <row r="10" spans="2:16" ht="15.75" customHeight="1">
      <c r="B10" s="93" t="s">
        <v>1154</v>
      </c>
      <c r="C10" s="93">
        <v>125</v>
      </c>
      <c r="D10" s="93">
        <v>0</v>
      </c>
      <c r="E10" s="93">
        <v>125</v>
      </c>
      <c r="F10" s="94">
        <v>0</v>
      </c>
      <c r="G10" s="93"/>
      <c r="M10" s="2" t="s">
        <v>39</v>
      </c>
      <c r="N10" s="3" t="s">
        <v>40</v>
      </c>
      <c r="O10" s="3"/>
    </row>
    <row r="11" spans="2:16" ht="15.75" customHeight="1">
      <c r="B11" s="88" t="s">
        <v>41</v>
      </c>
      <c r="C11" s="80">
        <v>990</v>
      </c>
      <c r="D11" s="80">
        <v>234</v>
      </c>
      <c r="E11" s="80">
        <v>756</v>
      </c>
      <c r="F11" s="91">
        <v>6</v>
      </c>
      <c r="G11" s="80">
        <f>SUM(G2:G10)</f>
        <v>695</v>
      </c>
      <c r="M11" s="2" t="s">
        <v>42</v>
      </c>
      <c r="N11" s="3" t="s">
        <v>43</v>
      </c>
      <c r="O11" s="3"/>
    </row>
    <row r="12" spans="2:16" ht="15.75" customHeight="1">
      <c r="B12" s="80"/>
      <c r="C12" s="80"/>
      <c r="D12" s="80"/>
      <c r="E12" s="80"/>
      <c r="F12" s="91"/>
      <c r="G12" s="80"/>
      <c r="M12" s="2" t="s">
        <v>44</v>
      </c>
      <c r="N12" s="3" t="s">
        <v>45</v>
      </c>
      <c r="O12" s="3"/>
    </row>
    <row r="13" spans="2:16" ht="15.75" customHeight="1">
      <c r="B13" s="79" t="s">
        <v>46</v>
      </c>
      <c r="C13" s="79">
        <v>996</v>
      </c>
      <c r="D13" s="80"/>
      <c r="E13" s="80"/>
      <c r="F13" s="91"/>
      <c r="G13" s="81">
        <f>G11-4</f>
        <v>691</v>
      </c>
    </row>
    <row r="14" spans="2:16" ht="15.75" customHeight="1">
      <c r="B14" s="82"/>
      <c r="C14" s="82"/>
      <c r="D14" s="82"/>
      <c r="E14" s="82"/>
      <c r="F14" s="82"/>
      <c r="G14" s="83"/>
      <c r="M14" s="4" t="s">
        <v>47</v>
      </c>
    </row>
    <row r="15" spans="2:16" ht="15.75" customHeight="1">
      <c r="B15" s="82"/>
      <c r="C15" s="82"/>
      <c r="D15" s="82"/>
      <c r="E15" s="82"/>
      <c r="F15" s="82"/>
      <c r="G15" s="83"/>
      <c r="M15" s="5" t="s">
        <v>48</v>
      </c>
      <c r="N15" s="6" t="s">
        <v>7</v>
      </c>
      <c r="O15" s="6" t="s">
        <v>49</v>
      </c>
      <c r="P15" s="6" t="s">
        <v>50</v>
      </c>
    </row>
    <row r="16" spans="2:16" ht="15.75" customHeight="1">
      <c r="B16" s="82"/>
      <c r="C16" s="83"/>
      <c r="D16" s="83"/>
      <c r="E16" s="83"/>
      <c r="F16" s="83"/>
      <c r="G16" s="83"/>
      <c r="M16" s="7" t="s">
        <v>51</v>
      </c>
      <c r="N16" s="8" t="s">
        <v>52</v>
      </c>
      <c r="O16" s="8" t="s">
        <v>53</v>
      </c>
      <c r="P16" s="8" t="s">
        <v>54</v>
      </c>
    </row>
    <row r="17" spans="2:16" ht="15.75" customHeight="1">
      <c r="B17" s="83"/>
      <c r="C17" s="83"/>
      <c r="D17" s="83"/>
      <c r="E17" s="83"/>
      <c r="F17" s="83"/>
      <c r="G17" s="83"/>
      <c r="M17" s="7" t="s">
        <v>55</v>
      </c>
      <c r="N17" s="8" t="s">
        <v>56</v>
      </c>
      <c r="O17" s="8" t="s">
        <v>53</v>
      </c>
      <c r="P17" s="8" t="s">
        <v>54</v>
      </c>
    </row>
    <row r="18" spans="2:16" ht="15.75" customHeight="1">
      <c r="B18" s="83"/>
      <c r="C18" s="83"/>
      <c r="D18" s="83"/>
      <c r="E18" s="83"/>
      <c r="F18" s="83"/>
      <c r="G18" s="83"/>
      <c r="M18" s="7" t="s">
        <v>57</v>
      </c>
      <c r="N18" s="8" t="s">
        <v>58</v>
      </c>
      <c r="O18" s="8" t="s">
        <v>53</v>
      </c>
      <c r="P18" s="8" t="s">
        <v>54</v>
      </c>
    </row>
    <row r="19" spans="2:16" ht="15.75" customHeight="1">
      <c r="M19" s="7" t="s">
        <v>59</v>
      </c>
      <c r="N19" s="8" t="s">
        <v>60</v>
      </c>
      <c r="O19" s="8" t="s">
        <v>53</v>
      </c>
      <c r="P19" s="8" t="s">
        <v>54</v>
      </c>
    </row>
    <row r="20" spans="2:16" ht="15.75" customHeight="1">
      <c r="M20" s="7" t="s">
        <v>61</v>
      </c>
      <c r="N20" s="8" t="s">
        <v>62</v>
      </c>
      <c r="O20" s="8" t="s">
        <v>53</v>
      </c>
      <c r="P20" s="8" t="s">
        <v>54</v>
      </c>
    </row>
    <row r="21" spans="2:16" ht="15.75" customHeight="1">
      <c r="M21" s="7" t="s">
        <v>63</v>
      </c>
      <c r="N21" s="8" t="s">
        <v>64</v>
      </c>
      <c r="O21" s="8" t="s">
        <v>53</v>
      </c>
      <c r="P21" s="8" t="s">
        <v>54</v>
      </c>
    </row>
    <row r="22" spans="2:16" ht="15.75" customHeight="1">
      <c r="M22" s="7" t="s">
        <v>65</v>
      </c>
      <c r="N22" s="8" t="s">
        <v>66</v>
      </c>
      <c r="O22" s="8" t="s">
        <v>53</v>
      </c>
      <c r="P22" s="8" t="s">
        <v>54</v>
      </c>
    </row>
    <row r="23" spans="2:16" ht="15.75" customHeight="1">
      <c r="M23" s="7" t="s">
        <v>67</v>
      </c>
      <c r="N23" s="8" t="s">
        <v>68</v>
      </c>
      <c r="O23" s="8" t="s">
        <v>53</v>
      </c>
      <c r="P23" s="8" t="s">
        <v>54</v>
      </c>
    </row>
    <row r="24" spans="2:16" ht="15.75" customHeight="1">
      <c r="M24" s="7" t="s">
        <v>69</v>
      </c>
      <c r="N24" s="8" t="s">
        <v>70</v>
      </c>
      <c r="O24" s="8" t="s">
        <v>53</v>
      </c>
      <c r="P24" s="8" t="s">
        <v>54</v>
      </c>
    </row>
    <row r="25" spans="2:16" ht="15.75" customHeight="1">
      <c r="M25" s="7" t="s">
        <v>71</v>
      </c>
      <c r="N25" s="8" t="s">
        <v>72</v>
      </c>
      <c r="O25" s="8" t="s">
        <v>73</v>
      </c>
      <c r="P25" s="8" t="s">
        <v>74</v>
      </c>
    </row>
    <row r="26" spans="2:16" ht="15.75" customHeight="1">
      <c r="M26" s="7" t="s">
        <v>75</v>
      </c>
      <c r="N26" s="8" t="s">
        <v>76</v>
      </c>
      <c r="O26" s="8" t="s">
        <v>73</v>
      </c>
      <c r="P26" s="8" t="s">
        <v>74</v>
      </c>
    </row>
    <row r="27" spans="2:16" ht="15.75" customHeight="1">
      <c r="M27" s="7" t="s">
        <v>77</v>
      </c>
      <c r="N27" s="8" t="s">
        <v>78</v>
      </c>
      <c r="O27" s="8" t="s">
        <v>73</v>
      </c>
      <c r="P27" s="8" t="s">
        <v>74</v>
      </c>
    </row>
    <row r="28" spans="2:16" ht="15.75" customHeight="1">
      <c r="M28" s="7" t="s">
        <v>79</v>
      </c>
      <c r="N28" s="8" t="s">
        <v>80</v>
      </c>
      <c r="O28" s="8" t="s">
        <v>73</v>
      </c>
      <c r="P28" s="8" t="s">
        <v>74</v>
      </c>
    </row>
    <row r="29" spans="2:16" ht="15.75" customHeight="1">
      <c r="M29" s="7" t="s">
        <v>81</v>
      </c>
      <c r="N29" s="8" t="s">
        <v>82</v>
      </c>
      <c r="O29" s="8" t="s">
        <v>73</v>
      </c>
      <c r="P29" s="8" t="s">
        <v>74</v>
      </c>
    </row>
    <row r="30" spans="2:16" ht="15.75" customHeight="1">
      <c r="M30" s="7" t="s">
        <v>83</v>
      </c>
      <c r="N30" s="8" t="s">
        <v>84</v>
      </c>
      <c r="O30" s="8" t="s">
        <v>73</v>
      </c>
      <c r="P30" s="8" t="s">
        <v>74</v>
      </c>
    </row>
    <row r="31" spans="2:16" ht="15.75" customHeight="1">
      <c r="M31" s="7" t="s">
        <v>85</v>
      </c>
      <c r="N31" s="8" t="s">
        <v>86</v>
      </c>
      <c r="O31" s="8" t="s">
        <v>73</v>
      </c>
      <c r="P31" s="8" t="s">
        <v>74</v>
      </c>
    </row>
    <row r="32" spans="2:16" ht="15.75" customHeight="1">
      <c r="M32" s="7" t="s">
        <v>87</v>
      </c>
      <c r="N32" s="8" t="s">
        <v>88</v>
      </c>
      <c r="O32" s="8" t="s">
        <v>73</v>
      </c>
      <c r="P32" s="8" t="s">
        <v>74</v>
      </c>
    </row>
    <row r="33" spans="13:16" ht="15.75" customHeight="1">
      <c r="M33" s="7" t="s">
        <v>89</v>
      </c>
      <c r="N33" s="8" t="s">
        <v>90</v>
      </c>
      <c r="O33" s="8" t="s">
        <v>73</v>
      </c>
      <c r="P33" s="8" t="s">
        <v>74</v>
      </c>
    </row>
    <row r="34" spans="13:16" ht="15.75" customHeight="1">
      <c r="M34" s="7" t="s">
        <v>91</v>
      </c>
      <c r="N34" s="8" t="s">
        <v>92</v>
      </c>
      <c r="O34" s="8" t="s">
        <v>93</v>
      </c>
      <c r="P34" s="8" t="s">
        <v>94</v>
      </c>
    </row>
    <row r="35" spans="13:16" ht="15.75" customHeight="1">
      <c r="M35" s="7" t="s">
        <v>95</v>
      </c>
      <c r="N35" s="8" t="s">
        <v>96</v>
      </c>
      <c r="O35" s="8" t="s">
        <v>93</v>
      </c>
      <c r="P35" s="8" t="s">
        <v>94</v>
      </c>
    </row>
    <row r="36" spans="13:16" ht="15.75" customHeight="1">
      <c r="M36" s="7" t="s">
        <v>97</v>
      </c>
      <c r="N36" s="8" t="s">
        <v>98</v>
      </c>
      <c r="O36" s="8" t="s">
        <v>93</v>
      </c>
      <c r="P36" s="8" t="s">
        <v>94</v>
      </c>
    </row>
    <row r="37" spans="13:16" ht="15.75" customHeight="1">
      <c r="M37" s="7" t="s">
        <v>99</v>
      </c>
      <c r="N37" s="8" t="s">
        <v>100</v>
      </c>
      <c r="O37" s="8" t="s">
        <v>93</v>
      </c>
      <c r="P37" s="8" t="s">
        <v>94</v>
      </c>
    </row>
    <row r="38" spans="13:16" ht="15.75" customHeight="1">
      <c r="M38" s="7" t="s">
        <v>101</v>
      </c>
      <c r="N38" s="8" t="s">
        <v>102</v>
      </c>
      <c r="O38" s="8" t="s">
        <v>93</v>
      </c>
      <c r="P38" s="8" t="s">
        <v>94</v>
      </c>
    </row>
    <row r="39" spans="13:16" ht="15.75" customHeight="1">
      <c r="M39" s="7" t="s">
        <v>103</v>
      </c>
      <c r="N39" s="8" t="s">
        <v>104</v>
      </c>
      <c r="O39" s="8" t="s">
        <v>93</v>
      </c>
      <c r="P39" s="8" t="s">
        <v>94</v>
      </c>
    </row>
    <row r="40" spans="13:16" ht="15.75" customHeight="1">
      <c r="M40" s="7" t="s">
        <v>105</v>
      </c>
      <c r="N40" s="8" t="s">
        <v>106</v>
      </c>
      <c r="O40" s="8" t="s">
        <v>93</v>
      </c>
      <c r="P40" s="8" t="s">
        <v>94</v>
      </c>
    </row>
    <row r="41" spans="13:16" ht="15.75" customHeight="1">
      <c r="M41" s="7" t="s">
        <v>107</v>
      </c>
      <c r="N41" s="8" t="s">
        <v>108</v>
      </c>
      <c r="O41" s="8" t="s">
        <v>93</v>
      </c>
      <c r="P41" s="8" t="s">
        <v>94</v>
      </c>
    </row>
    <row r="42" spans="13:16" ht="15.75" customHeight="1">
      <c r="M42" s="7" t="s">
        <v>109</v>
      </c>
      <c r="N42" s="8" t="s">
        <v>110</v>
      </c>
      <c r="O42" s="8" t="s">
        <v>93</v>
      </c>
      <c r="P42" s="8" t="s">
        <v>94</v>
      </c>
    </row>
    <row r="43" spans="13:16" ht="15.75" customHeight="1"/>
    <row r="44" spans="13:16" ht="15.75" customHeight="1"/>
    <row r="45" spans="13:16" ht="15.75" customHeight="1"/>
    <row r="46" spans="13:16" ht="15.75" customHeight="1"/>
    <row r="47" spans="13:16" ht="15.75" customHeight="1"/>
    <row r="48" spans="13:16"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dataValidations count="1">
    <dataValidation type="list" allowBlank="1" sqref="P16:P42" xr:uid="{00000000-0002-0000-0000-000000000000}">
      <formula1>"Numeric,Categorical - radio,Categorical - checkbox,Date,String,N/A"</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M992"/>
  <sheetViews>
    <sheetView topLeftCell="E1" workbookViewId="0">
      <pane ySplit="1" topLeftCell="A250" activePane="bottomLeft" state="frozen"/>
      <selection pane="bottomLeft" activeCell="H280" sqref="H280"/>
    </sheetView>
  </sheetViews>
  <sheetFormatPr baseColWidth="10" defaultColWidth="12.6640625" defaultRowHeight="15" customHeight="1"/>
  <cols>
    <col min="1" max="1" width="11" customWidth="1"/>
    <col min="2" max="2" width="11.1640625" customWidth="1"/>
    <col min="3" max="4" width="16.83203125" customWidth="1"/>
    <col min="5" max="5" width="32.1640625" customWidth="1"/>
    <col min="6" max="6" width="22.83203125" customWidth="1"/>
    <col min="7" max="7" width="10.5" hidden="1" customWidth="1"/>
    <col min="8" max="8" width="33.1640625" customWidth="1"/>
    <col min="9" max="9" width="38.1640625" customWidth="1"/>
    <col min="10" max="10" width="10.1640625" hidden="1" customWidth="1"/>
    <col min="11" max="11" width="20.5" customWidth="1"/>
    <col min="12" max="12" width="16.6640625" customWidth="1"/>
    <col min="13" max="13" width="22.33203125" customWidth="1"/>
  </cols>
  <sheetData>
    <row r="1" spans="1:13" ht="39" customHeight="1">
      <c r="A1" s="9" t="s">
        <v>111</v>
      </c>
      <c r="B1" s="9" t="s">
        <v>112</v>
      </c>
      <c r="C1" s="9" t="s">
        <v>113</v>
      </c>
      <c r="D1" s="9" t="s">
        <v>0</v>
      </c>
      <c r="E1" s="9" t="s">
        <v>114</v>
      </c>
      <c r="F1" s="10" t="s">
        <v>115</v>
      </c>
      <c r="G1" s="9" t="s">
        <v>116</v>
      </c>
      <c r="H1" s="9" t="s">
        <v>7</v>
      </c>
      <c r="I1" s="9" t="s">
        <v>49</v>
      </c>
      <c r="J1" s="9" t="s">
        <v>50</v>
      </c>
      <c r="K1" s="9" t="s">
        <v>117</v>
      </c>
      <c r="L1" s="11" t="s">
        <v>118</v>
      </c>
      <c r="M1" s="12" t="s">
        <v>119</v>
      </c>
    </row>
    <row r="2" spans="1:13" ht="15" customHeight="1">
      <c r="A2" s="13" t="s">
        <v>120</v>
      </c>
      <c r="B2" s="8" t="s">
        <v>120</v>
      </c>
      <c r="C2" s="14" t="s">
        <v>121</v>
      </c>
      <c r="D2" s="14" t="s">
        <v>1155</v>
      </c>
      <c r="E2" s="14" t="s">
        <v>122</v>
      </c>
      <c r="F2" s="13" t="s">
        <v>123</v>
      </c>
      <c r="G2" s="15" t="s">
        <v>124</v>
      </c>
      <c r="H2" s="15" t="s">
        <v>125</v>
      </c>
      <c r="I2" s="8" t="s">
        <v>126</v>
      </c>
      <c r="J2" s="8" t="s">
        <v>127</v>
      </c>
      <c r="K2" s="8"/>
      <c r="L2" s="8"/>
      <c r="M2" s="8"/>
    </row>
    <row r="3" spans="1:13" ht="15" customHeight="1">
      <c r="A3" s="13" t="s">
        <v>120</v>
      </c>
      <c r="B3" s="8" t="s">
        <v>120</v>
      </c>
      <c r="C3" s="14" t="s">
        <v>121</v>
      </c>
      <c r="D3" s="14" t="s">
        <v>1155</v>
      </c>
      <c r="E3" s="14" t="s">
        <v>122</v>
      </c>
      <c r="F3" s="13" t="s">
        <v>128</v>
      </c>
      <c r="G3" s="15" t="s">
        <v>124</v>
      </c>
      <c r="H3" s="15" t="s">
        <v>129</v>
      </c>
      <c r="I3" s="8" t="s">
        <v>130</v>
      </c>
      <c r="J3" s="8" t="s">
        <v>131</v>
      </c>
      <c r="K3" s="16"/>
      <c r="L3" s="8"/>
      <c r="M3" s="8"/>
    </row>
    <row r="4" spans="1:13" ht="15" customHeight="1">
      <c r="A4" s="13" t="s">
        <v>120</v>
      </c>
      <c r="B4" s="8" t="s">
        <v>120</v>
      </c>
      <c r="C4" s="14" t="s">
        <v>121</v>
      </c>
      <c r="D4" s="14" t="s">
        <v>1155</v>
      </c>
      <c r="E4" s="14" t="s">
        <v>122</v>
      </c>
      <c r="F4" s="13" t="s">
        <v>132</v>
      </c>
      <c r="G4" s="15" t="s">
        <v>124</v>
      </c>
      <c r="H4" s="15" t="s">
        <v>133</v>
      </c>
      <c r="I4" s="8" t="s">
        <v>134</v>
      </c>
      <c r="J4" s="8" t="s">
        <v>135</v>
      </c>
      <c r="K4" s="17"/>
      <c r="L4" s="8"/>
      <c r="M4" s="8"/>
    </row>
    <row r="5" spans="1:13" ht="15" customHeight="1">
      <c r="A5" s="13" t="s">
        <v>120</v>
      </c>
      <c r="B5" s="8" t="s">
        <v>120</v>
      </c>
      <c r="C5" s="14" t="s">
        <v>153</v>
      </c>
      <c r="D5" s="14" t="s">
        <v>1155</v>
      </c>
      <c r="E5" s="14" t="s">
        <v>122</v>
      </c>
      <c r="F5" s="13" t="s">
        <v>136</v>
      </c>
      <c r="G5" s="15" t="s">
        <v>124</v>
      </c>
      <c r="H5" s="15" t="s">
        <v>137</v>
      </c>
      <c r="I5" s="8" t="s">
        <v>134</v>
      </c>
      <c r="J5" s="8" t="s">
        <v>135</v>
      </c>
      <c r="K5" s="16"/>
      <c r="L5" s="8"/>
      <c r="M5" s="8"/>
    </row>
    <row r="6" spans="1:13" ht="15" customHeight="1">
      <c r="A6" s="13" t="s">
        <v>120</v>
      </c>
      <c r="B6" s="8" t="s">
        <v>120</v>
      </c>
      <c r="C6" s="14" t="s">
        <v>153</v>
      </c>
      <c r="D6" s="14" t="s">
        <v>1155</v>
      </c>
      <c r="E6" s="14" t="s">
        <v>122</v>
      </c>
      <c r="F6" s="13" t="s">
        <v>138</v>
      </c>
      <c r="G6" s="15" t="s">
        <v>124</v>
      </c>
      <c r="H6" s="15" t="s">
        <v>139</v>
      </c>
      <c r="I6" s="8" t="s">
        <v>134</v>
      </c>
      <c r="J6" s="8" t="s">
        <v>135</v>
      </c>
      <c r="K6" s="16"/>
      <c r="L6" s="8"/>
      <c r="M6" s="8"/>
    </row>
    <row r="7" spans="1:13" ht="15" customHeight="1">
      <c r="A7" s="13" t="s">
        <v>120</v>
      </c>
      <c r="B7" s="8" t="s">
        <v>120</v>
      </c>
      <c r="C7" s="14" t="s">
        <v>153</v>
      </c>
      <c r="D7" s="14" t="s">
        <v>1155</v>
      </c>
      <c r="E7" s="14" t="s">
        <v>122</v>
      </c>
      <c r="F7" s="13" t="s">
        <v>140</v>
      </c>
      <c r="G7" s="15" t="s">
        <v>124</v>
      </c>
      <c r="H7" s="15" t="s">
        <v>141</v>
      </c>
      <c r="I7" s="8" t="s">
        <v>134</v>
      </c>
      <c r="J7" s="8" t="s">
        <v>135</v>
      </c>
      <c r="K7" s="16"/>
      <c r="L7" s="8"/>
      <c r="M7" s="8"/>
    </row>
    <row r="8" spans="1:13" ht="15" customHeight="1">
      <c r="A8" s="13" t="s">
        <v>120</v>
      </c>
      <c r="B8" s="8" t="s">
        <v>120</v>
      </c>
      <c r="C8" s="14" t="s">
        <v>153</v>
      </c>
      <c r="D8" s="14" t="s">
        <v>1155</v>
      </c>
      <c r="E8" s="14" t="s">
        <v>122</v>
      </c>
      <c r="F8" s="13" t="s">
        <v>142</v>
      </c>
      <c r="G8" s="15" t="s">
        <v>124</v>
      </c>
      <c r="H8" s="15" t="s">
        <v>143</v>
      </c>
      <c r="I8" s="8" t="s">
        <v>134</v>
      </c>
      <c r="J8" s="8" t="s">
        <v>135</v>
      </c>
      <c r="K8" s="16"/>
      <c r="L8" s="8"/>
      <c r="M8" s="8"/>
    </row>
    <row r="9" spans="1:13" ht="15" customHeight="1">
      <c r="A9" s="13" t="s">
        <v>120</v>
      </c>
      <c r="B9" s="8" t="s">
        <v>120</v>
      </c>
      <c r="C9" s="14" t="s">
        <v>153</v>
      </c>
      <c r="D9" s="14" t="s">
        <v>1155</v>
      </c>
      <c r="E9" s="14" t="s">
        <v>122</v>
      </c>
      <c r="F9" s="13" t="s">
        <v>144</v>
      </c>
      <c r="G9" s="15" t="s">
        <v>124</v>
      </c>
      <c r="H9" s="15" t="s">
        <v>145</v>
      </c>
      <c r="I9" s="8" t="s">
        <v>134</v>
      </c>
      <c r="J9" s="8" t="s">
        <v>135</v>
      </c>
      <c r="K9" s="16"/>
      <c r="L9" s="8"/>
      <c r="M9" s="8"/>
    </row>
    <row r="10" spans="1:13" ht="15" customHeight="1">
      <c r="A10" s="13" t="s">
        <v>120</v>
      </c>
      <c r="B10" s="8" t="s">
        <v>120</v>
      </c>
      <c r="C10" s="14" t="s">
        <v>153</v>
      </c>
      <c r="D10" s="14" t="s">
        <v>1155</v>
      </c>
      <c r="E10" s="14" t="s">
        <v>122</v>
      </c>
      <c r="F10" s="13" t="s">
        <v>146</v>
      </c>
      <c r="G10" s="15" t="s">
        <v>124</v>
      </c>
      <c r="H10" s="15" t="s">
        <v>147</v>
      </c>
      <c r="I10" s="8" t="s">
        <v>134</v>
      </c>
      <c r="J10" s="8" t="s">
        <v>135</v>
      </c>
      <c r="K10" s="16"/>
      <c r="L10" s="8"/>
      <c r="M10" s="8"/>
    </row>
    <row r="11" spans="1:13" ht="15" customHeight="1">
      <c r="A11" s="13" t="s">
        <v>120</v>
      </c>
      <c r="B11" s="8"/>
      <c r="C11" s="14" t="s">
        <v>121</v>
      </c>
      <c r="D11" s="14" t="s">
        <v>1155</v>
      </c>
      <c r="E11" s="14" t="s">
        <v>122</v>
      </c>
      <c r="F11" s="13" t="s">
        <v>148</v>
      </c>
      <c r="G11" s="15" t="s">
        <v>124</v>
      </c>
      <c r="H11" s="15" t="s">
        <v>149</v>
      </c>
      <c r="I11" s="8" t="s">
        <v>150</v>
      </c>
      <c r="J11" s="8" t="s">
        <v>151</v>
      </c>
      <c r="L11" s="8" t="s">
        <v>152</v>
      </c>
      <c r="M11" s="18"/>
    </row>
    <row r="12" spans="1:13" ht="15" customHeight="1">
      <c r="A12" s="13" t="s">
        <v>120</v>
      </c>
      <c r="B12" s="8"/>
      <c r="C12" s="14" t="s">
        <v>153</v>
      </c>
      <c r="D12" s="14" t="s">
        <v>1155</v>
      </c>
      <c r="E12" s="14" t="s">
        <v>122</v>
      </c>
      <c r="F12" s="13" t="s">
        <v>154</v>
      </c>
      <c r="G12" s="15" t="s">
        <v>124</v>
      </c>
      <c r="H12" s="15" t="s">
        <v>155</v>
      </c>
      <c r="I12" s="8" t="s">
        <v>150</v>
      </c>
      <c r="J12" s="8" t="s">
        <v>151</v>
      </c>
      <c r="K12" s="16"/>
      <c r="L12" s="8" t="s">
        <v>152</v>
      </c>
      <c r="M12" s="8"/>
    </row>
    <row r="13" spans="1:13" ht="15" customHeight="1">
      <c r="A13" s="13" t="s">
        <v>120</v>
      </c>
      <c r="B13" s="8"/>
      <c r="C13" s="14" t="s">
        <v>153</v>
      </c>
      <c r="D13" s="14" t="s">
        <v>1155</v>
      </c>
      <c r="E13" s="14" t="s">
        <v>122</v>
      </c>
      <c r="F13" s="13" t="s">
        <v>156</v>
      </c>
      <c r="G13" s="15" t="s">
        <v>124</v>
      </c>
      <c r="H13" s="15" t="s">
        <v>157</v>
      </c>
      <c r="I13" s="8" t="s">
        <v>150</v>
      </c>
      <c r="J13" s="8" t="s">
        <v>151</v>
      </c>
      <c r="K13" s="8"/>
      <c r="L13" s="8" t="s">
        <v>152</v>
      </c>
      <c r="M13" s="8"/>
    </row>
    <row r="14" spans="1:13" ht="15" customHeight="1">
      <c r="A14" s="13" t="s">
        <v>120</v>
      </c>
      <c r="B14" s="8"/>
      <c r="C14" s="14" t="s">
        <v>153</v>
      </c>
      <c r="D14" s="14" t="s">
        <v>1155</v>
      </c>
      <c r="E14" s="14" t="s">
        <v>122</v>
      </c>
      <c r="F14" s="13" t="s">
        <v>158</v>
      </c>
      <c r="G14" s="15" t="s">
        <v>124</v>
      </c>
      <c r="H14" s="15" t="s">
        <v>159</v>
      </c>
      <c r="I14" s="8" t="s">
        <v>150</v>
      </c>
      <c r="J14" s="8" t="s">
        <v>151</v>
      </c>
      <c r="K14" s="8"/>
      <c r="L14" s="8" t="s">
        <v>152</v>
      </c>
      <c r="M14" s="8"/>
    </row>
    <row r="15" spans="1:13" ht="15" customHeight="1">
      <c r="A15" s="13" t="s">
        <v>120</v>
      </c>
      <c r="B15" s="8"/>
      <c r="C15" s="14" t="s">
        <v>153</v>
      </c>
      <c r="D15" s="14" t="s">
        <v>1155</v>
      </c>
      <c r="E15" s="14" t="s">
        <v>122</v>
      </c>
      <c r="F15" s="13" t="s">
        <v>160</v>
      </c>
      <c r="G15" s="15" t="s">
        <v>124</v>
      </c>
      <c r="H15" s="15" t="s">
        <v>161</v>
      </c>
      <c r="I15" s="8" t="s">
        <v>150</v>
      </c>
      <c r="J15" s="8" t="s">
        <v>151</v>
      </c>
      <c r="K15" s="8"/>
      <c r="L15" s="8" t="s">
        <v>152</v>
      </c>
      <c r="M15" s="8"/>
    </row>
    <row r="16" spans="1:13" ht="15" customHeight="1">
      <c r="A16" s="13" t="s">
        <v>120</v>
      </c>
      <c r="B16" s="8"/>
      <c r="C16" s="14" t="s">
        <v>153</v>
      </c>
      <c r="D16" s="14" t="s">
        <v>1155</v>
      </c>
      <c r="E16" s="14" t="s">
        <v>122</v>
      </c>
      <c r="F16" s="13" t="s">
        <v>162</v>
      </c>
      <c r="G16" s="15" t="s">
        <v>124</v>
      </c>
      <c r="H16" s="15" t="s">
        <v>163</v>
      </c>
      <c r="I16" s="8" t="s">
        <v>150</v>
      </c>
      <c r="J16" s="8" t="s">
        <v>151</v>
      </c>
      <c r="K16" s="8"/>
      <c r="L16" s="8" t="s">
        <v>152</v>
      </c>
      <c r="M16" s="8"/>
    </row>
    <row r="17" spans="1:13" ht="15" customHeight="1">
      <c r="A17" s="13" t="s">
        <v>120</v>
      </c>
      <c r="B17" s="8"/>
      <c r="C17" s="14" t="s">
        <v>153</v>
      </c>
      <c r="D17" s="14" t="s">
        <v>1155</v>
      </c>
      <c r="E17" s="14" t="s">
        <v>122</v>
      </c>
      <c r="F17" s="13" t="s">
        <v>164</v>
      </c>
      <c r="G17" s="15" t="s">
        <v>124</v>
      </c>
      <c r="H17" s="15" t="s">
        <v>165</v>
      </c>
      <c r="I17" s="8" t="s">
        <v>150</v>
      </c>
      <c r="J17" s="8" t="s">
        <v>151</v>
      </c>
      <c r="K17" s="8"/>
      <c r="L17" s="8" t="s">
        <v>152</v>
      </c>
      <c r="M17" s="8"/>
    </row>
    <row r="18" spans="1:13" ht="15" customHeight="1">
      <c r="A18" s="13" t="s">
        <v>120</v>
      </c>
      <c r="B18" s="8" t="s">
        <v>120</v>
      </c>
      <c r="C18" s="14" t="s">
        <v>121</v>
      </c>
      <c r="D18" s="14" t="s">
        <v>1155</v>
      </c>
      <c r="E18" s="14" t="s">
        <v>166</v>
      </c>
      <c r="F18" s="13" t="s">
        <v>167</v>
      </c>
      <c r="G18" s="15" t="s">
        <v>124</v>
      </c>
      <c r="H18" s="15" t="s">
        <v>168</v>
      </c>
      <c r="I18" s="8" t="s">
        <v>169</v>
      </c>
      <c r="J18" s="8" t="s">
        <v>131</v>
      </c>
      <c r="K18" s="8"/>
      <c r="L18" s="8" t="s">
        <v>170</v>
      </c>
      <c r="M18" s="8"/>
    </row>
    <row r="19" spans="1:13" ht="15" customHeight="1">
      <c r="A19" s="13" t="s">
        <v>120</v>
      </c>
      <c r="B19" s="8" t="s">
        <v>120</v>
      </c>
      <c r="C19" s="14" t="s">
        <v>121</v>
      </c>
      <c r="D19" s="14" t="s">
        <v>1155</v>
      </c>
      <c r="E19" s="14" t="s">
        <v>166</v>
      </c>
      <c r="F19" s="13" t="s">
        <v>171</v>
      </c>
      <c r="G19" s="19" t="s">
        <v>124</v>
      </c>
      <c r="H19" s="19" t="s">
        <v>172</v>
      </c>
      <c r="I19" s="19" t="s">
        <v>173</v>
      </c>
      <c r="J19" s="8" t="s">
        <v>151</v>
      </c>
      <c r="K19" s="16"/>
      <c r="L19" s="20"/>
      <c r="M19" s="8"/>
    </row>
    <row r="20" spans="1:13" ht="15" customHeight="1">
      <c r="A20" s="13" t="s">
        <v>120</v>
      </c>
      <c r="B20" s="8" t="s">
        <v>120</v>
      </c>
      <c r="C20" s="14" t="s">
        <v>121</v>
      </c>
      <c r="D20" s="14" t="s">
        <v>1155</v>
      </c>
      <c r="E20" s="14" t="s">
        <v>166</v>
      </c>
      <c r="F20" s="21" t="s">
        <v>174</v>
      </c>
      <c r="G20" s="22" t="s">
        <v>124</v>
      </c>
      <c r="H20" s="22" t="s">
        <v>175</v>
      </c>
      <c r="I20" s="23" t="s">
        <v>176</v>
      </c>
      <c r="J20" s="8" t="s">
        <v>151</v>
      </c>
      <c r="K20" s="8"/>
      <c r="L20" s="8"/>
      <c r="M20" s="8"/>
    </row>
    <row r="21" spans="1:13" ht="15" customHeight="1">
      <c r="A21" s="13" t="s">
        <v>120</v>
      </c>
      <c r="B21" s="8" t="s">
        <v>120</v>
      </c>
      <c r="C21" s="14" t="s">
        <v>121</v>
      </c>
      <c r="D21" s="14" t="s">
        <v>1155</v>
      </c>
      <c r="E21" s="14" t="s">
        <v>166</v>
      </c>
      <c r="F21" s="13" t="s">
        <v>177</v>
      </c>
      <c r="G21" s="19" t="s">
        <v>124</v>
      </c>
      <c r="H21" s="19" t="s">
        <v>178</v>
      </c>
      <c r="I21" s="24" t="s">
        <v>179</v>
      </c>
      <c r="J21" s="8" t="s">
        <v>151</v>
      </c>
      <c r="K21" s="8"/>
      <c r="L21" s="8"/>
      <c r="M21" s="8"/>
    </row>
    <row r="22" spans="1:13" ht="15" customHeight="1">
      <c r="A22" s="13" t="s">
        <v>120</v>
      </c>
      <c r="B22" s="8" t="s">
        <v>120</v>
      </c>
      <c r="C22" s="14" t="s">
        <v>121</v>
      </c>
      <c r="D22" s="14" t="s">
        <v>1155</v>
      </c>
      <c r="E22" s="14" t="s">
        <v>166</v>
      </c>
      <c r="F22" s="13" t="s">
        <v>180</v>
      </c>
      <c r="G22" s="15" t="s">
        <v>124</v>
      </c>
      <c r="H22" s="15" t="s">
        <v>181</v>
      </c>
      <c r="I22" s="23" t="s">
        <v>182</v>
      </c>
      <c r="J22" s="8" t="s">
        <v>151</v>
      </c>
      <c r="K22" s="8"/>
      <c r="L22" s="8"/>
      <c r="M22" s="8"/>
    </row>
    <row r="23" spans="1:13" ht="15" customHeight="1">
      <c r="A23" s="13" t="s">
        <v>120</v>
      </c>
      <c r="B23" s="8" t="s">
        <v>120</v>
      </c>
      <c r="C23" s="14" t="s">
        <v>121</v>
      </c>
      <c r="D23" s="14" t="s">
        <v>1155</v>
      </c>
      <c r="E23" s="14" t="s">
        <v>166</v>
      </c>
      <c r="F23" s="14" t="s">
        <v>183</v>
      </c>
      <c r="G23" s="8" t="s">
        <v>124</v>
      </c>
      <c r="H23" s="8" t="s">
        <v>184</v>
      </c>
      <c r="I23" s="24" t="s">
        <v>185</v>
      </c>
      <c r="J23" s="8" t="s">
        <v>151</v>
      </c>
      <c r="K23" s="2"/>
      <c r="L23" s="8"/>
      <c r="M23" s="25"/>
    </row>
    <row r="24" spans="1:13" ht="15" customHeight="1">
      <c r="A24" s="26" t="s">
        <v>120</v>
      </c>
      <c r="B24" s="2"/>
      <c r="C24" s="14" t="s">
        <v>121</v>
      </c>
      <c r="D24" s="14" t="s">
        <v>1155</v>
      </c>
      <c r="E24" s="14" t="s">
        <v>166</v>
      </c>
      <c r="F24" s="13" t="s">
        <v>186</v>
      </c>
      <c r="G24" s="27" t="s">
        <v>124</v>
      </c>
      <c r="H24" s="8" t="s">
        <v>187</v>
      </c>
      <c r="I24" s="8" t="s">
        <v>131</v>
      </c>
      <c r="J24" s="8" t="s">
        <v>131</v>
      </c>
      <c r="K24" s="2"/>
      <c r="L24" s="8" t="s">
        <v>188</v>
      </c>
      <c r="M24" s="18"/>
    </row>
    <row r="25" spans="1:13" ht="15" customHeight="1">
      <c r="A25" s="13" t="s">
        <v>120</v>
      </c>
      <c r="B25" s="8"/>
      <c r="C25" s="14" t="s">
        <v>121</v>
      </c>
      <c r="D25" s="14" t="s">
        <v>1155</v>
      </c>
      <c r="E25" s="14" t="s">
        <v>166</v>
      </c>
      <c r="F25" s="13" t="s">
        <v>189</v>
      </c>
      <c r="G25" s="15" t="s">
        <v>124</v>
      </c>
      <c r="H25" s="15" t="s">
        <v>190</v>
      </c>
      <c r="I25" s="28" t="s">
        <v>131</v>
      </c>
      <c r="J25" s="8" t="s">
        <v>191</v>
      </c>
      <c r="K25" s="8"/>
      <c r="L25" s="8" t="s">
        <v>192</v>
      </c>
      <c r="M25" s="8"/>
    </row>
    <row r="26" spans="1:13" ht="15" customHeight="1">
      <c r="A26" s="13" t="s">
        <v>120</v>
      </c>
      <c r="B26" s="8"/>
      <c r="C26" s="14" t="s">
        <v>121</v>
      </c>
      <c r="D26" s="14" t="s">
        <v>1155</v>
      </c>
      <c r="E26" s="14" t="s">
        <v>166</v>
      </c>
      <c r="F26" s="13" t="s">
        <v>193</v>
      </c>
      <c r="G26" s="15" t="s">
        <v>124</v>
      </c>
      <c r="H26" s="15" t="s">
        <v>194</v>
      </c>
      <c r="I26" s="8" t="s">
        <v>195</v>
      </c>
      <c r="J26" s="8" t="s">
        <v>151</v>
      </c>
      <c r="K26" s="8"/>
      <c r="L26" s="8"/>
      <c r="M26" s="8"/>
    </row>
    <row r="27" spans="1:13" ht="15" customHeight="1">
      <c r="A27" s="13" t="s">
        <v>120</v>
      </c>
      <c r="B27" s="8"/>
      <c r="C27" s="14" t="s">
        <v>121</v>
      </c>
      <c r="D27" s="14" t="s">
        <v>1155</v>
      </c>
      <c r="E27" s="14" t="s">
        <v>166</v>
      </c>
      <c r="F27" s="13" t="s">
        <v>196</v>
      </c>
      <c r="G27" s="15" t="s">
        <v>124</v>
      </c>
      <c r="H27" s="15" t="s">
        <v>197</v>
      </c>
      <c r="I27" s="28" t="s">
        <v>198</v>
      </c>
      <c r="J27" s="8" t="s">
        <v>151</v>
      </c>
      <c r="K27" s="8"/>
      <c r="L27" s="8"/>
      <c r="M27" s="8"/>
    </row>
    <row r="28" spans="1:13" ht="15" customHeight="1">
      <c r="A28" s="13" t="s">
        <v>120</v>
      </c>
      <c r="B28" s="8"/>
      <c r="C28" s="14" t="s">
        <v>121</v>
      </c>
      <c r="D28" s="14" t="s">
        <v>1155</v>
      </c>
      <c r="E28" s="14" t="s">
        <v>199</v>
      </c>
      <c r="F28" s="13" t="s">
        <v>200</v>
      </c>
      <c r="G28" s="15" t="s">
        <v>124</v>
      </c>
      <c r="H28" s="15" t="s">
        <v>201</v>
      </c>
      <c r="I28" s="28" t="s">
        <v>202</v>
      </c>
      <c r="J28" s="8" t="s">
        <v>151</v>
      </c>
      <c r="K28" s="8"/>
      <c r="L28" s="8"/>
      <c r="M28" s="8"/>
    </row>
    <row r="29" spans="1:13" ht="15" customHeight="1">
      <c r="A29" s="13" t="s">
        <v>120</v>
      </c>
      <c r="B29" s="8"/>
      <c r="C29" s="14" t="s">
        <v>121</v>
      </c>
      <c r="D29" s="14" t="s">
        <v>1155</v>
      </c>
      <c r="E29" s="14" t="s">
        <v>199</v>
      </c>
      <c r="F29" s="13" t="s">
        <v>203</v>
      </c>
      <c r="G29" s="15" t="s">
        <v>124</v>
      </c>
      <c r="H29" s="15" t="s">
        <v>204</v>
      </c>
      <c r="I29" s="28" t="s">
        <v>205</v>
      </c>
      <c r="J29" s="8" t="s">
        <v>206</v>
      </c>
      <c r="K29" s="8"/>
      <c r="L29" s="8"/>
      <c r="M29" s="8"/>
    </row>
    <row r="30" spans="1:13" ht="15" customHeight="1">
      <c r="A30" s="13" t="s">
        <v>120</v>
      </c>
      <c r="B30" s="8" t="s">
        <v>120</v>
      </c>
      <c r="C30" s="14" t="s">
        <v>121</v>
      </c>
      <c r="D30" s="14" t="s">
        <v>1155</v>
      </c>
      <c r="E30" s="14" t="s">
        <v>207</v>
      </c>
      <c r="F30" s="13" t="s">
        <v>208</v>
      </c>
      <c r="G30" s="22" t="s">
        <v>124</v>
      </c>
      <c r="H30" s="22" t="s">
        <v>209</v>
      </c>
      <c r="I30" s="23" t="s">
        <v>210</v>
      </c>
      <c r="J30" s="8" t="s">
        <v>151</v>
      </c>
      <c r="L30" s="8"/>
      <c r="M30" s="18"/>
    </row>
    <row r="31" spans="1:13" ht="15" customHeight="1">
      <c r="A31" s="13" t="s">
        <v>120</v>
      </c>
      <c r="B31" s="8"/>
      <c r="C31" s="14" t="s">
        <v>121</v>
      </c>
      <c r="D31" s="14" t="s">
        <v>1155</v>
      </c>
      <c r="E31" s="14" t="s">
        <v>207</v>
      </c>
      <c r="F31" s="13" t="s">
        <v>211</v>
      </c>
      <c r="G31" s="15" t="s">
        <v>124</v>
      </c>
      <c r="H31" s="15" t="s">
        <v>212</v>
      </c>
      <c r="I31" s="8" t="s">
        <v>126</v>
      </c>
      <c r="J31" s="8" t="s">
        <v>127</v>
      </c>
      <c r="K31" s="8"/>
      <c r="L31" s="8"/>
      <c r="M31" s="8"/>
    </row>
    <row r="32" spans="1:13" ht="15" customHeight="1">
      <c r="A32" s="13" t="s">
        <v>120</v>
      </c>
      <c r="B32" s="8"/>
      <c r="C32" s="14" t="s">
        <v>121</v>
      </c>
      <c r="D32" s="14" t="s">
        <v>1155</v>
      </c>
      <c r="E32" s="14" t="s">
        <v>213</v>
      </c>
      <c r="F32" s="13" t="s">
        <v>214</v>
      </c>
      <c r="G32" s="15" t="s">
        <v>124</v>
      </c>
      <c r="H32" s="15" t="s">
        <v>215</v>
      </c>
      <c r="I32" s="8" t="s">
        <v>131</v>
      </c>
      <c r="J32" s="8" t="s">
        <v>191</v>
      </c>
      <c r="K32" s="8"/>
      <c r="L32" s="8" t="s">
        <v>216</v>
      </c>
      <c r="M32" s="18"/>
    </row>
    <row r="33" spans="1:13" ht="15" customHeight="1">
      <c r="A33" s="13" t="s">
        <v>120</v>
      </c>
      <c r="B33" s="8"/>
      <c r="C33" s="14" t="s">
        <v>121</v>
      </c>
      <c r="D33" s="14" t="s">
        <v>1155</v>
      </c>
      <c r="E33" s="14" t="s">
        <v>213</v>
      </c>
      <c r="F33" s="13" t="s">
        <v>217</v>
      </c>
      <c r="G33" s="15" t="s">
        <v>124</v>
      </c>
      <c r="H33" s="15" t="s">
        <v>218</v>
      </c>
      <c r="I33" s="8" t="s">
        <v>131</v>
      </c>
      <c r="J33" s="8" t="s">
        <v>191</v>
      </c>
      <c r="K33" s="8"/>
      <c r="L33" s="8" t="s">
        <v>192</v>
      </c>
      <c r="M33" s="18"/>
    </row>
    <row r="34" spans="1:13" ht="15" customHeight="1">
      <c r="A34" s="13" t="s">
        <v>120</v>
      </c>
      <c r="B34" s="8"/>
      <c r="C34" s="14" t="s">
        <v>121</v>
      </c>
      <c r="D34" s="14" t="s">
        <v>1155</v>
      </c>
      <c r="E34" s="14" t="s">
        <v>213</v>
      </c>
      <c r="F34" s="13" t="s">
        <v>219</v>
      </c>
      <c r="G34" s="15" t="s">
        <v>124</v>
      </c>
      <c r="H34" s="15" t="s">
        <v>220</v>
      </c>
      <c r="I34" s="8" t="s">
        <v>131</v>
      </c>
      <c r="J34" s="8" t="s">
        <v>191</v>
      </c>
      <c r="K34" s="17"/>
      <c r="L34" s="8" t="s">
        <v>192</v>
      </c>
      <c r="M34" s="18"/>
    </row>
    <row r="35" spans="1:13" ht="15" customHeight="1">
      <c r="A35" s="7" t="s">
        <v>120</v>
      </c>
      <c r="B35" s="8"/>
      <c r="C35" s="14" t="s">
        <v>153</v>
      </c>
      <c r="D35" s="14" t="s">
        <v>1155</v>
      </c>
      <c r="E35" s="14" t="s">
        <v>213</v>
      </c>
      <c r="F35" s="13" t="s">
        <v>221</v>
      </c>
      <c r="G35" s="15" t="s">
        <v>124</v>
      </c>
      <c r="H35" s="15" t="s">
        <v>222</v>
      </c>
      <c r="I35" s="8" t="s">
        <v>223</v>
      </c>
      <c r="J35" s="8" t="s">
        <v>151</v>
      </c>
      <c r="K35" s="8"/>
      <c r="L35" s="8"/>
      <c r="M35" s="8"/>
    </row>
    <row r="36" spans="1:13" ht="15" customHeight="1">
      <c r="A36" s="7" t="s">
        <v>120</v>
      </c>
      <c r="B36" s="8"/>
      <c r="C36" s="14" t="s">
        <v>153</v>
      </c>
      <c r="D36" s="14" t="s">
        <v>1155</v>
      </c>
      <c r="E36" s="14" t="s">
        <v>213</v>
      </c>
      <c r="F36" s="13" t="s">
        <v>224</v>
      </c>
      <c r="G36" s="15" t="s">
        <v>124</v>
      </c>
      <c r="H36" s="15" t="s">
        <v>225</v>
      </c>
      <c r="I36" s="8" t="s">
        <v>226</v>
      </c>
      <c r="J36" s="8" t="s">
        <v>151</v>
      </c>
      <c r="K36" s="8"/>
      <c r="L36" s="8"/>
      <c r="M36" s="8"/>
    </row>
    <row r="37" spans="1:13" ht="15" customHeight="1">
      <c r="A37" s="7" t="s">
        <v>120</v>
      </c>
      <c r="B37" s="8"/>
      <c r="C37" s="14" t="s">
        <v>121</v>
      </c>
      <c r="D37" s="14" t="s">
        <v>1155</v>
      </c>
      <c r="E37" s="14" t="s">
        <v>213</v>
      </c>
      <c r="F37" s="13" t="s">
        <v>227</v>
      </c>
      <c r="G37" s="15" t="s">
        <v>124</v>
      </c>
      <c r="H37" s="15" t="s">
        <v>228</v>
      </c>
      <c r="I37" s="8" t="s">
        <v>229</v>
      </c>
      <c r="J37" s="8" t="s">
        <v>151</v>
      </c>
      <c r="K37" s="8"/>
      <c r="L37" s="8"/>
      <c r="M37" s="8"/>
    </row>
    <row r="38" spans="1:13" ht="15" customHeight="1">
      <c r="A38" s="7" t="s">
        <v>120</v>
      </c>
      <c r="B38" s="8"/>
      <c r="C38" s="14" t="s">
        <v>121</v>
      </c>
      <c r="D38" s="14" t="s">
        <v>1155</v>
      </c>
      <c r="E38" s="14" t="s">
        <v>213</v>
      </c>
      <c r="F38" s="13" t="s">
        <v>230</v>
      </c>
      <c r="G38" s="15" t="s">
        <v>124</v>
      </c>
      <c r="H38" s="15" t="s">
        <v>231</v>
      </c>
      <c r="I38" s="8" t="s">
        <v>232</v>
      </c>
      <c r="J38" s="8" t="s">
        <v>151</v>
      </c>
      <c r="K38" s="8"/>
      <c r="L38" s="8"/>
      <c r="M38" s="8"/>
    </row>
    <row r="39" spans="1:13" ht="15" customHeight="1">
      <c r="A39" s="7" t="s">
        <v>120</v>
      </c>
      <c r="B39" s="8"/>
      <c r="C39" s="14" t="s">
        <v>121</v>
      </c>
      <c r="D39" s="14" t="s">
        <v>1155</v>
      </c>
      <c r="E39" s="14" t="s">
        <v>213</v>
      </c>
      <c r="F39" s="13" t="s">
        <v>233</v>
      </c>
      <c r="G39" s="15" t="s">
        <v>124</v>
      </c>
      <c r="H39" s="15" t="s">
        <v>234</v>
      </c>
      <c r="I39" s="8" t="s">
        <v>235</v>
      </c>
      <c r="J39" s="8" t="s">
        <v>151</v>
      </c>
      <c r="K39" s="8"/>
      <c r="L39" s="8"/>
      <c r="M39" s="8"/>
    </row>
    <row r="40" spans="1:13" ht="15" customHeight="1">
      <c r="A40" s="7" t="s">
        <v>120</v>
      </c>
      <c r="B40" s="8"/>
      <c r="C40" s="14" t="s">
        <v>121</v>
      </c>
      <c r="D40" s="14" t="s">
        <v>1155</v>
      </c>
      <c r="E40" s="14" t="s">
        <v>236</v>
      </c>
      <c r="F40" s="13" t="s">
        <v>237</v>
      </c>
      <c r="G40" s="15" t="s">
        <v>124</v>
      </c>
      <c r="H40" s="15" t="s">
        <v>238</v>
      </c>
      <c r="I40" s="8" t="s">
        <v>239</v>
      </c>
      <c r="J40" s="8" t="s">
        <v>151</v>
      </c>
      <c r="K40" s="8"/>
      <c r="L40" s="8"/>
      <c r="M40" s="8"/>
    </row>
    <row r="41" spans="1:13" ht="15" customHeight="1">
      <c r="A41" s="7" t="s">
        <v>120</v>
      </c>
      <c r="B41" s="8"/>
      <c r="C41" s="14" t="s">
        <v>121</v>
      </c>
      <c r="D41" s="14" t="s">
        <v>1155</v>
      </c>
      <c r="E41" s="14" t="s">
        <v>236</v>
      </c>
      <c r="F41" s="13" t="s">
        <v>240</v>
      </c>
      <c r="G41" s="15" t="s">
        <v>124</v>
      </c>
      <c r="H41" s="15" t="s">
        <v>241</v>
      </c>
      <c r="I41" s="8" t="s">
        <v>242</v>
      </c>
      <c r="J41" s="8" t="s">
        <v>151</v>
      </c>
      <c r="K41" s="8"/>
      <c r="L41" s="8"/>
      <c r="M41" s="8"/>
    </row>
    <row r="42" spans="1:13" ht="15" customHeight="1">
      <c r="A42" s="7" t="s">
        <v>120</v>
      </c>
      <c r="B42" s="8"/>
      <c r="C42" s="14" t="s">
        <v>121</v>
      </c>
      <c r="D42" s="14" t="s">
        <v>1155</v>
      </c>
      <c r="E42" s="14" t="s">
        <v>236</v>
      </c>
      <c r="F42" s="13" t="s">
        <v>243</v>
      </c>
      <c r="G42" s="15" t="s">
        <v>124</v>
      </c>
      <c r="H42" s="15" t="s">
        <v>244</v>
      </c>
      <c r="I42" s="8" t="s">
        <v>245</v>
      </c>
      <c r="J42" s="8" t="s">
        <v>151</v>
      </c>
      <c r="K42" s="8"/>
      <c r="L42" s="8"/>
      <c r="M42" s="8"/>
    </row>
    <row r="43" spans="1:13" ht="15" customHeight="1">
      <c r="A43" s="13" t="s">
        <v>120</v>
      </c>
      <c r="B43" s="8" t="s">
        <v>120</v>
      </c>
      <c r="C43" s="14" t="s">
        <v>121</v>
      </c>
      <c r="D43" s="14" t="s">
        <v>1155</v>
      </c>
      <c r="E43" s="14" t="s">
        <v>246</v>
      </c>
      <c r="F43" s="13" t="s">
        <v>247</v>
      </c>
      <c r="G43" s="15" t="s">
        <v>124</v>
      </c>
      <c r="H43" s="15" t="s">
        <v>248</v>
      </c>
      <c r="I43" s="23" t="s">
        <v>249</v>
      </c>
      <c r="J43" s="8" t="s">
        <v>151</v>
      </c>
      <c r="K43" s="8"/>
      <c r="L43" s="8"/>
      <c r="M43" s="8"/>
    </row>
    <row r="44" spans="1:13" ht="15" customHeight="1">
      <c r="A44" s="13" t="s">
        <v>120</v>
      </c>
      <c r="B44" s="8" t="s">
        <v>120</v>
      </c>
      <c r="C44" s="14" t="s">
        <v>121</v>
      </c>
      <c r="D44" s="14" t="s">
        <v>1155</v>
      </c>
      <c r="E44" s="14" t="s">
        <v>246</v>
      </c>
      <c r="F44" s="13" t="s">
        <v>250</v>
      </c>
      <c r="G44" s="15" t="s">
        <v>124</v>
      </c>
      <c r="H44" s="15" t="s">
        <v>251</v>
      </c>
      <c r="I44" s="29" t="s">
        <v>252</v>
      </c>
      <c r="J44" s="8" t="s">
        <v>151</v>
      </c>
      <c r="K44" s="30" t="s">
        <v>253</v>
      </c>
      <c r="L44" s="17"/>
      <c r="M44" s="20"/>
    </row>
    <row r="45" spans="1:13" ht="15" customHeight="1">
      <c r="A45" s="13" t="s">
        <v>120</v>
      </c>
      <c r="B45" s="8" t="s">
        <v>120</v>
      </c>
      <c r="C45" s="14" t="s">
        <v>121</v>
      </c>
      <c r="D45" s="14" t="s">
        <v>1155</v>
      </c>
      <c r="E45" s="14" t="s">
        <v>246</v>
      </c>
      <c r="F45" s="13" t="s">
        <v>254</v>
      </c>
      <c r="G45" s="15" t="s">
        <v>124</v>
      </c>
      <c r="H45" s="15" t="s">
        <v>255</v>
      </c>
      <c r="I45" s="23" t="s">
        <v>256</v>
      </c>
      <c r="J45" s="8" t="s">
        <v>127</v>
      </c>
      <c r="K45" s="8"/>
      <c r="L45" s="8"/>
      <c r="M45" s="8"/>
    </row>
    <row r="46" spans="1:13" ht="15" customHeight="1">
      <c r="A46" s="7" t="s">
        <v>120</v>
      </c>
      <c r="B46" s="8"/>
      <c r="C46" s="14" t="s">
        <v>121</v>
      </c>
      <c r="D46" s="14" t="s">
        <v>1155</v>
      </c>
      <c r="E46" s="14" t="s">
        <v>246</v>
      </c>
      <c r="F46" s="13" t="s">
        <v>257</v>
      </c>
      <c r="G46" s="15" t="s">
        <v>124</v>
      </c>
      <c r="H46" s="15" t="s">
        <v>258</v>
      </c>
      <c r="I46" s="23" t="s">
        <v>249</v>
      </c>
      <c r="J46" s="8" t="s">
        <v>151</v>
      </c>
      <c r="K46" s="8"/>
      <c r="L46" s="8"/>
      <c r="M46" s="8"/>
    </row>
    <row r="47" spans="1:13" ht="15" customHeight="1">
      <c r="A47" s="13" t="s">
        <v>120</v>
      </c>
      <c r="B47" s="8"/>
      <c r="C47" s="14" t="s">
        <v>121</v>
      </c>
      <c r="D47" s="14" t="s">
        <v>1155</v>
      </c>
      <c r="E47" s="14" t="s">
        <v>246</v>
      </c>
      <c r="F47" s="13" t="s">
        <v>259</v>
      </c>
      <c r="G47" s="15" t="s">
        <v>124</v>
      </c>
      <c r="H47" s="15" t="s">
        <v>260</v>
      </c>
      <c r="I47" s="29" t="s">
        <v>261</v>
      </c>
      <c r="J47" s="8" t="s">
        <v>151</v>
      </c>
      <c r="K47" s="17"/>
      <c r="L47" s="30" t="s">
        <v>262</v>
      </c>
      <c r="M47" s="20"/>
    </row>
    <row r="48" spans="1:13" ht="15" customHeight="1">
      <c r="A48" s="13" t="s">
        <v>120</v>
      </c>
      <c r="B48" s="8"/>
      <c r="C48" s="14" t="s">
        <v>153</v>
      </c>
      <c r="D48" s="14" t="s">
        <v>1155</v>
      </c>
      <c r="E48" s="14" t="s">
        <v>246</v>
      </c>
      <c r="F48" s="13" t="s">
        <v>263</v>
      </c>
      <c r="G48" s="22" t="s">
        <v>124</v>
      </c>
      <c r="H48" s="22" t="s">
        <v>264</v>
      </c>
      <c r="I48" s="22" t="s">
        <v>265</v>
      </c>
      <c r="J48" s="8" t="s">
        <v>127</v>
      </c>
      <c r="K48" s="8"/>
      <c r="L48" s="8"/>
      <c r="M48" s="8"/>
    </row>
    <row r="49" spans="1:13" ht="15" customHeight="1">
      <c r="A49" s="13" t="s">
        <v>120</v>
      </c>
      <c r="B49" s="8" t="s">
        <v>120</v>
      </c>
      <c r="C49" s="14" t="s">
        <v>121</v>
      </c>
      <c r="D49" s="14" t="s">
        <v>1155</v>
      </c>
      <c r="E49" s="14" t="s">
        <v>266</v>
      </c>
      <c r="F49" s="21" t="s">
        <v>267</v>
      </c>
      <c r="G49" s="22" t="s">
        <v>124</v>
      </c>
      <c r="H49" s="22" t="s">
        <v>268</v>
      </c>
      <c r="I49" s="22" t="s">
        <v>249</v>
      </c>
      <c r="J49" s="8" t="s">
        <v>151</v>
      </c>
      <c r="K49" s="8"/>
      <c r="L49" s="8"/>
      <c r="M49" s="8"/>
    </row>
    <row r="50" spans="1:13" ht="15" customHeight="1">
      <c r="A50" s="31" t="s">
        <v>120</v>
      </c>
      <c r="B50" s="32" t="s">
        <v>120</v>
      </c>
      <c r="C50" s="33" t="s">
        <v>121</v>
      </c>
      <c r="D50" s="14" t="s">
        <v>1155</v>
      </c>
      <c r="E50" s="33" t="s">
        <v>266</v>
      </c>
      <c r="F50" s="34" t="s">
        <v>269</v>
      </c>
      <c r="G50" s="35" t="s">
        <v>124</v>
      </c>
      <c r="H50" s="35" t="s">
        <v>270</v>
      </c>
      <c r="I50" s="35" t="s">
        <v>271</v>
      </c>
      <c r="J50" s="32"/>
      <c r="K50" s="32"/>
      <c r="L50" s="32"/>
      <c r="M50" s="32"/>
    </row>
    <row r="51" spans="1:13" ht="15" customHeight="1">
      <c r="A51" s="31" t="s">
        <v>120</v>
      </c>
      <c r="B51" s="32"/>
      <c r="C51" s="33" t="s">
        <v>121</v>
      </c>
      <c r="D51" s="14" t="s">
        <v>1155</v>
      </c>
      <c r="E51" s="33" t="s">
        <v>266</v>
      </c>
      <c r="F51" s="31" t="s">
        <v>272</v>
      </c>
      <c r="G51" s="35" t="s">
        <v>124</v>
      </c>
      <c r="H51" s="35" t="s">
        <v>273</v>
      </c>
      <c r="I51" s="36" t="s">
        <v>274</v>
      </c>
      <c r="J51" s="32" t="s">
        <v>127</v>
      </c>
      <c r="K51" s="32"/>
      <c r="L51" s="36" t="s">
        <v>275</v>
      </c>
      <c r="M51" s="32"/>
    </row>
    <row r="52" spans="1:13" ht="15" customHeight="1">
      <c r="A52" s="13" t="s">
        <v>120</v>
      </c>
      <c r="B52" s="8"/>
      <c r="C52" s="33" t="s">
        <v>121</v>
      </c>
      <c r="D52" s="14" t="s">
        <v>1155</v>
      </c>
      <c r="E52" s="14" t="s">
        <v>266</v>
      </c>
      <c r="F52" s="21" t="s">
        <v>276</v>
      </c>
      <c r="G52" s="15" t="s">
        <v>124</v>
      </c>
      <c r="H52" s="15" t="s">
        <v>277</v>
      </c>
      <c r="I52" s="8" t="s">
        <v>278</v>
      </c>
      <c r="J52" s="8" t="s">
        <v>151</v>
      </c>
      <c r="K52" s="8"/>
      <c r="L52" s="8"/>
      <c r="M52" s="20"/>
    </row>
    <row r="53" spans="1:13" ht="15" customHeight="1">
      <c r="A53" s="13" t="s">
        <v>120</v>
      </c>
      <c r="B53" s="8"/>
      <c r="C53" s="33" t="s">
        <v>121</v>
      </c>
      <c r="D53" s="14" t="s">
        <v>1155</v>
      </c>
      <c r="E53" s="14" t="s">
        <v>266</v>
      </c>
      <c r="F53" s="13" t="s">
        <v>279</v>
      </c>
      <c r="G53" s="15" t="s">
        <v>124</v>
      </c>
      <c r="H53" s="15" t="s">
        <v>280</v>
      </c>
      <c r="I53" s="8" t="s">
        <v>278</v>
      </c>
      <c r="J53" s="8" t="s">
        <v>151</v>
      </c>
      <c r="K53" s="8"/>
      <c r="L53" s="8"/>
      <c r="M53" s="8"/>
    </row>
    <row r="54" spans="1:13" ht="15" customHeight="1">
      <c r="A54" s="13" t="s">
        <v>120</v>
      </c>
      <c r="B54" s="8"/>
      <c r="C54" s="33" t="s">
        <v>121</v>
      </c>
      <c r="D54" s="14" t="s">
        <v>1155</v>
      </c>
      <c r="E54" s="14" t="s">
        <v>266</v>
      </c>
      <c r="F54" s="13" t="s">
        <v>281</v>
      </c>
      <c r="G54" s="15" t="s">
        <v>124</v>
      </c>
      <c r="H54" s="15" t="s">
        <v>280</v>
      </c>
      <c r="I54" s="8" t="s">
        <v>278</v>
      </c>
      <c r="J54" s="8" t="s">
        <v>151</v>
      </c>
      <c r="K54" s="8"/>
      <c r="L54" s="8"/>
      <c r="M54" s="20"/>
    </row>
    <row r="55" spans="1:13" ht="15" customHeight="1">
      <c r="A55" s="13" t="s">
        <v>120</v>
      </c>
      <c r="B55" s="8"/>
      <c r="C55" s="33" t="s">
        <v>121</v>
      </c>
      <c r="D55" s="14" t="s">
        <v>1155</v>
      </c>
      <c r="E55" s="14" t="s">
        <v>266</v>
      </c>
      <c r="F55" s="13" t="s">
        <v>282</v>
      </c>
      <c r="G55" s="15" t="s">
        <v>124</v>
      </c>
      <c r="H55" s="15" t="s">
        <v>280</v>
      </c>
      <c r="I55" s="8" t="s">
        <v>278</v>
      </c>
      <c r="J55" s="8" t="s">
        <v>151</v>
      </c>
      <c r="K55" s="8"/>
      <c r="L55" s="8"/>
      <c r="M55" s="8"/>
    </row>
    <row r="56" spans="1:13" ht="15" customHeight="1">
      <c r="A56" s="13" t="s">
        <v>120</v>
      </c>
      <c r="B56" s="8"/>
      <c r="C56" s="33" t="s">
        <v>121</v>
      </c>
      <c r="D56" s="14" t="s">
        <v>1155</v>
      </c>
      <c r="E56" s="14" t="s">
        <v>266</v>
      </c>
      <c r="F56" s="13" t="s">
        <v>283</v>
      </c>
      <c r="G56" s="15" t="s">
        <v>124</v>
      </c>
      <c r="H56" s="15" t="s">
        <v>284</v>
      </c>
      <c r="I56" s="8" t="s">
        <v>278</v>
      </c>
      <c r="J56" s="8" t="s">
        <v>151</v>
      </c>
      <c r="K56" s="8"/>
      <c r="L56" s="8"/>
      <c r="M56" s="8"/>
    </row>
    <row r="57" spans="1:13" ht="15" customHeight="1">
      <c r="A57" s="13" t="s">
        <v>120</v>
      </c>
      <c r="B57" s="8"/>
      <c r="C57" s="33" t="s">
        <v>121</v>
      </c>
      <c r="D57" s="14" t="s">
        <v>1155</v>
      </c>
      <c r="E57" s="14" t="s">
        <v>266</v>
      </c>
      <c r="F57" s="13" t="s">
        <v>285</v>
      </c>
      <c r="G57" s="15" t="s">
        <v>124</v>
      </c>
      <c r="H57" s="15" t="s">
        <v>286</v>
      </c>
      <c r="I57" s="8" t="s">
        <v>278</v>
      </c>
      <c r="J57" s="8" t="s">
        <v>151</v>
      </c>
      <c r="K57" s="8"/>
      <c r="L57" s="8"/>
      <c r="M57" s="8"/>
    </row>
    <row r="58" spans="1:13" ht="15" customHeight="1">
      <c r="A58" s="13" t="s">
        <v>120</v>
      </c>
      <c r="B58" s="8"/>
      <c r="C58" s="33" t="s">
        <v>121</v>
      </c>
      <c r="D58" s="14" t="s">
        <v>1155</v>
      </c>
      <c r="E58" s="14" t="s">
        <v>266</v>
      </c>
      <c r="F58" s="13" t="s">
        <v>287</v>
      </c>
      <c r="G58" s="15" t="s">
        <v>124</v>
      </c>
      <c r="H58" s="15" t="s">
        <v>288</v>
      </c>
      <c r="I58" s="8" t="s">
        <v>278</v>
      </c>
      <c r="J58" s="8" t="s">
        <v>151</v>
      </c>
      <c r="K58" s="8"/>
      <c r="L58" s="2"/>
      <c r="M58" s="20"/>
    </row>
    <row r="59" spans="1:13" ht="15" customHeight="1">
      <c r="A59" s="13" t="s">
        <v>120</v>
      </c>
      <c r="B59" s="8"/>
      <c r="C59" s="33" t="s">
        <v>121</v>
      </c>
      <c r="D59" s="14" t="s">
        <v>1155</v>
      </c>
      <c r="E59" s="14" t="s">
        <v>266</v>
      </c>
      <c r="F59" s="13" t="s">
        <v>289</v>
      </c>
      <c r="G59" s="15" t="s">
        <v>124</v>
      </c>
      <c r="H59" s="15" t="s">
        <v>290</v>
      </c>
      <c r="I59" s="8" t="s">
        <v>278</v>
      </c>
      <c r="J59" s="8" t="s">
        <v>151</v>
      </c>
      <c r="K59" s="8"/>
      <c r="L59" s="2"/>
      <c r="M59" s="20"/>
    </row>
    <row r="60" spans="1:13" ht="15" customHeight="1">
      <c r="A60" s="13" t="s">
        <v>120</v>
      </c>
      <c r="B60" s="8"/>
      <c r="C60" s="33" t="s">
        <v>121</v>
      </c>
      <c r="D60" s="14" t="s">
        <v>1155</v>
      </c>
      <c r="E60" s="14" t="s">
        <v>266</v>
      </c>
      <c r="F60" s="13" t="s">
        <v>291</v>
      </c>
      <c r="G60" s="15" t="s">
        <v>124</v>
      </c>
      <c r="H60" s="15" t="s">
        <v>292</v>
      </c>
      <c r="I60" s="8" t="s">
        <v>278</v>
      </c>
      <c r="J60" s="8" t="s">
        <v>151</v>
      </c>
      <c r="K60" s="8"/>
      <c r="L60" s="2"/>
      <c r="M60" s="20"/>
    </row>
    <row r="61" spans="1:13" ht="15" customHeight="1">
      <c r="A61" s="13" t="s">
        <v>120</v>
      </c>
      <c r="B61" s="8"/>
      <c r="C61" s="33" t="s">
        <v>121</v>
      </c>
      <c r="D61" s="14" t="s">
        <v>1155</v>
      </c>
      <c r="E61" s="14" t="s">
        <v>266</v>
      </c>
      <c r="F61" s="13" t="s">
        <v>293</v>
      </c>
      <c r="G61" s="15" t="s">
        <v>124</v>
      </c>
      <c r="H61" s="15" t="s">
        <v>294</v>
      </c>
      <c r="I61" s="8" t="s">
        <v>278</v>
      </c>
      <c r="J61" s="8" t="s">
        <v>151</v>
      </c>
      <c r="K61" s="8"/>
      <c r="L61" s="8"/>
      <c r="M61" s="8"/>
    </row>
    <row r="62" spans="1:13" ht="15" customHeight="1">
      <c r="A62" s="13" t="s">
        <v>120</v>
      </c>
      <c r="B62" s="8"/>
      <c r="C62" s="33" t="s">
        <v>121</v>
      </c>
      <c r="D62" s="14" t="s">
        <v>1155</v>
      </c>
      <c r="E62" s="14" t="s">
        <v>266</v>
      </c>
      <c r="F62" s="21" t="s">
        <v>295</v>
      </c>
      <c r="G62" s="15" t="s">
        <v>124</v>
      </c>
      <c r="H62" s="15" t="s">
        <v>296</v>
      </c>
      <c r="I62" s="8" t="s">
        <v>278</v>
      </c>
      <c r="J62" s="8" t="s">
        <v>151</v>
      </c>
      <c r="K62" s="8"/>
      <c r="L62" s="8"/>
      <c r="M62" s="8"/>
    </row>
    <row r="63" spans="1:13" ht="15" customHeight="1">
      <c r="A63" s="13" t="s">
        <v>120</v>
      </c>
      <c r="B63" s="8"/>
      <c r="C63" s="33" t="s">
        <v>121</v>
      </c>
      <c r="D63" s="14" t="s">
        <v>1155</v>
      </c>
      <c r="E63" s="14" t="s">
        <v>266</v>
      </c>
      <c r="F63" s="13" t="s">
        <v>297</v>
      </c>
      <c r="G63" s="15" t="s">
        <v>124</v>
      </c>
      <c r="H63" s="15" t="s">
        <v>298</v>
      </c>
      <c r="I63" s="8" t="s">
        <v>278</v>
      </c>
      <c r="J63" s="8" t="s">
        <v>151</v>
      </c>
      <c r="K63" s="8"/>
      <c r="L63" s="8"/>
      <c r="M63" s="8"/>
    </row>
    <row r="64" spans="1:13" ht="15" customHeight="1">
      <c r="A64" s="13" t="s">
        <v>120</v>
      </c>
      <c r="B64" s="8"/>
      <c r="C64" s="33" t="s">
        <v>121</v>
      </c>
      <c r="D64" s="14" t="s">
        <v>1155</v>
      </c>
      <c r="E64" s="14" t="s">
        <v>266</v>
      </c>
      <c r="F64" s="21" t="s">
        <v>299</v>
      </c>
      <c r="G64" s="15" t="s">
        <v>124</v>
      </c>
      <c r="H64" s="15" t="s">
        <v>300</v>
      </c>
      <c r="I64" s="8" t="s">
        <v>301</v>
      </c>
      <c r="J64" s="8" t="s">
        <v>151</v>
      </c>
      <c r="K64" s="8"/>
      <c r="L64" s="8"/>
      <c r="M64" s="20"/>
    </row>
    <row r="65" spans="1:13" ht="15" customHeight="1">
      <c r="A65" s="13" t="s">
        <v>120</v>
      </c>
      <c r="B65" s="8"/>
      <c r="C65" s="33" t="s">
        <v>121</v>
      </c>
      <c r="D65" s="14" t="s">
        <v>1155</v>
      </c>
      <c r="E65" s="14" t="s">
        <v>266</v>
      </c>
      <c r="F65" s="13" t="s">
        <v>302</v>
      </c>
      <c r="G65" s="15" t="s">
        <v>124</v>
      </c>
      <c r="H65" s="15" t="s">
        <v>303</v>
      </c>
      <c r="I65" s="8" t="s">
        <v>278</v>
      </c>
      <c r="J65" s="8" t="s">
        <v>151</v>
      </c>
      <c r="K65" s="8"/>
      <c r="L65" s="8"/>
      <c r="M65" s="8"/>
    </row>
    <row r="66" spans="1:13" ht="15" customHeight="1">
      <c r="A66" s="13" t="s">
        <v>120</v>
      </c>
      <c r="B66" s="8"/>
      <c r="C66" s="14" t="s">
        <v>121</v>
      </c>
      <c r="D66" s="14" t="s">
        <v>1155</v>
      </c>
      <c r="E66" s="14" t="s">
        <v>266</v>
      </c>
      <c r="F66" s="13" t="s">
        <v>304</v>
      </c>
      <c r="G66" s="15" t="s">
        <v>124</v>
      </c>
      <c r="H66" s="15" t="s">
        <v>305</v>
      </c>
      <c r="I66" s="30" t="s">
        <v>306</v>
      </c>
      <c r="J66" s="8" t="s">
        <v>151</v>
      </c>
      <c r="K66" s="8"/>
      <c r="L66" s="8"/>
      <c r="M66" s="8"/>
    </row>
    <row r="67" spans="1:13" ht="15" customHeight="1">
      <c r="A67" s="13" t="s">
        <v>120</v>
      </c>
      <c r="B67" s="8"/>
      <c r="C67" s="14" t="s">
        <v>121</v>
      </c>
      <c r="D67" s="14" t="s">
        <v>1155</v>
      </c>
      <c r="E67" s="14"/>
      <c r="F67" s="13" t="s">
        <v>307</v>
      </c>
      <c r="G67" s="15" t="s">
        <v>124</v>
      </c>
      <c r="H67" s="15" t="s">
        <v>308</v>
      </c>
      <c r="I67" s="8" t="s">
        <v>126</v>
      </c>
      <c r="J67" s="8" t="s">
        <v>127</v>
      </c>
      <c r="K67" s="8"/>
      <c r="L67" s="8"/>
      <c r="M67" s="8"/>
    </row>
    <row r="68" spans="1:13" ht="15" customHeight="1">
      <c r="A68" s="13" t="s">
        <v>120</v>
      </c>
      <c r="B68" s="8" t="s">
        <v>120</v>
      </c>
      <c r="C68" s="14" t="s">
        <v>121</v>
      </c>
      <c r="D68" s="14" t="s">
        <v>1155</v>
      </c>
      <c r="E68" s="14" t="s">
        <v>266</v>
      </c>
      <c r="F68" s="21" t="s">
        <v>309</v>
      </c>
      <c r="G68" s="22" t="s">
        <v>124</v>
      </c>
      <c r="H68" s="22" t="s">
        <v>310</v>
      </c>
      <c r="I68" s="23" t="s">
        <v>311</v>
      </c>
      <c r="J68" s="8" t="s">
        <v>151</v>
      </c>
      <c r="K68" s="8"/>
      <c r="L68" s="8"/>
      <c r="M68" s="8"/>
    </row>
    <row r="69" spans="1:13" ht="15" customHeight="1">
      <c r="A69" s="13" t="s">
        <v>120</v>
      </c>
      <c r="B69" s="8"/>
      <c r="C69" s="14" t="s">
        <v>121</v>
      </c>
      <c r="D69" s="14" t="s">
        <v>1155</v>
      </c>
      <c r="E69" s="14" t="s">
        <v>266</v>
      </c>
      <c r="F69" s="13" t="s">
        <v>312</v>
      </c>
      <c r="G69" s="15" t="s">
        <v>124</v>
      </c>
      <c r="H69" s="15" t="s">
        <v>313</v>
      </c>
      <c r="I69" s="8" t="s">
        <v>278</v>
      </c>
      <c r="J69" s="8" t="s">
        <v>151</v>
      </c>
      <c r="K69" s="8"/>
      <c r="L69" s="8"/>
      <c r="M69" s="20"/>
    </row>
    <row r="70" spans="1:13" ht="15" customHeight="1">
      <c r="A70" s="13" t="s">
        <v>120</v>
      </c>
      <c r="B70" s="8"/>
      <c r="C70" s="14" t="s">
        <v>121</v>
      </c>
      <c r="D70" s="14" t="s">
        <v>1155</v>
      </c>
      <c r="E70" s="14" t="s">
        <v>266</v>
      </c>
      <c r="F70" s="13" t="s">
        <v>314</v>
      </c>
      <c r="G70" s="15" t="s">
        <v>124</v>
      </c>
      <c r="H70" s="15" t="s">
        <v>315</v>
      </c>
      <c r="I70" s="8" t="s">
        <v>316</v>
      </c>
      <c r="J70" s="8" t="s">
        <v>151</v>
      </c>
      <c r="K70" s="20"/>
      <c r="L70" s="3"/>
      <c r="M70" s="8"/>
    </row>
    <row r="71" spans="1:13" ht="15" customHeight="1">
      <c r="A71" s="13" t="s">
        <v>120</v>
      </c>
      <c r="B71" s="8"/>
      <c r="C71" s="14" t="s">
        <v>153</v>
      </c>
      <c r="D71" s="14" t="s">
        <v>1155</v>
      </c>
      <c r="E71" s="14"/>
      <c r="F71" s="13" t="s">
        <v>317</v>
      </c>
      <c r="G71" s="15" t="s">
        <v>124</v>
      </c>
      <c r="H71" s="15" t="s">
        <v>318</v>
      </c>
      <c r="I71" s="8" t="s">
        <v>126</v>
      </c>
      <c r="J71" s="8" t="s">
        <v>127</v>
      </c>
      <c r="K71" s="20"/>
      <c r="L71" s="3"/>
      <c r="M71" s="8"/>
    </row>
    <row r="72" spans="1:13" ht="15" customHeight="1">
      <c r="A72" s="14" t="s">
        <v>120</v>
      </c>
      <c r="B72" s="8"/>
      <c r="C72" s="14" t="s">
        <v>121</v>
      </c>
      <c r="D72" s="14" t="s">
        <v>1155</v>
      </c>
      <c r="E72" s="14" t="s">
        <v>319</v>
      </c>
      <c r="F72" s="14" t="s">
        <v>320</v>
      </c>
      <c r="G72" s="8" t="s">
        <v>124</v>
      </c>
      <c r="H72" s="8" t="s">
        <v>321</v>
      </c>
      <c r="I72" s="8" t="s">
        <v>249</v>
      </c>
      <c r="J72" s="8" t="s">
        <v>322</v>
      </c>
      <c r="K72" s="8"/>
      <c r="L72" s="8"/>
      <c r="M72" s="37"/>
    </row>
    <row r="73" spans="1:13" ht="15" customHeight="1">
      <c r="A73" s="14" t="s">
        <v>120</v>
      </c>
      <c r="B73" s="8"/>
      <c r="C73" s="14" t="s">
        <v>121</v>
      </c>
      <c r="D73" s="14" t="s">
        <v>1155</v>
      </c>
      <c r="E73" s="14" t="s">
        <v>319</v>
      </c>
      <c r="F73" s="14" t="s">
        <v>323</v>
      </c>
      <c r="G73" s="8" t="s">
        <v>124</v>
      </c>
      <c r="H73" s="8" t="s">
        <v>324</v>
      </c>
      <c r="I73" s="8" t="s">
        <v>245</v>
      </c>
      <c r="J73" s="8" t="s">
        <v>322</v>
      </c>
      <c r="K73" s="8"/>
      <c r="L73" s="8"/>
      <c r="M73" s="37"/>
    </row>
    <row r="74" spans="1:13" ht="15" customHeight="1">
      <c r="A74" s="14" t="s">
        <v>120</v>
      </c>
      <c r="B74" s="8"/>
      <c r="C74" s="14" t="s">
        <v>121</v>
      </c>
      <c r="D74" s="14" t="s">
        <v>1155</v>
      </c>
      <c r="E74" s="14" t="s">
        <v>319</v>
      </c>
      <c r="F74" s="14" t="s">
        <v>325</v>
      </c>
      <c r="G74" s="8" t="s">
        <v>124</v>
      </c>
      <c r="H74" s="8" t="s">
        <v>326</v>
      </c>
      <c r="I74" s="8" t="s">
        <v>327</v>
      </c>
      <c r="J74" s="8" t="s">
        <v>328</v>
      </c>
      <c r="K74" s="8"/>
      <c r="L74" s="8"/>
      <c r="M74" s="37"/>
    </row>
    <row r="75" spans="1:13" ht="15" customHeight="1">
      <c r="A75" s="14" t="s">
        <v>120</v>
      </c>
      <c r="B75" s="8"/>
      <c r="C75" s="14" t="s">
        <v>121</v>
      </c>
      <c r="D75" s="14" t="s">
        <v>1155</v>
      </c>
      <c r="E75" s="14" t="s">
        <v>319</v>
      </c>
      <c r="F75" s="14" t="s">
        <v>329</v>
      </c>
      <c r="G75" s="8" t="s">
        <v>124</v>
      </c>
      <c r="H75" s="8" t="s">
        <v>330</v>
      </c>
      <c r="I75" s="8" t="s">
        <v>278</v>
      </c>
      <c r="J75" s="8" t="s">
        <v>151</v>
      </c>
      <c r="K75" s="8"/>
      <c r="L75" s="8"/>
      <c r="M75" s="37"/>
    </row>
    <row r="76" spans="1:13" ht="15" customHeight="1">
      <c r="A76" s="13" t="s">
        <v>120</v>
      </c>
      <c r="B76" s="8" t="s">
        <v>120</v>
      </c>
      <c r="C76" s="14" t="s">
        <v>121</v>
      </c>
      <c r="D76" s="14" t="s">
        <v>1155</v>
      </c>
      <c r="E76" s="14" t="s">
        <v>331</v>
      </c>
      <c r="F76" s="14" t="s">
        <v>332</v>
      </c>
      <c r="G76" s="8" t="s">
        <v>124</v>
      </c>
      <c r="H76" s="38" t="s">
        <v>333</v>
      </c>
      <c r="I76" s="8" t="s">
        <v>249</v>
      </c>
      <c r="J76" s="8" t="s">
        <v>94</v>
      </c>
      <c r="K76" s="39"/>
      <c r="L76" s="8"/>
      <c r="M76" s="37"/>
    </row>
    <row r="77" spans="1:13" ht="15" customHeight="1">
      <c r="A77" s="14" t="s">
        <v>120</v>
      </c>
      <c r="B77" s="8"/>
      <c r="C77" s="14" t="s">
        <v>121</v>
      </c>
      <c r="D77" s="14" t="s">
        <v>1155</v>
      </c>
      <c r="E77" s="14" t="s">
        <v>331</v>
      </c>
      <c r="F77" s="14" t="s">
        <v>334</v>
      </c>
      <c r="G77" s="8" t="s">
        <v>124</v>
      </c>
      <c r="H77" s="8" t="s">
        <v>335</v>
      </c>
      <c r="I77" s="8" t="s">
        <v>245</v>
      </c>
      <c r="J77" s="8" t="s">
        <v>151</v>
      </c>
      <c r="K77" s="8"/>
      <c r="L77" s="8"/>
      <c r="M77" s="37"/>
    </row>
    <row r="78" spans="1:13" ht="15" customHeight="1">
      <c r="A78" s="14" t="s">
        <v>120</v>
      </c>
      <c r="B78" s="8"/>
      <c r="C78" s="14" t="s">
        <v>121</v>
      </c>
      <c r="D78" s="14" t="s">
        <v>1155</v>
      </c>
      <c r="E78" s="14" t="s">
        <v>331</v>
      </c>
      <c r="F78" s="14" t="s">
        <v>336</v>
      </c>
      <c r="G78" s="8" t="s">
        <v>124</v>
      </c>
      <c r="H78" s="8" t="s">
        <v>337</v>
      </c>
      <c r="I78" s="8" t="s">
        <v>338</v>
      </c>
      <c r="J78" s="8" t="s">
        <v>131</v>
      </c>
      <c r="K78" s="8"/>
      <c r="L78" s="8"/>
      <c r="M78" s="37"/>
    </row>
    <row r="79" spans="1:13" ht="15" customHeight="1">
      <c r="A79" s="14" t="s">
        <v>120</v>
      </c>
      <c r="B79" s="8"/>
      <c r="C79" s="14" t="s">
        <v>121</v>
      </c>
      <c r="D79" s="14" t="s">
        <v>1155</v>
      </c>
      <c r="E79" s="14" t="s">
        <v>331</v>
      </c>
      <c r="F79" s="14" t="s">
        <v>339</v>
      </c>
      <c r="G79" s="8" t="s">
        <v>124</v>
      </c>
      <c r="H79" s="8" t="s">
        <v>340</v>
      </c>
      <c r="I79" s="8" t="s">
        <v>341</v>
      </c>
      <c r="J79" s="8" t="s">
        <v>151</v>
      </c>
      <c r="K79" s="8"/>
      <c r="L79" s="8"/>
      <c r="M79" s="37"/>
    </row>
    <row r="80" spans="1:13" ht="15" customHeight="1">
      <c r="A80" s="14" t="s">
        <v>120</v>
      </c>
      <c r="B80" s="8"/>
      <c r="C80" s="14" t="s">
        <v>121</v>
      </c>
      <c r="D80" s="14" t="s">
        <v>1155</v>
      </c>
      <c r="E80" s="14" t="s">
        <v>331</v>
      </c>
      <c r="F80" s="14" t="s">
        <v>342</v>
      </c>
      <c r="G80" s="8" t="s">
        <v>124</v>
      </c>
      <c r="H80" s="8" t="s">
        <v>343</v>
      </c>
      <c r="I80" s="8" t="s">
        <v>245</v>
      </c>
      <c r="J80" s="8" t="s">
        <v>151</v>
      </c>
      <c r="K80" s="8"/>
      <c r="L80" s="8"/>
      <c r="M80" s="37"/>
    </row>
    <row r="81" spans="1:13" ht="15" customHeight="1">
      <c r="A81" s="14" t="s">
        <v>120</v>
      </c>
      <c r="B81" s="8"/>
      <c r="C81" s="14" t="s">
        <v>121</v>
      </c>
      <c r="D81" s="14" t="s">
        <v>1155</v>
      </c>
      <c r="E81" s="14" t="s">
        <v>331</v>
      </c>
      <c r="F81" s="14" t="s">
        <v>344</v>
      </c>
      <c r="G81" s="8" t="s">
        <v>124</v>
      </c>
      <c r="H81" s="8" t="s">
        <v>345</v>
      </c>
      <c r="I81" s="8" t="s">
        <v>338</v>
      </c>
      <c r="J81" s="8" t="s">
        <v>131</v>
      </c>
      <c r="K81" s="8"/>
      <c r="L81" s="8"/>
      <c r="M81" s="37"/>
    </row>
    <row r="82" spans="1:13" ht="15" customHeight="1">
      <c r="A82" s="13" t="s">
        <v>120</v>
      </c>
      <c r="B82" s="8" t="s">
        <v>120</v>
      </c>
      <c r="C82" s="14" t="s">
        <v>121</v>
      </c>
      <c r="D82" s="14" t="s">
        <v>1155</v>
      </c>
      <c r="E82" s="14" t="s">
        <v>346</v>
      </c>
      <c r="F82" s="14" t="s">
        <v>347</v>
      </c>
      <c r="G82" s="8" t="s">
        <v>124</v>
      </c>
      <c r="H82" s="8" t="s">
        <v>348</v>
      </c>
      <c r="I82" s="8" t="s">
        <v>349</v>
      </c>
      <c r="J82" s="8" t="s">
        <v>151</v>
      </c>
      <c r="K82" s="8"/>
      <c r="L82" s="8"/>
      <c r="M82" s="37"/>
    </row>
    <row r="83" spans="1:13" ht="15" customHeight="1">
      <c r="A83" s="14" t="s">
        <v>120</v>
      </c>
      <c r="B83" s="8"/>
      <c r="C83" s="14" t="s">
        <v>121</v>
      </c>
      <c r="D83" s="14" t="s">
        <v>1155</v>
      </c>
      <c r="E83" s="14" t="s">
        <v>346</v>
      </c>
      <c r="F83" s="14" t="s">
        <v>350</v>
      </c>
      <c r="G83" s="8" t="s">
        <v>124</v>
      </c>
      <c r="H83" s="8" t="s">
        <v>348</v>
      </c>
      <c r="I83" s="8" t="s">
        <v>245</v>
      </c>
      <c r="J83" s="8" t="s">
        <v>151</v>
      </c>
      <c r="K83" s="8"/>
      <c r="L83" s="8"/>
      <c r="M83" s="37"/>
    </row>
    <row r="84" spans="1:13" ht="15" customHeight="1">
      <c r="A84" s="14" t="s">
        <v>120</v>
      </c>
      <c r="B84" s="8"/>
      <c r="C84" s="14" t="s">
        <v>121</v>
      </c>
      <c r="D84" s="14" t="s">
        <v>1155</v>
      </c>
      <c r="E84" s="14" t="s">
        <v>346</v>
      </c>
      <c r="F84" s="14" t="s">
        <v>351</v>
      </c>
      <c r="G84" s="8" t="s">
        <v>124</v>
      </c>
      <c r="H84" s="8" t="s">
        <v>352</v>
      </c>
      <c r="I84" s="8" t="s">
        <v>341</v>
      </c>
      <c r="J84" s="8" t="s">
        <v>127</v>
      </c>
      <c r="K84" s="8"/>
      <c r="L84" s="8"/>
      <c r="M84" s="37"/>
    </row>
    <row r="85" spans="1:13" ht="15" customHeight="1">
      <c r="A85" s="14" t="s">
        <v>120</v>
      </c>
      <c r="B85" s="8"/>
      <c r="C85" s="14" t="s">
        <v>121</v>
      </c>
      <c r="D85" s="14" t="s">
        <v>1155</v>
      </c>
      <c r="E85" s="14" t="s">
        <v>346</v>
      </c>
      <c r="F85" s="14" t="s">
        <v>353</v>
      </c>
      <c r="G85" s="8" t="s">
        <v>124</v>
      </c>
      <c r="H85" s="8" t="s">
        <v>354</v>
      </c>
      <c r="I85" s="8" t="s">
        <v>245</v>
      </c>
      <c r="J85" s="8" t="s">
        <v>151</v>
      </c>
      <c r="K85" s="8"/>
      <c r="L85" s="8"/>
      <c r="M85" s="37"/>
    </row>
    <row r="86" spans="1:13" ht="15" customHeight="1">
      <c r="A86" s="13" t="s">
        <v>120</v>
      </c>
      <c r="B86" s="8"/>
      <c r="C86" s="14" t="s">
        <v>121</v>
      </c>
      <c r="D86" s="14" t="s">
        <v>1155</v>
      </c>
      <c r="E86" s="14" t="s">
        <v>355</v>
      </c>
      <c r="F86" s="13" t="s">
        <v>356</v>
      </c>
      <c r="G86" s="15" t="s">
        <v>124</v>
      </c>
      <c r="H86" s="15" t="s">
        <v>357</v>
      </c>
      <c r="I86" s="8" t="s">
        <v>358</v>
      </c>
      <c r="J86" s="8" t="s">
        <v>151</v>
      </c>
      <c r="K86" s="8" t="s">
        <v>359</v>
      </c>
      <c r="L86" s="8"/>
      <c r="M86" s="18"/>
    </row>
    <row r="87" spans="1:13" ht="15" customHeight="1">
      <c r="A87" s="13" t="s">
        <v>120</v>
      </c>
      <c r="B87" s="8" t="s">
        <v>120</v>
      </c>
      <c r="C87" s="14" t="s">
        <v>121</v>
      </c>
      <c r="D87" s="14" t="s">
        <v>1155</v>
      </c>
      <c r="E87" s="14" t="s">
        <v>360</v>
      </c>
      <c r="F87" s="13" t="s">
        <v>361</v>
      </c>
      <c r="G87" s="15" t="s">
        <v>124</v>
      </c>
      <c r="H87" s="15" t="s">
        <v>362</v>
      </c>
      <c r="I87" s="8" t="s">
        <v>363</v>
      </c>
      <c r="J87" s="8" t="s">
        <v>131</v>
      </c>
      <c r="K87" s="16"/>
      <c r="L87" s="8" t="s">
        <v>364</v>
      </c>
      <c r="M87" s="23"/>
    </row>
    <row r="88" spans="1:13" ht="15" customHeight="1">
      <c r="A88" s="13" t="s">
        <v>120</v>
      </c>
      <c r="B88" s="8" t="s">
        <v>120</v>
      </c>
      <c r="C88" s="14" t="s">
        <v>121</v>
      </c>
      <c r="D88" s="14" t="s">
        <v>1155</v>
      </c>
      <c r="E88" s="14" t="s">
        <v>360</v>
      </c>
      <c r="F88" s="21" t="s">
        <v>365</v>
      </c>
      <c r="G88" s="22" t="s">
        <v>124</v>
      </c>
      <c r="H88" s="22" t="s">
        <v>366</v>
      </c>
      <c r="I88" s="23" t="s">
        <v>363</v>
      </c>
      <c r="J88" s="8" t="s">
        <v>131</v>
      </c>
      <c r="K88" s="16"/>
      <c r="L88" s="8" t="s">
        <v>216</v>
      </c>
      <c r="M88" s="23"/>
    </row>
    <row r="89" spans="1:13" ht="15" customHeight="1">
      <c r="A89" s="13" t="s">
        <v>120</v>
      </c>
      <c r="B89" s="8"/>
      <c r="C89" s="14" t="s">
        <v>121</v>
      </c>
      <c r="D89" s="14" t="s">
        <v>1155</v>
      </c>
      <c r="E89" s="14" t="s">
        <v>360</v>
      </c>
      <c r="F89" s="13" t="s">
        <v>367</v>
      </c>
      <c r="G89" s="15" t="s">
        <v>124</v>
      </c>
      <c r="H89" s="15" t="s">
        <v>368</v>
      </c>
      <c r="I89" s="8" t="s">
        <v>245</v>
      </c>
      <c r="J89" s="8" t="s">
        <v>151</v>
      </c>
      <c r="K89" s="8"/>
      <c r="L89" s="8"/>
      <c r="M89" s="18"/>
    </row>
    <row r="90" spans="1:13" ht="15" customHeight="1">
      <c r="A90" s="13" t="s">
        <v>120</v>
      </c>
      <c r="B90" s="8" t="s">
        <v>120</v>
      </c>
      <c r="C90" s="14" t="s">
        <v>121</v>
      </c>
      <c r="D90" s="14" t="s">
        <v>1155</v>
      </c>
      <c r="E90" s="14" t="s">
        <v>360</v>
      </c>
      <c r="F90" s="21" t="s">
        <v>369</v>
      </c>
      <c r="G90" s="22" t="s">
        <v>124</v>
      </c>
      <c r="H90" s="22" t="s">
        <v>370</v>
      </c>
      <c r="I90" s="23" t="s">
        <v>371</v>
      </c>
      <c r="J90" s="8" t="s">
        <v>151</v>
      </c>
      <c r="K90" s="16"/>
      <c r="L90" s="8"/>
      <c r="M90" s="8"/>
    </row>
    <row r="91" spans="1:13" ht="15" customHeight="1">
      <c r="A91" s="13" t="s">
        <v>120</v>
      </c>
      <c r="B91" s="8" t="s">
        <v>120</v>
      </c>
      <c r="C91" s="14" t="s">
        <v>121</v>
      </c>
      <c r="D91" s="14" t="s">
        <v>1155</v>
      </c>
      <c r="E91" s="14" t="s">
        <v>360</v>
      </c>
      <c r="F91" s="40" t="s">
        <v>372</v>
      </c>
      <c r="G91" s="15" t="s">
        <v>124</v>
      </c>
      <c r="H91" s="15" t="s">
        <v>373</v>
      </c>
      <c r="I91" s="24" t="s">
        <v>371</v>
      </c>
      <c r="J91" s="8" t="s">
        <v>151</v>
      </c>
      <c r="K91" s="16"/>
      <c r="L91" s="8"/>
      <c r="M91" s="8"/>
    </row>
    <row r="92" spans="1:13" ht="15" customHeight="1">
      <c r="A92" s="13" t="s">
        <v>120</v>
      </c>
      <c r="B92" s="8" t="s">
        <v>120</v>
      </c>
      <c r="C92" s="14" t="s">
        <v>121</v>
      </c>
      <c r="D92" s="14" t="s">
        <v>1155</v>
      </c>
      <c r="E92" s="14" t="s">
        <v>360</v>
      </c>
      <c r="F92" s="40" t="s">
        <v>374</v>
      </c>
      <c r="G92" s="15" t="s">
        <v>124</v>
      </c>
      <c r="H92" s="15" t="s">
        <v>375</v>
      </c>
      <c r="I92" s="24" t="s">
        <v>371</v>
      </c>
      <c r="J92" s="8" t="s">
        <v>151</v>
      </c>
      <c r="K92" s="16"/>
      <c r="L92" s="8"/>
      <c r="M92" s="8"/>
    </row>
    <row r="93" spans="1:13" ht="15" customHeight="1">
      <c r="A93" s="13" t="s">
        <v>120</v>
      </c>
      <c r="B93" s="8" t="s">
        <v>120</v>
      </c>
      <c r="C93" s="14" t="s">
        <v>121</v>
      </c>
      <c r="D93" s="14" t="s">
        <v>1155</v>
      </c>
      <c r="E93" s="14" t="s">
        <v>360</v>
      </c>
      <c r="F93" s="40" t="s">
        <v>376</v>
      </c>
      <c r="G93" s="15" t="s">
        <v>124</v>
      </c>
      <c r="H93" s="15" t="s">
        <v>377</v>
      </c>
      <c r="I93" s="24" t="s">
        <v>371</v>
      </c>
      <c r="J93" s="8" t="s">
        <v>151</v>
      </c>
      <c r="K93" s="16"/>
      <c r="L93" s="8"/>
      <c r="M93" s="8"/>
    </row>
    <row r="94" spans="1:13" ht="15" customHeight="1">
      <c r="A94" s="13" t="s">
        <v>120</v>
      </c>
      <c r="B94" s="8" t="s">
        <v>120</v>
      </c>
      <c r="C94" s="14" t="s">
        <v>121</v>
      </c>
      <c r="D94" s="14" t="s">
        <v>1155</v>
      </c>
      <c r="E94" s="14" t="s">
        <v>360</v>
      </c>
      <c r="F94" s="40" t="s">
        <v>378</v>
      </c>
      <c r="G94" s="15" t="s">
        <v>124</v>
      </c>
      <c r="H94" s="15" t="s">
        <v>379</v>
      </c>
      <c r="I94" s="24" t="s">
        <v>371</v>
      </c>
      <c r="J94" s="8" t="s">
        <v>151</v>
      </c>
      <c r="K94" s="16"/>
      <c r="L94" s="8"/>
      <c r="M94" s="8"/>
    </row>
    <row r="95" spans="1:13" ht="15" customHeight="1">
      <c r="A95" s="13" t="s">
        <v>120</v>
      </c>
      <c r="B95" s="8" t="s">
        <v>120</v>
      </c>
      <c r="C95" s="14" t="s">
        <v>121</v>
      </c>
      <c r="D95" s="14" t="s">
        <v>1155</v>
      </c>
      <c r="E95" s="14" t="s">
        <v>360</v>
      </c>
      <c r="F95" s="21" t="s">
        <v>380</v>
      </c>
      <c r="G95" s="15" t="s">
        <v>124</v>
      </c>
      <c r="H95" s="15" t="s">
        <v>381</v>
      </c>
      <c r="I95" s="23" t="s">
        <v>249</v>
      </c>
      <c r="J95" s="8" t="s">
        <v>151</v>
      </c>
      <c r="K95" s="2"/>
      <c r="L95" s="8"/>
      <c r="M95" s="16"/>
    </row>
    <row r="96" spans="1:13" ht="15" customHeight="1">
      <c r="A96" s="13" t="s">
        <v>120</v>
      </c>
      <c r="B96" s="8" t="s">
        <v>120</v>
      </c>
      <c r="C96" s="14" t="s">
        <v>121</v>
      </c>
      <c r="D96" s="14" t="s">
        <v>1155</v>
      </c>
      <c r="E96" s="14" t="s">
        <v>360</v>
      </c>
      <c r="F96" s="21" t="s">
        <v>382</v>
      </c>
      <c r="G96" s="15" t="s">
        <v>124</v>
      </c>
      <c r="H96" s="15" t="s">
        <v>383</v>
      </c>
      <c r="I96" s="8" t="s">
        <v>126</v>
      </c>
      <c r="J96" s="8" t="s">
        <v>127</v>
      </c>
      <c r="K96" s="16"/>
      <c r="L96" s="8" t="s">
        <v>384</v>
      </c>
      <c r="M96" s="16"/>
    </row>
    <row r="97" spans="1:13" ht="15" customHeight="1">
      <c r="A97" s="13" t="s">
        <v>120</v>
      </c>
      <c r="B97" s="8" t="s">
        <v>120</v>
      </c>
      <c r="C97" s="14" t="s">
        <v>121</v>
      </c>
      <c r="D97" s="14" t="s">
        <v>1155</v>
      </c>
      <c r="E97" s="14" t="s">
        <v>360</v>
      </c>
      <c r="F97" s="21" t="s">
        <v>385</v>
      </c>
      <c r="G97" s="15" t="s">
        <v>124</v>
      </c>
      <c r="H97" s="15" t="s">
        <v>386</v>
      </c>
      <c r="I97" s="23" t="s">
        <v>371</v>
      </c>
      <c r="J97" s="8" t="s">
        <v>151</v>
      </c>
      <c r="K97" s="16"/>
      <c r="L97" s="3"/>
      <c r="M97" s="8"/>
    </row>
    <row r="98" spans="1:13" ht="15" customHeight="1">
      <c r="A98" s="13" t="s">
        <v>120</v>
      </c>
      <c r="B98" s="8"/>
      <c r="C98" s="14" t="s">
        <v>121</v>
      </c>
      <c r="D98" s="14" t="s">
        <v>1155</v>
      </c>
      <c r="E98" s="14" t="s">
        <v>360</v>
      </c>
      <c r="F98" s="21" t="s">
        <v>387</v>
      </c>
      <c r="G98" s="15" t="s">
        <v>124</v>
      </c>
      <c r="H98" s="15" t="s">
        <v>388</v>
      </c>
      <c r="I98" s="41" t="s">
        <v>389</v>
      </c>
      <c r="J98" s="8" t="s">
        <v>151</v>
      </c>
      <c r="K98" s="16"/>
      <c r="L98" s="8"/>
      <c r="M98" s="20"/>
    </row>
    <row r="99" spans="1:13" ht="15" customHeight="1">
      <c r="A99" s="13" t="s">
        <v>120</v>
      </c>
      <c r="B99" s="8"/>
      <c r="C99" s="14" t="s">
        <v>121</v>
      </c>
      <c r="D99" s="14" t="s">
        <v>1155</v>
      </c>
      <c r="E99" s="14" t="s">
        <v>360</v>
      </c>
      <c r="F99" s="21" t="s">
        <v>390</v>
      </c>
      <c r="G99" s="15" t="s">
        <v>124</v>
      </c>
      <c r="H99" s="15" t="s">
        <v>391</v>
      </c>
      <c r="I99" s="23" t="s">
        <v>392</v>
      </c>
      <c r="J99" s="8" t="s">
        <v>127</v>
      </c>
      <c r="K99" s="16"/>
      <c r="L99" s="8" t="s">
        <v>393</v>
      </c>
      <c r="M99" s="20"/>
    </row>
    <row r="100" spans="1:13" ht="15" customHeight="1">
      <c r="A100" s="13" t="s">
        <v>120</v>
      </c>
      <c r="B100" s="8" t="s">
        <v>120</v>
      </c>
      <c r="C100" s="14" t="s">
        <v>121</v>
      </c>
      <c r="D100" s="14" t="s">
        <v>1155</v>
      </c>
      <c r="E100" s="14" t="s">
        <v>394</v>
      </c>
      <c r="F100" s="42" t="s">
        <v>395</v>
      </c>
      <c r="G100" s="22" t="s">
        <v>124</v>
      </c>
      <c r="H100" s="22" t="s">
        <v>396</v>
      </c>
      <c r="I100" s="23" t="s">
        <v>249</v>
      </c>
      <c r="J100" s="8" t="s">
        <v>151</v>
      </c>
      <c r="K100" s="16"/>
      <c r="L100" s="20"/>
      <c r="M100" s="8"/>
    </row>
    <row r="101" spans="1:13" ht="15" customHeight="1">
      <c r="A101" s="13" t="s">
        <v>120</v>
      </c>
      <c r="B101" s="8" t="s">
        <v>120</v>
      </c>
      <c r="C101" s="14" t="s">
        <v>121</v>
      </c>
      <c r="D101" s="14" t="s">
        <v>1155</v>
      </c>
      <c r="E101" s="14" t="s">
        <v>394</v>
      </c>
      <c r="F101" s="13" t="s">
        <v>397</v>
      </c>
      <c r="G101" s="22" t="s">
        <v>124</v>
      </c>
      <c r="H101" s="22" t="s">
        <v>398</v>
      </c>
      <c r="I101" s="23" t="s">
        <v>399</v>
      </c>
      <c r="J101" s="8" t="s">
        <v>151</v>
      </c>
      <c r="K101" s="8"/>
      <c r="L101" s="8"/>
      <c r="M101" s="8"/>
    </row>
    <row r="102" spans="1:13" ht="15" customHeight="1">
      <c r="A102" s="13" t="s">
        <v>120</v>
      </c>
      <c r="B102" s="8" t="s">
        <v>120</v>
      </c>
      <c r="C102" s="43" t="s">
        <v>153</v>
      </c>
      <c r="D102" s="14" t="s">
        <v>1155</v>
      </c>
      <c r="E102" s="43" t="s">
        <v>394</v>
      </c>
      <c r="F102" s="40" t="s">
        <v>400</v>
      </c>
      <c r="G102" s="15" t="s">
        <v>124</v>
      </c>
      <c r="H102" s="15" t="s">
        <v>401</v>
      </c>
      <c r="I102" s="24" t="s">
        <v>402</v>
      </c>
      <c r="J102" s="8" t="s">
        <v>127</v>
      </c>
      <c r="K102" s="8"/>
      <c r="L102" s="8"/>
      <c r="M102" s="8"/>
    </row>
    <row r="103" spans="1:13" ht="15" customHeight="1">
      <c r="A103" s="13" t="s">
        <v>120</v>
      </c>
      <c r="B103" s="8" t="s">
        <v>120</v>
      </c>
      <c r="C103" s="14" t="s">
        <v>121</v>
      </c>
      <c r="D103" s="14" t="s">
        <v>1155</v>
      </c>
      <c r="E103" s="14" t="s">
        <v>394</v>
      </c>
      <c r="F103" s="21" t="s">
        <v>403</v>
      </c>
      <c r="G103" s="22" t="s">
        <v>124</v>
      </c>
      <c r="H103" s="22" t="s">
        <v>404</v>
      </c>
      <c r="I103" s="23" t="s">
        <v>249</v>
      </c>
      <c r="J103" s="8" t="s">
        <v>151</v>
      </c>
      <c r="K103" s="8"/>
      <c r="L103" s="8"/>
      <c r="M103" s="8"/>
    </row>
    <row r="104" spans="1:13" ht="15" customHeight="1">
      <c r="A104" s="13" t="s">
        <v>120</v>
      </c>
      <c r="B104" s="8" t="s">
        <v>120</v>
      </c>
      <c r="C104" s="14" t="s">
        <v>121</v>
      </c>
      <c r="D104" s="14" t="s">
        <v>1155</v>
      </c>
      <c r="E104" s="14" t="s">
        <v>394</v>
      </c>
      <c r="F104" s="21" t="s">
        <v>405</v>
      </c>
      <c r="G104" s="22" t="s">
        <v>124</v>
      </c>
      <c r="H104" s="22" t="s">
        <v>406</v>
      </c>
      <c r="I104" s="23" t="s">
        <v>407</v>
      </c>
      <c r="J104" s="8" t="s">
        <v>151</v>
      </c>
      <c r="K104" s="8"/>
      <c r="L104" s="8"/>
      <c r="M104" s="8"/>
    </row>
    <row r="105" spans="1:13" ht="15" customHeight="1">
      <c r="A105" s="13" t="s">
        <v>120</v>
      </c>
      <c r="B105" s="8" t="s">
        <v>120</v>
      </c>
      <c r="C105" s="14" t="s">
        <v>153</v>
      </c>
      <c r="D105" s="14" t="s">
        <v>1155</v>
      </c>
      <c r="E105" s="14" t="s">
        <v>394</v>
      </c>
      <c r="F105" s="21" t="s">
        <v>408</v>
      </c>
      <c r="G105" s="22" t="s">
        <v>124</v>
      </c>
      <c r="H105" s="22" t="s">
        <v>409</v>
      </c>
      <c r="I105" s="23"/>
      <c r="J105" s="8" t="s">
        <v>126</v>
      </c>
      <c r="K105" s="8"/>
      <c r="L105" s="8"/>
      <c r="M105" s="8"/>
    </row>
    <row r="106" spans="1:13" ht="15" customHeight="1">
      <c r="A106" s="13" t="s">
        <v>120</v>
      </c>
      <c r="B106" s="8"/>
      <c r="C106" s="14" t="s">
        <v>153</v>
      </c>
      <c r="D106" s="14" t="s">
        <v>1155</v>
      </c>
      <c r="E106" s="14" t="s">
        <v>394</v>
      </c>
      <c r="F106" s="13" t="s">
        <v>410</v>
      </c>
      <c r="G106" s="15" t="s">
        <v>124</v>
      </c>
      <c r="H106" s="15" t="s">
        <v>411</v>
      </c>
      <c r="I106" s="27" t="s">
        <v>349</v>
      </c>
      <c r="J106" s="8" t="s">
        <v>151</v>
      </c>
      <c r="K106" s="30"/>
      <c r="L106" s="20"/>
      <c r="M106" s="18"/>
    </row>
    <row r="107" spans="1:13" ht="15" customHeight="1">
      <c r="A107" s="13" t="s">
        <v>120</v>
      </c>
      <c r="B107" s="8"/>
      <c r="C107" s="14" t="s">
        <v>153</v>
      </c>
      <c r="D107" s="14" t="s">
        <v>1155</v>
      </c>
      <c r="E107" s="14" t="s">
        <v>394</v>
      </c>
      <c r="F107" s="13" t="s">
        <v>412</v>
      </c>
      <c r="G107" s="22" t="s">
        <v>124</v>
      </c>
      <c r="H107" s="22" t="s">
        <v>413</v>
      </c>
      <c r="I107" s="8" t="s">
        <v>126</v>
      </c>
      <c r="J107" s="8" t="s">
        <v>127</v>
      </c>
      <c r="K107" s="16"/>
      <c r="L107" s="8"/>
      <c r="M107" s="18"/>
    </row>
    <row r="108" spans="1:13" ht="15" customHeight="1">
      <c r="A108" s="13" t="s">
        <v>120</v>
      </c>
      <c r="B108" s="8" t="s">
        <v>120</v>
      </c>
      <c r="C108" s="14" t="s">
        <v>121</v>
      </c>
      <c r="D108" s="14" t="s">
        <v>1155</v>
      </c>
      <c r="E108" s="14" t="s">
        <v>394</v>
      </c>
      <c r="F108" s="13" t="s">
        <v>414</v>
      </c>
      <c r="G108" s="22" t="s">
        <v>124</v>
      </c>
      <c r="H108" s="22" t="s">
        <v>415</v>
      </c>
      <c r="I108" s="8" t="s">
        <v>349</v>
      </c>
      <c r="J108" s="8" t="s">
        <v>151</v>
      </c>
      <c r="K108" s="16"/>
      <c r="L108" s="8"/>
      <c r="M108" s="8"/>
    </row>
    <row r="109" spans="1:13" ht="15" customHeight="1">
      <c r="A109" s="13" t="s">
        <v>120</v>
      </c>
      <c r="B109" s="8" t="s">
        <v>120</v>
      </c>
      <c r="C109" s="14" t="s">
        <v>121</v>
      </c>
      <c r="D109" s="14" t="s">
        <v>1155</v>
      </c>
      <c r="E109" s="14" t="s">
        <v>394</v>
      </c>
      <c r="F109" s="21" t="s">
        <v>416</v>
      </c>
      <c r="G109" s="22" t="s">
        <v>124</v>
      </c>
      <c r="H109" s="22" t="s">
        <v>417</v>
      </c>
      <c r="I109" s="8" t="s">
        <v>126</v>
      </c>
      <c r="J109" s="8" t="s">
        <v>127</v>
      </c>
      <c r="K109" s="16"/>
      <c r="L109" s="8" t="s">
        <v>418</v>
      </c>
      <c r="M109" s="18"/>
    </row>
    <row r="110" spans="1:13" ht="15" customHeight="1">
      <c r="A110" s="13" t="s">
        <v>120</v>
      </c>
      <c r="B110" s="8"/>
      <c r="C110" s="14" t="s">
        <v>121</v>
      </c>
      <c r="D110" s="14" t="s">
        <v>1155</v>
      </c>
      <c r="E110" s="14" t="s">
        <v>394</v>
      </c>
      <c r="F110" s="13" t="s">
        <v>419</v>
      </c>
      <c r="G110" s="15" t="s">
        <v>124</v>
      </c>
      <c r="H110" s="15" t="s">
        <v>420</v>
      </c>
      <c r="I110" s="27" t="s">
        <v>349</v>
      </c>
      <c r="J110" s="8" t="s">
        <v>151</v>
      </c>
      <c r="K110" s="16"/>
      <c r="L110" s="8"/>
      <c r="M110" s="18"/>
    </row>
    <row r="111" spans="1:13" ht="15" customHeight="1">
      <c r="A111" s="13" t="s">
        <v>120</v>
      </c>
      <c r="B111" s="8"/>
      <c r="C111" s="14" t="s">
        <v>121</v>
      </c>
      <c r="D111" s="14" t="s">
        <v>1155</v>
      </c>
      <c r="E111" s="14" t="s">
        <v>394</v>
      </c>
      <c r="F111" s="13" t="s">
        <v>421</v>
      </c>
      <c r="G111" s="22" t="s">
        <v>124</v>
      </c>
      <c r="H111" s="27" t="s">
        <v>422</v>
      </c>
      <c r="I111" s="8" t="s">
        <v>126</v>
      </c>
      <c r="J111" s="8" t="s">
        <v>127</v>
      </c>
      <c r="K111" s="16"/>
      <c r="L111" s="8"/>
      <c r="M111" s="18"/>
    </row>
    <row r="112" spans="1:13" ht="15" customHeight="1">
      <c r="A112" s="13" t="s">
        <v>120</v>
      </c>
      <c r="B112" s="8"/>
      <c r="C112" s="14" t="s">
        <v>121</v>
      </c>
      <c r="D112" s="14" t="s">
        <v>1155</v>
      </c>
      <c r="E112" s="14" t="s">
        <v>394</v>
      </c>
      <c r="F112" s="13" t="s">
        <v>423</v>
      </c>
      <c r="G112" s="15" t="s">
        <v>124</v>
      </c>
      <c r="H112" s="15" t="s">
        <v>424</v>
      </c>
      <c r="I112" s="27" t="s">
        <v>349</v>
      </c>
      <c r="J112" s="8" t="s">
        <v>151</v>
      </c>
      <c r="K112" s="16"/>
      <c r="L112" s="8"/>
      <c r="M112" s="8"/>
    </row>
    <row r="113" spans="1:13" ht="15" customHeight="1">
      <c r="A113" s="13" t="s">
        <v>120</v>
      </c>
      <c r="B113" s="8"/>
      <c r="C113" s="14" t="s">
        <v>121</v>
      </c>
      <c r="D113" s="14" t="s">
        <v>1155</v>
      </c>
      <c r="E113" s="14" t="s">
        <v>394</v>
      </c>
      <c r="F113" s="13" t="s">
        <v>425</v>
      </c>
      <c r="G113" s="22" t="s">
        <v>124</v>
      </c>
      <c r="H113" s="22" t="s">
        <v>426</v>
      </c>
      <c r="I113" s="8" t="s">
        <v>126</v>
      </c>
      <c r="J113" s="8" t="s">
        <v>127</v>
      </c>
      <c r="K113" s="16"/>
      <c r="L113" s="8"/>
      <c r="M113" s="18"/>
    </row>
    <row r="114" spans="1:13" ht="15" customHeight="1">
      <c r="A114" s="13" t="s">
        <v>120</v>
      </c>
      <c r="B114" s="8"/>
      <c r="C114" s="14" t="s">
        <v>121</v>
      </c>
      <c r="D114" s="14" t="s">
        <v>1155</v>
      </c>
      <c r="E114" s="14" t="s">
        <v>394</v>
      </c>
      <c r="F114" s="13" t="s">
        <v>427</v>
      </c>
      <c r="G114" s="15" t="s">
        <v>124</v>
      </c>
      <c r="H114" s="15" t="s">
        <v>428</v>
      </c>
      <c r="I114" s="27" t="s">
        <v>349</v>
      </c>
      <c r="J114" s="8" t="s">
        <v>151</v>
      </c>
      <c r="K114" s="16"/>
      <c r="L114" s="8"/>
      <c r="M114" s="8"/>
    </row>
    <row r="115" spans="1:13" ht="15" customHeight="1">
      <c r="A115" s="13" t="s">
        <v>120</v>
      </c>
      <c r="B115" s="8"/>
      <c r="C115" s="14" t="s">
        <v>121</v>
      </c>
      <c r="D115" s="14" t="s">
        <v>1155</v>
      </c>
      <c r="E115" s="14" t="s">
        <v>394</v>
      </c>
      <c r="F115" s="13" t="s">
        <v>429</v>
      </c>
      <c r="G115" s="22" t="s">
        <v>124</v>
      </c>
      <c r="H115" s="22" t="s">
        <v>430</v>
      </c>
      <c r="I115" s="8" t="s">
        <v>126</v>
      </c>
      <c r="J115" s="8" t="s">
        <v>127</v>
      </c>
      <c r="K115" s="16"/>
      <c r="L115" s="8"/>
      <c r="M115" s="18"/>
    </row>
    <row r="116" spans="1:13" ht="15" customHeight="1">
      <c r="A116" s="13" t="s">
        <v>120</v>
      </c>
      <c r="B116" s="8"/>
      <c r="C116" s="14" t="s">
        <v>121</v>
      </c>
      <c r="D116" s="14" t="s">
        <v>1155</v>
      </c>
      <c r="E116" s="14" t="s">
        <v>394</v>
      </c>
      <c r="F116" s="13" t="s">
        <v>431</v>
      </c>
      <c r="G116" s="15" t="s">
        <v>124</v>
      </c>
      <c r="H116" s="15" t="s">
        <v>432</v>
      </c>
      <c r="I116" s="8" t="s">
        <v>349</v>
      </c>
      <c r="J116" s="8" t="s">
        <v>151</v>
      </c>
      <c r="K116" s="16"/>
      <c r="L116" s="8"/>
      <c r="M116" s="8"/>
    </row>
    <row r="117" spans="1:13" ht="15" customHeight="1">
      <c r="A117" s="44" t="s">
        <v>120</v>
      </c>
      <c r="B117" s="45"/>
      <c r="C117" s="46" t="s">
        <v>121</v>
      </c>
      <c r="D117" s="14" t="s">
        <v>1155</v>
      </c>
      <c r="E117" s="46" t="s">
        <v>394</v>
      </c>
      <c r="F117" s="44" t="s">
        <v>433</v>
      </c>
      <c r="G117" s="47" t="s">
        <v>124</v>
      </c>
      <c r="H117" s="47" t="s">
        <v>434</v>
      </c>
      <c r="I117" s="45" t="s">
        <v>435</v>
      </c>
      <c r="J117" s="45" t="s">
        <v>151</v>
      </c>
      <c r="K117" s="48"/>
      <c r="L117" s="45"/>
      <c r="M117" s="49"/>
    </row>
    <row r="118" spans="1:13" ht="15" customHeight="1">
      <c r="A118" s="13" t="s">
        <v>120</v>
      </c>
      <c r="B118" s="8" t="s">
        <v>120</v>
      </c>
      <c r="C118" s="14" t="s">
        <v>121</v>
      </c>
      <c r="D118" s="14" t="s">
        <v>1155</v>
      </c>
      <c r="E118" s="14" t="s">
        <v>436</v>
      </c>
      <c r="F118" s="13" t="s">
        <v>437</v>
      </c>
      <c r="G118" s="15" t="s">
        <v>124</v>
      </c>
      <c r="H118" s="15" t="s">
        <v>438</v>
      </c>
      <c r="I118" s="8" t="s">
        <v>249</v>
      </c>
      <c r="J118" s="8" t="s">
        <v>151</v>
      </c>
      <c r="K118" s="8"/>
      <c r="L118" s="8"/>
      <c r="M118" s="8"/>
    </row>
    <row r="119" spans="1:13" ht="15" customHeight="1">
      <c r="A119" s="13" t="s">
        <v>120</v>
      </c>
      <c r="B119" s="8" t="s">
        <v>120</v>
      </c>
      <c r="C119" s="14" t="s">
        <v>121</v>
      </c>
      <c r="D119" s="14" t="s">
        <v>1155</v>
      </c>
      <c r="E119" s="14" t="s">
        <v>436</v>
      </c>
      <c r="F119" s="13" t="s">
        <v>439</v>
      </c>
      <c r="G119" s="15" t="s">
        <v>124</v>
      </c>
      <c r="H119" s="15" t="s">
        <v>440</v>
      </c>
      <c r="I119" s="8" t="s">
        <v>249</v>
      </c>
      <c r="J119" s="8" t="s">
        <v>151</v>
      </c>
      <c r="K119" s="8"/>
      <c r="L119" s="8"/>
      <c r="M119" s="8"/>
    </row>
    <row r="120" spans="1:13" ht="15" customHeight="1">
      <c r="A120" s="13" t="s">
        <v>120</v>
      </c>
      <c r="B120" s="8" t="s">
        <v>120</v>
      </c>
      <c r="C120" s="14" t="s">
        <v>121</v>
      </c>
      <c r="D120" s="14" t="s">
        <v>1155</v>
      </c>
      <c r="E120" s="14" t="s">
        <v>436</v>
      </c>
      <c r="F120" s="13" t="s">
        <v>441</v>
      </c>
      <c r="G120" s="15" t="s">
        <v>124</v>
      </c>
      <c r="H120" s="15" t="s">
        <v>442</v>
      </c>
      <c r="I120" s="8" t="s">
        <v>249</v>
      </c>
      <c r="J120" s="8" t="s">
        <v>151</v>
      </c>
      <c r="K120" s="8"/>
      <c r="L120" s="8"/>
      <c r="M120" s="8"/>
    </row>
    <row r="121" spans="1:13" ht="15" customHeight="1">
      <c r="A121" s="13" t="s">
        <v>120</v>
      </c>
      <c r="B121" s="8"/>
      <c r="C121" s="14" t="s">
        <v>121</v>
      </c>
      <c r="D121" s="14" t="s">
        <v>1155</v>
      </c>
      <c r="E121" s="14" t="s">
        <v>436</v>
      </c>
      <c r="F121" s="13" t="s">
        <v>443</v>
      </c>
      <c r="G121" s="15" t="s">
        <v>124</v>
      </c>
      <c r="H121" s="15" t="s">
        <v>444</v>
      </c>
      <c r="I121" s="8" t="s">
        <v>249</v>
      </c>
      <c r="J121" s="8" t="s">
        <v>151</v>
      </c>
      <c r="K121" s="8"/>
      <c r="L121" s="8"/>
      <c r="M121" s="8"/>
    </row>
    <row r="122" spans="1:13" ht="15" customHeight="1">
      <c r="A122" s="13" t="s">
        <v>120</v>
      </c>
      <c r="B122" s="8"/>
      <c r="C122" s="14" t="s">
        <v>121</v>
      </c>
      <c r="D122" s="14" t="s">
        <v>1155</v>
      </c>
      <c r="E122" s="14" t="s">
        <v>436</v>
      </c>
      <c r="F122" s="13" t="s">
        <v>445</v>
      </c>
      <c r="G122" s="15" t="s">
        <v>124</v>
      </c>
      <c r="H122" s="15" t="s">
        <v>446</v>
      </c>
      <c r="I122" s="8" t="s">
        <v>249</v>
      </c>
      <c r="J122" s="8" t="s">
        <v>151</v>
      </c>
      <c r="K122" s="8"/>
      <c r="L122" s="8"/>
      <c r="M122" s="8"/>
    </row>
    <row r="123" spans="1:13" ht="15" customHeight="1">
      <c r="A123" s="13" t="s">
        <v>120</v>
      </c>
      <c r="B123" s="8"/>
      <c r="C123" s="14" t="s">
        <v>121</v>
      </c>
      <c r="D123" s="14" t="s">
        <v>1155</v>
      </c>
      <c r="E123" s="14" t="s">
        <v>436</v>
      </c>
      <c r="F123" s="13" t="s">
        <v>447</v>
      </c>
      <c r="G123" s="15" t="s">
        <v>124</v>
      </c>
      <c r="H123" s="15" t="s">
        <v>448</v>
      </c>
      <c r="I123" s="8" t="s">
        <v>249</v>
      </c>
      <c r="J123" s="8" t="s">
        <v>151</v>
      </c>
      <c r="K123" s="8"/>
      <c r="L123" s="8"/>
      <c r="M123" s="8"/>
    </row>
    <row r="124" spans="1:13" ht="15" customHeight="1">
      <c r="A124" s="13" t="s">
        <v>120</v>
      </c>
      <c r="B124" s="8"/>
      <c r="C124" s="43" t="s">
        <v>121</v>
      </c>
      <c r="D124" s="14" t="s">
        <v>1155</v>
      </c>
      <c r="E124" s="43" t="s">
        <v>449</v>
      </c>
      <c r="F124" s="13" t="s">
        <v>450</v>
      </c>
      <c r="G124" s="15" t="s">
        <v>124</v>
      </c>
      <c r="H124" s="15" t="s">
        <v>451</v>
      </c>
      <c r="I124" s="8" t="s">
        <v>452</v>
      </c>
      <c r="J124" s="8" t="s">
        <v>135</v>
      </c>
      <c r="K124" s="8"/>
      <c r="L124" s="8" t="s">
        <v>453</v>
      </c>
      <c r="M124" s="8"/>
    </row>
    <row r="125" spans="1:13" ht="15" customHeight="1">
      <c r="A125" s="13" t="s">
        <v>120</v>
      </c>
      <c r="B125" s="8" t="s">
        <v>120</v>
      </c>
      <c r="C125" s="14" t="s">
        <v>121</v>
      </c>
      <c r="D125" s="14" t="s">
        <v>1155</v>
      </c>
      <c r="E125" s="14" t="s">
        <v>449</v>
      </c>
      <c r="F125" s="21" t="s">
        <v>454</v>
      </c>
      <c r="G125" s="15" t="s">
        <v>124</v>
      </c>
      <c r="H125" s="15" t="s">
        <v>455</v>
      </c>
      <c r="I125" s="8" t="s">
        <v>456</v>
      </c>
      <c r="J125" s="8" t="s">
        <v>151</v>
      </c>
      <c r="K125" s="8"/>
      <c r="L125" s="8"/>
      <c r="M125" s="8"/>
    </row>
    <row r="126" spans="1:13" ht="15" customHeight="1">
      <c r="A126" s="13" t="s">
        <v>120</v>
      </c>
      <c r="B126" s="8" t="s">
        <v>120</v>
      </c>
      <c r="C126" s="14" t="s">
        <v>121</v>
      </c>
      <c r="D126" s="14" t="s">
        <v>1155</v>
      </c>
      <c r="E126" s="14" t="s">
        <v>449</v>
      </c>
      <c r="F126" s="21" t="s">
        <v>457</v>
      </c>
      <c r="G126" s="15" t="s">
        <v>124</v>
      </c>
      <c r="H126" s="15" t="s">
        <v>458</v>
      </c>
      <c r="I126" s="50" t="s">
        <v>459</v>
      </c>
      <c r="J126" s="8" t="s">
        <v>151</v>
      </c>
      <c r="K126" s="16"/>
      <c r="L126" s="8"/>
      <c r="M126" s="8"/>
    </row>
    <row r="127" spans="1:13" ht="15" customHeight="1">
      <c r="A127" s="13" t="s">
        <v>120</v>
      </c>
      <c r="B127" s="8" t="s">
        <v>120</v>
      </c>
      <c r="C127" s="14" t="s">
        <v>121</v>
      </c>
      <c r="D127" s="14" t="s">
        <v>1155</v>
      </c>
      <c r="E127" s="14" t="s">
        <v>460</v>
      </c>
      <c r="F127" s="13" t="s">
        <v>461</v>
      </c>
      <c r="G127" s="22" t="s">
        <v>124</v>
      </c>
      <c r="H127" s="22" t="s">
        <v>462</v>
      </c>
      <c r="I127" s="23" t="s">
        <v>463</v>
      </c>
      <c r="J127" s="8" t="s">
        <v>191</v>
      </c>
      <c r="K127" s="16"/>
      <c r="L127" s="8" t="s">
        <v>464</v>
      </c>
      <c r="M127" s="8"/>
    </row>
    <row r="128" spans="1:13" ht="15" customHeight="1">
      <c r="A128" s="13" t="s">
        <v>120</v>
      </c>
      <c r="B128" s="8" t="s">
        <v>120</v>
      </c>
      <c r="C128" s="14" t="s">
        <v>121</v>
      </c>
      <c r="D128" s="14" t="s">
        <v>1155</v>
      </c>
      <c r="E128" s="14" t="s">
        <v>460</v>
      </c>
      <c r="F128" s="21" t="s">
        <v>465</v>
      </c>
      <c r="G128" s="22" t="s">
        <v>124</v>
      </c>
      <c r="H128" s="22" t="s">
        <v>466</v>
      </c>
      <c r="I128" s="8" t="s">
        <v>463</v>
      </c>
      <c r="J128" s="8" t="s">
        <v>191</v>
      </c>
      <c r="K128" s="16"/>
      <c r="L128" s="8" t="s">
        <v>192</v>
      </c>
      <c r="M128" s="8"/>
    </row>
    <row r="129" spans="1:13" ht="15" customHeight="1">
      <c r="A129" s="13" t="s">
        <v>120</v>
      </c>
      <c r="B129" s="8" t="s">
        <v>120</v>
      </c>
      <c r="C129" s="14" t="s">
        <v>121</v>
      </c>
      <c r="D129" s="14" t="s">
        <v>1155</v>
      </c>
      <c r="E129" s="14" t="s">
        <v>460</v>
      </c>
      <c r="F129" s="13" t="s">
        <v>467</v>
      </c>
      <c r="G129" s="15" t="s">
        <v>124</v>
      </c>
      <c r="H129" s="15" t="s">
        <v>468</v>
      </c>
      <c r="I129" s="8" t="s">
        <v>463</v>
      </c>
      <c r="J129" s="8" t="s">
        <v>191</v>
      </c>
      <c r="K129" s="16"/>
      <c r="L129" s="8" t="s">
        <v>192</v>
      </c>
      <c r="M129" s="8"/>
    </row>
    <row r="130" spans="1:13" ht="15" customHeight="1">
      <c r="A130" s="13" t="s">
        <v>120</v>
      </c>
      <c r="B130" s="8" t="s">
        <v>120</v>
      </c>
      <c r="C130" s="14" t="s">
        <v>121</v>
      </c>
      <c r="D130" s="14" t="s">
        <v>1155</v>
      </c>
      <c r="E130" s="14" t="s">
        <v>460</v>
      </c>
      <c r="F130" s="21" t="s">
        <v>469</v>
      </c>
      <c r="G130" s="15" t="s">
        <v>124</v>
      </c>
      <c r="H130" s="15" t="s">
        <v>470</v>
      </c>
      <c r="I130" s="8" t="s">
        <v>463</v>
      </c>
      <c r="J130" s="8" t="s">
        <v>191</v>
      </c>
      <c r="K130" s="16"/>
      <c r="L130" s="8" t="s">
        <v>192</v>
      </c>
      <c r="M130" s="8"/>
    </row>
    <row r="131" spans="1:13" ht="15" customHeight="1">
      <c r="A131" s="13" t="s">
        <v>120</v>
      </c>
      <c r="B131" s="8" t="s">
        <v>120</v>
      </c>
      <c r="C131" s="13" t="s">
        <v>121</v>
      </c>
      <c r="D131" s="14" t="s">
        <v>1155</v>
      </c>
      <c r="E131" s="13" t="s">
        <v>471</v>
      </c>
      <c r="F131" s="21" t="s">
        <v>472</v>
      </c>
      <c r="G131" s="22" t="s">
        <v>124</v>
      </c>
      <c r="H131" s="22" t="s">
        <v>473</v>
      </c>
      <c r="I131" s="15" t="s">
        <v>249</v>
      </c>
      <c r="J131" s="15" t="s">
        <v>151</v>
      </c>
      <c r="K131" s="15"/>
      <c r="L131" s="15"/>
      <c r="M131" s="15"/>
    </row>
    <row r="132" spans="1:13" ht="15" customHeight="1">
      <c r="A132" s="13" t="s">
        <v>120</v>
      </c>
      <c r="B132" s="8" t="s">
        <v>120</v>
      </c>
      <c r="C132" s="51" t="s">
        <v>121</v>
      </c>
      <c r="D132" s="14" t="s">
        <v>1155</v>
      </c>
      <c r="E132" s="51" t="s">
        <v>471</v>
      </c>
      <c r="F132" s="40" t="s">
        <v>474</v>
      </c>
      <c r="G132" s="19" t="s">
        <v>124</v>
      </c>
      <c r="H132" s="19" t="s">
        <v>475</v>
      </c>
      <c r="I132" s="52" t="s">
        <v>476</v>
      </c>
      <c r="J132" s="15" t="s">
        <v>151</v>
      </c>
      <c r="K132" s="15"/>
      <c r="L132" s="52" t="s">
        <v>477</v>
      </c>
      <c r="M132" s="15"/>
    </row>
    <row r="133" spans="1:13" ht="15" customHeight="1">
      <c r="A133" s="13" t="s">
        <v>120</v>
      </c>
      <c r="B133" s="8" t="s">
        <v>120</v>
      </c>
      <c r="C133" s="51" t="s">
        <v>121</v>
      </c>
      <c r="D133" s="14" t="s">
        <v>1155</v>
      </c>
      <c r="E133" s="51" t="s">
        <v>471</v>
      </c>
      <c r="F133" s="40" t="s">
        <v>478</v>
      </c>
      <c r="G133" s="19" t="s">
        <v>124</v>
      </c>
      <c r="H133" s="19" t="s">
        <v>479</v>
      </c>
      <c r="I133" s="52" t="s">
        <v>480</v>
      </c>
      <c r="J133" s="15" t="s">
        <v>127</v>
      </c>
      <c r="K133" s="15"/>
      <c r="L133" s="52" t="s">
        <v>481</v>
      </c>
      <c r="M133" s="15"/>
    </row>
    <row r="134" spans="1:13" ht="15" customHeight="1">
      <c r="A134" s="13" t="s">
        <v>120</v>
      </c>
      <c r="B134" s="8" t="s">
        <v>120</v>
      </c>
      <c r="C134" s="51" t="s">
        <v>121</v>
      </c>
      <c r="D134" s="14" t="s">
        <v>1155</v>
      </c>
      <c r="E134" s="51" t="s">
        <v>471</v>
      </c>
      <c r="F134" s="13" t="s">
        <v>482</v>
      </c>
      <c r="G134" s="19" t="s">
        <v>124</v>
      </c>
      <c r="H134" s="19" t="s">
        <v>483</v>
      </c>
      <c r="I134" s="15" t="s">
        <v>349</v>
      </c>
      <c r="J134" s="15" t="s">
        <v>151</v>
      </c>
      <c r="K134" s="15"/>
      <c r="L134" s="15"/>
      <c r="M134" s="15"/>
    </row>
    <row r="135" spans="1:13" ht="15" customHeight="1">
      <c r="A135" s="13" t="s">
        <v>120</v>
      </c>
      <c r="B135" s="8" t="s">
        <v>120</v>
      </c>
      <c r="C135" s="51" t="s">
        <v>121</v>
      </c>
      <c r="D135" s="14" t="s">
        <v>1155</v>
      </c>
      <c r="E135" s="51" t="s">
        <v>471</v>
      </c>
      <c r="F135" s="40" t="s">
        <v>484</v>
      </c>
      <c r="G135" s="19" t="s">
        <v>124</v>
      </c>
      <c r="H135" s="19" t="s">
        <v>485</v>
      </c>
      <c r="I135" s="15" t="s">
        <v>486</v>
      </c>
      <c r="J135" s="15" t="s">
        <v>131</v>
      </c>
      <c r="K135" s="53"/>
      <c r="L135" s="15" t="s">
        <v>487</v>
      </c>
      <c r="M135" s="15"/>
    </row>
    <row r="136" spans="1:13" ht="15" customHeight="1">
      <c r="A136" s="13" t="s">
        <v>120</v>
      </c>
      <c r="B136" s="8" t="s">
        <v>120</v>
      </c>
      <c r="C136" s="51" t="s">
        <v>121</v>
      </c>
      <c r="D136" s="14" t="s">
        <v>1155</v>
      </c>
      <c r="E136" s="51" t="s">
        <v>471</v>
      </c>
      <c r="F136" s="13" t="s">
        <v>488</v>
      </c>
      <c r="G136" s="15" t="s">
        <v>124</v>
      </c>
      <c r="H136" s="15" t="s">
        <v>489</v>
      </c>
      <c r="I136" s="15" t="s">
        <v>349</v>
      </c>
      <c r="J136" s="15" t="s">
        <v>151</v>
      </c>
      <c r="K136" s="15"/>
      <c r="L136" s="15"/>
      <c r="M136" s="15"/>
    </row>
    <row r="137" spans="1:13" ht="15" customHeight="1">
      <c r="A137" s="13" t="s">
        <v>120</v>
      </c>
      <c r="B137" s="8" t="s">
        <v>120</v>
      </c>
      <c r="C137" s="51" t="s">
        <v>121</v>
      </c>
      <c r="D137" s="14" t="s">
        <v>1155</v>
      </c>
      <c r="E137" s="51" t="s">
        <v>471</v>
      </c>
      <c r="F137" s="54" t="s">
        <v>490</v>
      </c>
      <c r="G137" s="15" t="s">
        <v>124</v>
      </c>
      <c r="H137" s="15" t="s">
        <v>491</v>
      </c>
      <c r="I137" s="52" t="s">
        <v>492</v>
      </c>
      <c r="J137" s="15" t="s">
        <v>131</v>
      </c>
      <c r="K137" s="15"/>
      <c r="L137" s="15" t="s">
        <v>487</v>
      </c>
      <c r="M137" s="15"/>
    </row>
    <row r="138" spans="1:13" ht="15" customHeight="1">
      <c r="A138" s="13" t="s">
        <v>120</v>
      </c>
      <c r="B138" s="8" t="s">
        <v>120</v>
      </c>
      <c r="C138" s="51" t="s">
        <v>121</v>
      </c>
      <c r="D138" s="14" t="s">
        <v>1155</v>
      </c>
      <c r="E138" s="51" t="s">
        <v>471</v>
      </c>
      <c r="F138" s="40" t="s">
        <v>493</v>
      </c>
      <c r="G138" s="15" t="s">
        <v>124</v>
      </c>
      <c r="H138" s="15" t="s">
        <v>494</v>
      </c>
      <c r="I138" s="8" t="s">
        <v>349</v>
      </c>
      <c r="J138" s="8" t="s">
        <v>151</v>
      </c>
      <c r="K138" s="8"/>
      <c r="L138" s="8"/>
      <c r="M138" s="8"/>
    </row>
    <row r="139" spans="1:13" ht="15" customHeight="1">
      <c r="A139" s="13" t="s">
        <v>120</v>
      </c>
      <c r="B139" s="8" t="s">
        <v>120</v>
      </c>
      <c r="C139" s="51" t="s">
        <v>121</v>
      </c>
      <c r="D139" s="14" t="s">
        <v>1155</v>
      </c>
      <c r="E139" s="51" t="s">
        <v>471</v>
      </c>
      <c r="F139" s="13" t="s">
        <v>495</v>
      </c>
      <c r="G139" s="15" t="s">
        <v>124</v>
      </c>
      <c r="H139" s="15" t="s">
        <v>496</v>
      </c>
      <c r="I139" s="8" t="s">
        <v>349</v>
      </c>
      <c r="J139" s="8" t="s">
        <v>151</v>
      </c>
      <c r="K139" s="8"/>
      <c r="L139" s="8"/>
      <c r="M139" s="8"/>
    </row>
    <row r="140" spans="1:13" ht="15" customHeight="1">
      <c r="A140" s="13" t="s">
        <v>120</v>
      </c>
      <c r="B140" s="8" t="s">
        <v>120</v>
      </c>
      <c r="C140" s="51" t="s">
        <v>121</v>
      </c>
      <c r="D140" s="14" t="s">
        <v>1155</v>
      </c>
      <c r="E140" s="51" t="s">
        <v>471</v>
      </c>
      <c r="F140" s="13" t="s">
        <v>497</v>
      </c>
      <c r="G140" s="15" t="s">
        <v>124</v>
      </c>
      <c r="H140" s="15" t="s">
        <v>498</v>
      </c>
      <c r="I140" s="8" t="s">
        <v>349</v>
      </c>
      <c r="J140" s="8" t="s">
        <v>151</v>
      </c>
      <c r="K140" s="8"/>
      <c r="L140" s="8"/>
      <c r="M140" s="8"/>
    </row>
    <row r="141" spans="1:13" ht="15" customHeight="1">
      <c r="A141" s="13" t="s">
        <v>120</v>
      </c>
      <c r="B141" s="8"/>
      <c r="C141" s="51" t="s">
        <v>121</v>
      </c>
      <c r="D141" s="14" t="s">
        <v>1155</v>
      </c>
      <c r="E141" s="13" t="s">
        <v>471</v>
      </c>
      <c r="F141" s="13" t="s">
        <v>499</v>
      </c>
      <c r="G141" s="15" t="s">
        <v>124</v>
      </c>
      <c r="H141" s="15" t="s">
        <v>500</v>
      </c>
      <c r="I141" s="8" t="s">
        <v>349</v>
      </c>
      <c r="J141" s="8" t="s">
        <v>151</v>
      </c>
      <c r="K141" s="8"/>
      <c r="L141" s="8"/>
      <c r="M141" s="18"/>
    </row>
    <row r="142" spans="1:13" ht="15" customHeight="1">
      <c r="A142" s="13" t="s">
        <v>120</v>
      </c>
      <c r="B142" s="8"/>
      <c r="C142" s="51" t="s">
        <v>121</v>
      </c>
      <c r="D142" s="14" t="s">
        <v>1155</v>
      </c>
      <c r="E142" s="51" t="s">
        <v>471</v>
      </c>
      <c r="F142" s="13" t="s">
        <v>501</v>
      </c>
      <c r="G142" s="15" t="s">
        <v>124</v>
      </c>
      <c r="H142" s="15" t="s">
        <v>502</v>
      </c>
      <c r="I142" s="8" t="s">
        <v>349</v>
      </c>
      <c r="J142" s="8" t="s">
        <v>151</v>
      </c>
      <c r="K142" s="8"/>
      <c r="L142" s="8"/>
      <c r="M142" s="8"/>
    </row>
    <row r="143" spans="1:13" ht="15" customHeight="1">
      <c r="A143" s="13" t="s">
        <v>120</v>
      </c>
      <c r="B143" s="8"/>
      <c r="C143" s="51" t="s">
        <v>121</v>
      </c>
      <c r="D143" s="14" t="s">
        <v>1155</v>
      </c>
      <c r="E143" s="13" t="s">
        <v>471</v>
      </c>
      <c r="F143" s="13" t="s">
        <v>503</v>
      </c>
      <c r="G143" s="15" t="s">
        <v>124</v>
      </c>
      <c r="H143" s="15" t="s">
        <v>504</v>
      </c>
      <c r="I143" s="8" t="s">
        <v>505</v>
      </c>
      <c r="J143" s="8" t="s">
        <v>151</v>
      </c>
      <c r="K143" s="16"/>
      <c r="L143" s="20"/>
      <c r="M143" s="18"/>
    </row>
    <row r="144" spans="1:13" ht="15" customHeight="1">
      <c r="A144" s="13" t="s">
        <v>120</v>
      </c>
      <c r="B144" s="8"/>
      <c r="C144" s="51" t="s">
        <v>121</v>
      </c>
      <c r="D144" s="14" t="s">
        <v>1155</v>
      </c>
      <c r="E144" s="13" t="s">
        <v>471</v>
      </c>
      <c r="F144" s="13" t="s">
        <v>506</v>
      </c>
      <c r="G144" s="15" t="s">
        <v>124</v>
      </c>
      <c r="H144" s="15" t="s">
        <v>507</v>
      </c>
      <c r="I144" s="8" t="s">
        <v>349</v>
      </c>
      <c r="J144" s="8" t="s">
        <v>151</v>
      </c>
      <c r="K144" s="8"/>
      <c r="L144" s="8"/>
      <c r="M144" s="18"/>
    </row>
    <row r="145" spans="1:13" ht="15" customHeight="1">
      <c r="A145" s="21" t="s">
        <v>120</v>
      </c>
      <c r="B145" s="8"/>
      <c r="C145" s="51" t="s">
        <v>121</v>
      </c>
      <c r="D145" s="14" t="s">
        <v>1155</v>
      </c>
      <c r="E145" s="13" t="s">
        <v>471</v>
      </c>
      <c r="F145" s="21" t="s">
        <v>508</v>
      </c>
      <c r="G145" s="15" t="s">
        <v>124</v>
      </c>
      <c r="H145" s="15" t="s">
        <v>509</v>
      </c>
      <c r="I145" s="8" t="s">
        <v>349</v>
      </c>
      <c r="J145" s="8" t="s">
        <v>151</v>
      </c>
      <c r="K145" s="8"/>
      <c r="L145" s="8"/>
      <c r="M145" s="8"/>
    </row>
    <row r="146" spans="1:13" ht="15" customHeight="1">
      <c r="A146" s="13" t="s">
        <v>120</v>
      </c>
      <c r="B146" s="8"/>
      <c r="C146" s="51" t="s">
        <v>121</v>
      </c>
      <c r="D146" s="14" t="s">
        <v>1155</v>
      </c>
      <c r="E146" s="13" t="s">
        <v>471</v>
      </c>
      <c r="F146" s="21" t="s">
        <v>510</v>
      </c>
      <c r="G146" s="15" t="s">
        <v>124</v>
      </c>
      <c r="H146" s="15" t="s">
        <v>511</v>
      </c>
      <c r="I146" s="8" t="s">
        <v>349</v>
      </c>
      <c r="J146" s="8" t="s">
        <v>151</v>
      </c>
      <c r="K146" s="8"/>
      <c r="L146" s="8" t="s">
        <v>512</v>
      </c>
      <c r="M146" s="8"/>
    </row>
    <row r="147" spans="1:13" ht="15" customHeight="1">
      <c r="A147" s="13" t="s">
        <v>120</v>
      </c>
      <c r="B147" s="8"/>
      <c r="C147" s="51" t="s">
        <v>121</v>
      </c>
      <c r="D147" s="14" t="s">
        <v>1155</v>
      </c>
      <c r="E147" s="13" t="s">
        <v>471</v>
      </c>
      <c r="F147" s="13" t="s">
        <v>513</v>
      </c>
      <c r="G147" s="15" t="s">
        <v>124</v>
      </c>
      <c r="H147" s="15" t="s">
        <v>514</v>
      </c>
      <c r="I147" s="8" t="s">
        <v>278</v>
      </c>
      <c r="J147" s="8" t="s">
        <v>151</v>
      </c>
      <c r="K147" s="8"/>
      <c r="L147" s="8"/>
      <c r="M147" s="8"/>
    </row>
    <row r="148" spans="1:13" ht="15" customHeight="1">
      <c r="A148" s="13" t="s">
        <v>120</v>
      </c>
      <c r="B148" s="8"/>
      <c r="C148" s="51" t="s">
        <v>121</v>
      </c>
      <c r="D148" s="14" t="s">
        <v>1155</v>
      </c>
      <c r="E148" s="13" t="s">
        <v>471</v>
      </c>
      <c r="F148" s="13" t="s">
        <v>515</v>
      </c>
      <c r="G148" s="15" t="s">
        <v>124</v>
      </c>
      <c r="H148" s="15" t="s">
        <v>516</v>
      </c>
      <c r="I148" s="8" t="s">
        <v>349</v>
      </c>
      <c r="J148" s="8" t="s">
        <v>151</v>
      </c>
      <c r="K148" s="8"/>
      <c r="L148" s="8"/>
      <c r="M148" s="8"/>
    </row>
    <row r="149" spans="1:13" ht="15" customHeight="1">
      <c r="A149" s="13" t="s">
        <v>120</v>
      </c>
      <c r="B149" s="8"/>
      <c r="C149" s="51" t="s">
        <v>121</v>
      </c>
      <c r="D149" s="14" t="s">
        <v>1155</v>
      </c>
      <c r="E149" s="13" t="s">
        <v>471</v>
      </c>
      <c r="F149" s="13" t="s">
        <v>517</v>
      </c>
      <c r="G149" s="15" t="s">
        <v>124</v>
      </c>
      <c r="H149" s="15" t="s">
        <v>518</v>
      </c>
      <c r="I149" s="8" t="s">
        <v>349</v>
      </c>
      <c r="J149" s="8" t="s">
        <v>151</v>
      </c>
      <c r="K149" s="8"/>
      <c r="L149" s="8"/>
      <c r="M149" s="8"/>
    </row>
    <row r="150" spans="1:13" ht="15" customHeight="1">
      <c r="A150" s="13" t="s">
        <v>120</v>
      </c>
      <c r="B150" s="8"/>
      <c r="C150" s="51" t="s">
        <v>121</v>
      </c>
      <c r="D150" s="14" t="s">
        <v>1155</v>
      </c>
      <c r="E150" s="13" t="s">
        <v>471</v>
      </c>
      <c r="F150" s="13" t="s">
        <v>519</v>
      </c>
      <c r="G150" s="15" t="s">
        <v>124</v>
      </c>
      <c r="H150" s="15" t="s">
        <v>520</v>
      </c>
      <c r="I150" s="8" t="s">
        <v>349</v>
      </c>
      <c r="J150" s="8" t="s">
        <v>151</v>
      </c>
      <c r="K150" s="8"/>
      <c r="L150" s="8"/>
      <c r="M150" s="8"/>
    </row>
    <row r="151" spans="1:13" ht="15" customHeight="1">
      <c r="A151" s="13" t="s">
        <v>120</v>
      </c>
      <c r="B151" s="8"/>
      <c r="C151" s="51" t="s">
        <v>121</v>
      </c>
      <c r="D151" s="14" t="s">
        <v>1155</v>
      </c>
      <c r="E151" s="13" t="s">
        <v>471</v>
      </c>
      <c r="F151" s="13" t="s">
        <v>521</v>
      </c>
      <c r="G151" s="15" t="s">
        <v>124</v>
      </c>
      <c r="H151" s="15" t="s">
        <v>522</v>
      </c>
      <c r="I151" s="8" t="s">
        <v>456</v>
      </c>
      <c r="J151" s="8" t="s">
        <v>151</v>
      </c>
      <c r="K151" s="8"/>
      <c r="L151" s="8"/>
      <c r="M151" s="18"/>
    </row>
    <row r="152" spans="1:13" ht="15" customHeight="1">
      <c r="A152" s="13" t="s">
        <v>120</v>
      </c>
      <c r="B152" s="8"/>
      <c r="C152" s="51" t="s">
        <v>121</v>
      </c>
      <c r="D152" s="14" t="s">
        <v>1155</v>
      </c>
      <c r="E152" s="13" t="s">
        <v>471</v>
      </c>
      <c r="F152" s="13" t="s">
        <v>523</v>
      </c>
      <c r="G152" s="15" t="s">
        <v>124</v>
      </c>
      <c r="H152" s="15" t="s">
        <v>524</v>
      </c>
      <c r="I152" s="8" t="s">
        <v>349</v>
      </c>
      <c r="J152" s="8" t="s">
        <v>151</v>
      </c>
      <c r="K152" s="8"/>
      <c r="L152" s="8"/>
      <c r="M152" s="8"/>
    </row>
    <row r="153" spans="1:13" ht="15" customHeight="1">
      <c r="A153" s="13" t="s">
        <v>120</v>
      </c>
      <c r="B153" s="8" t="s">
        <v>120</v>
      </c>
      <c r="C153" s="51" t="s">
        <v>121</v>
      </c>
      <c r="D153" s="14" t="s">
        <v>1155</v>
      </c>
      <c r="E153" s="14" t="s">
        <v>525</v>
      </c>
      <c r="F153" s="21" t="s">
        <v>526</v>
      </c>
      <c r="G153" s="22" t="s">
        <v>124</v>
      </c>
      <c r="H153" s="22" t="s">
        <v>527</v>
      </c>
      <c r="I153" s="8" t="s">
        <v>528</v>
      </c>
      <c r="J153" s="8" t="s">
        <v>151</v>
      </c>
      <c r="K153" s="8"/>
      <c r="L153" s="23" t="s">
        <v>529</v>
      </c>
      <c r="M153" s="8"/>
    </row>
    <row r="154" spans="1:13" ht="15" customHeight="1">
      <c r="A154" s="13" t="s">
        <v>120</v>
      </c>
      <c r="B154" s="8" t="s">
        <v>120</v>
      </c>
      <c r="C154" s="51" t="s">
        <v>121</v>
      </c>
      <c r="D154" s="14" t="s">
        <v>1155</v>
      </c>
      <c r="E154" s="43" t="s">
        <v>525</v>
      </c>
      <c r="F154" s="40" t="s">
        <v>530</v>
      </c>
      <c r="G154" s="19" t="s">
        <v>124</v>
      </c>
      <c r="H154" s="19" t="s">
        <v>531</v>
      </c>
      <c r="I154" s="8" t="s">
        <v>532</v>
      </c>
      <c r="J154" s="15" t="s">
        <v>151</v>
      </c>
      <c r="K154" s="8"/>
      <c r="L154" s="8"/>
      <c r="M154" s="8"/>
    </row>
    <row r="155" spans="1:13" ht="15" customHeight="1">
      <c r="A155" s="13" t="s">
        <v>120</v>
      </c>
      <c r="B155" s="8" t="s">
        <v>120</v>
      </c>
      <c r="C155" s="51" t="s">
        <v>121</v>
      </c>
      <c r="D155" s="14" t="s">
        <v>1155</v>
      </c>
      <c r="E155" s="43" t="s">
        <v>525</v>
      </c>
      <c r="F155" s="21" t="s">
        <v>533</v>
      </c>
      <c r="G155" s="22" t="s">
        <v>124</v>
      </c>
      <c r="H155" s="22" t="s">
        <v>534</v>
      </c>
      <c r="I155" s="8" t="s">
        <v>528</v>
      </c>
      <c r="J155" s="8" t="s">
        <v>151</v>
      </c>
      <c r="K155" s="8"/>
      <c r="L155" s="8"/>
      <c r="M155" s="8"/>
    </row>
    <row r="156" spans="1:13" ht="15" customHeight="1">
      <c r="A156" s="13" t="s">
        <v>120</v>
      </c>
      <c r="B156" s="8" t="s">
        <v>120</v>
      </c>
      <c r="C156" s="51" t="s">
        <v>121</v>
      </c>
      <c r="D156" s="14" t="s">
        <v>1155</v>
      </c>
      <c r="E156" s="43" t="s">
        <v>525</v>
      </c>
      <c r="F156" s="40" t="s">
        <v>535</v>
      </c>
      <c r="G156" s="15" t="s">
        <v>124</v>
      </c>
      <c r="H156" s="15" t="s">
        <v>536</v>
      </c>
      <c r="I156" s="8" t="s">
        <v>528</v>
      </c>
      <c r="J156" s="8" t="s">
        <v>151</v>
      </c>
      <c r="K156" s="8"/>
      <c r="L156" s="8"/>
      <c r="M156" s="8"/>
    </row>
    <row r="157" spans="1:13" ht="15" customHeight="1">
      <c r="A157" s="13" t="s">
        <v>120</v>
      </c>
      <c r="B157" s="8" t="s">
        <v>120</v>
      </c>
      <c r="C157" s="51" t="s">
        <v>121</v>
      </c>
      <c r="D157" s="14" t="s">
        <v>1155</v>
      </c>
      <c r="E157" s="43" t="s">
        <v>525</v>
      </c>
      <c r="F157" s="40" t="s">
        <v>537</v>
      </c>
      <c r="G157" s="19" t="s">
        <v>124</v>
      </c>
      <c r="H157" s="19" t="s">
        <v>538</v>
      </c>
      <c r="I157" s="8" t="s">
        <v>528</v>
      </c>
      <c r="J157" s="8" t="s">
        <v>151</v>
      </c>
      <c r="K157" s="20"/>
      <c r="L157" s="3"/>
      <c r="M157" s="8"/>
    </row>
    <row r="158" spans="1:13" ht="15" customHeight="1">
      <c r="A158" s="13" t="s">
        <v>120</v>
      </c>
      <c r="B158" s="8" t="s">
        <v>120</v>
      </c>
      <c r="C158" s="43" t="s">
        <v>121</v>
      </c>
      <c r="D158" s="14" t="s">
        <v>1155</v>
      </c>
      <c r="E158" s="43" t="s">
        <v>525</v>
      </c>
      <c r="F158" s="40" t="s">
        <v>539</v>
      </c>
      <c r="G158" s="19" t="s">
        <v>124</v>
      </c>
      <c r="H158" s="19" t="s">
        <v>540</v>
      </c>
      <c r="I158" s="8" t="s">
        <v>541</v>
      </c>
      <c r="J158" s="8" t="s">
        <v>151</v>
      </c>
      <c r="K158" s="20"/>
      <c r="L158" s="8"/>
      <c r="M158" s="8"/>
    </row>
    <row r="159" spans="1:13" ht="15" customHeight="1">
      <c r="A159" s="13" t="s">
        <v>120</v>
      </c>
      <c r="B159" s="8" t="s">
        <v>120</v>
      </c>
      <c r="C159" s="43" t="s">
        <v>121</v>
      </c>
      <c r="D159" s="14" t="s">
        <v>1155</v>
      </c>
      <c r="E159" s="43" t="s">
        <v>525</v>
      </c>
      <c r="F159" s="40" t="s">
        <v>542</v>
      </c>
      <c r="G159" s="19" t="s">
        <v>124</v>
      </c>
      <c r="H159" s="19" t="s">
        <v>543</v>
      </c>
      <c r="I159" s="8" t="s">
        <v>126</v>
      </c>
      <c r="J159" s="8" t="s">
        <v>127</v>
      </c>
      <c r="K159" s="20"/>
      <c r="L159" s="3"/>
      <c r="M159" s="8"/>
    </row>
    <row r="160" spans="1:13" ht="15" customHeight="1">
      <c r="A160" s="13" t="s">
        <v>120</v>
      </c>
      <c r="B160" s="8" t="s">
        <v>120</v>
      </c>
      <c r="C160" s="43" t="s">
        <v>121</v>
      </c>
      <c r="D160" s="14" t="s">
        <v>1155</v>
      </c>
      <c r="E160" s="43" t="s">
        <v>525</v>
      </c>
      <c r="F160" s="40" t="s">
        <v>544</v>
      </c>
      <c r="G160" s="19" t="s">
        <v>124</v>
      </c>
      <c r="H160" s="19" t="s">
        <v>545</v>
      </c>
      <c r="I160" s="8" t="s">
        <v>528</v>
      </c>
      <c r="J160" s="8" t="s">
        <v>151</v>
      </c>
      <c r="K160" s="20"/>
      <c r="L160" s="3"/>
      <c r="M160" s="8"/>
    </row>
    <row r="161" spans="1:13" ht="15" customHeight="1">
      <c r="A161" s="13" t="s">
        <v>120</v>
      </c>
      <c r="B161" s="8" t="s">
        <v>120</v>
      </c>
      <c r="C161" s="43" t="s">
        <v>121</v>
      </c>
      <c r="D161" s="14" t="s">
        <v>1155</v>
      </c>
      <c r="E161" s="43" t="s">
        <v>525</v>
      </c>
      <c r="F161" s="40" t="s">
        <v>546</v>
      </c>
      <c r="G161" s="19" t="s">
        <v>124</v>
      </c>
      <c r="H161" s="19" t="s">
        <v>547</v>
      </c>
      <c r="I161" s="8" t="s">
        <v>528</v>
      </c>
      <c r="J161" s="8" t="s">
        <v>151</v>
      </c>
      <c r="K161" s="20"/>
      <c r="L161" s="3"/>
      <c r="M161" s="8"/>
    </row>
    <row r="162" spans="1:13" ht="15" customHeight="1">
      <c r="A162" s="13" t="s">
        <v>120</v>
      </c>
      <c r="B162" s="8" t="s">
        <v>120</v>
      </c>
      <c r="C162" s="43" t="s">
        <v>121</v>
      </c>
      <c r="D162" s="14" t="s">
        <v>1155</v>
      </c>
      <c r="E162" s="43" t="s">
        <v>525</v>
      </c>
      <c r="F162" s="40" t="s">
        <v>548</v>
      </c>
      <c r="G162" s="55" t="s">
        <v>124</v>
      </c>
      <c r="H162" s="55" t="s">
        <v>549</v>
      </c>
      <c r="I162" s="8" t="s">
        <v>528</v>
      </c>
      <c r="J162" s="8" t="s">
        <v>151</v>
      </c>
      <c r="K162" s="20"/>
      <c r="L162" s="3"/>
      <c r="M162" s="8"/>
    </row>
    <row r="163" spans="1:13" ht="15" customHeight="1">
      <c r="A163" s="13" t="s">
        <v>120</v>
      </c>
      <c r="B163" s="8" t="s">
        <v>120</v>
      </c>
      <c r="C163" s="43" t="s">
        <v>121</v>
      </c>
      <c r="D163" s="14" t="s">
        <v>1155</v>
      </c>
      <c r="E163" s="43" t="s">
        <v>525</v>
      </c>
      <c r="F163" s="13" t="s">
        <v>550</v>
      </c>
      <c r="G163" s="19" t="s">
        <v>124</v>
      </c>
      <c r="H163" s="19" t="s">
        <v>551</v>
      </c>
      <c r="I163" s="8" t="s">
        <v>528</v>
      </c>
      <c r="J163" s="8" t="s">
        <v>151</v>
      </c>
      <c r="K163" s="20"/>
      <c r="L163" s="3"/>
      <c r="M163" s="8"/>
    </row>
    <row r="164" spans="1:13" ht="15" customHeight="1">
      <c r="A164" s="13" t="s">
        <v>120</v>
      </c>
      <c r="B164" s="8" t="s">
        <v>120</v>
      </c>
      <c r="C164" s="43" t="s">
        <v>121</v>
      </c>
      <c r="D164" s="14" t="s">
        <v>1155</v>
      </c>
      <c r="E164" s="43" t="s">
        <v>525</v>
      </c>
      <c r="F164" s="13" t="s">
        <v>552</v>
      </c>
      <c r="G164" s="19" t="s">
        <v>124</v>
      </c>
      <c r="H164" s="19" t="s">
        <v>553</v>
      </c>
      <c r="I164" s="8" t="s">
        <v>528</v>
      </c>
      <c r="J164" s="8" t="s">
        <v>151</v>
      </c>
      <c r="K164" s="20"/>
      <c r="L164" s="3"/>
      <c r="M164" s="8"/>
    </row>
    <row r="165" spans="1:13" ht="15" customHeight="1">
      <c r="A165" s="13" t="s">
        <v>120</v>
      </c>
      <c r="B165" s="8" t="s">
        <v>120</v>
      </c>
      <c r="C165" s="43" t="s">
        <v>121</v>
      </c>
      <c r="D165" s="14" t="s">
        <v>1155</v>
      </c>
      <c r="E165" s="43" t="s">
        <v>525</v>
      </c>
      <c r="F165" s="40" t="s">
        <v>554</v>
      </c>
      <c r="G165" s="19" t="s">
        <v>124</v>
      </c>
      <c r="H165" s="19" t="s">
        <v>555</v>
      </c>
      <c r="I165" s="8" t="s">
        <v>528</v>
      </c>
      <c r="J165" s="8" t="s">
        <v>151</v>
      </c>
      <c r="K165" s="8"/>
      <c r="L165" s="8"/>
      <c r="M165" s="8"/>
    </row>
    <row r="166" spans="1:13" ht="15" customHeight="1">
      <c r="A166" s="13" t="s">
        <v>120</v>
      </c>
      <c r="B166" s="8" t="s">
        <v>120</v>
      </c>
      <c r="C166" s="43" t="s">
        <v>121</v>
      </c>
      <c r="D166" s="14" t="s">
        <v>1155</v>
      </c>
      <c r="E166" s="43" t="s">
        <v>525</v>
      </c>
      <c r="F166" s="40" t="s">
        <v>556</v>
      </c>
      <c r="G166" s="19" t="s">
        <v>124</v>
      </c>
      <c r="H166" s="19" t="s">
        <v>557</v>
      </c>
      <c r="I166" s="8" t="s">
        <v>528</v>
      </c>
      <c r="J166" s="8" t="s">
        <v>151</v>
      </c>
      <c r="K166" s="16"/>
      <c r="L166" s="30"/>
      <c r="M166" s="8"/>
    </row>
    <row r="167" spans="1:13" ht="15" customHeight="1">
      <c r="A167" s="13" t="s">
        <v>120</v>
      </c>
      <c r="B167" s="8" t="s">
        <v>120</v>
      </c>
      <c r="C167" s="43" t="s">
        <v>121</v>
      </c>
      <c r="D167" s="14" t="s">
        <v>1155</v>
      </c>
      <c r="E167" s="43" t="s">
        <v>525</v>
      </c>
      <c r="F167" s="40" t="s">
        <v>558</v>
      </c>
      <c r="G167" s="19" t="s">
        <v>124</v>
      </c>
      <c r="H167" s="19" t="s">
        <v>559</v>
      </c>
      <c r="I167" s="8" t="s">
        <v>528</v>
      </c>
      <c r="J167" s="8" t="s">
        <v>151</v>
      </c>
      <c r="K167" s="16"/>
      <c r="L167" s="30"/>
      <c r="M167" s="8"/>
    </row>
    <row r="168" spans="1:13" ht="15" customHeight="1">
      <c r="A168" s="13" t="s">
        <v>120</v>
      </c>
      <c r="B168" s="8" t="s">
        <v>120</v>
      </c>
      <c r="C168" s="43" t="s">
        <v>121</v>
      </c>
      <c r="D168" s="14" t="s">
        <v>1155</v>
      </c>
      <c r="E168" s="43" t="s">
        <v>525</v>
      </c>
      <c r="F168" s="40" t="s">
        <v>560</v>
      </c>
      <c r="G168" s="19" t="s">
        <v>124</v>
      </c>
      <c r="H168" s="19" t="s">
        <v>561</v>
      </c>
      <c r="I168" s="8" t="s">
        <v>528</v>
      </c>
      <c r="J168" s="8" t="s">
        <v>151</v>
      </c>
      <c r="K168" s="16"/>
      <c r="L168" s="30"/>
      <c r="M168" s="8"/>
    </row>
    <row r="169" spans="1:13" ht="15" customHeight="1">
      <c r="A169" s="13" t="s">
        <v>120</v>
      </c>
      <c r="B169" s="8" t="s">
        <v>120</v>
      </c>
      <c r="C169" s="43" t="s">
        <v>121</v>
      </c>
      <c r="D169" s="14" t="s">
        <v>1155</v>
      </c>
      <c r="E169" s="43" t="s">
        <v>525</v>
      </c>
      <c r="F169" s="40" t="s">
        <v>562</v>
      </c>
      <c r="G169" s="19" t="s">
        <v>124</v>
      </c>
      <c r="H169" s="19" t="s">
        <v>563</v>
      </c>
      <c r="I169" s="8" t="s">
        <v>564</v>
      </c>
      <c r="J169" s="8" t="s">
        <v>151</v>
      </c>
      <c r="K169" s="16"/>
      <c r="L169" s="30"/>
      <c r="M169" s="8"/>
    </row>
    <row r="170" spans="1:13" ht="15" customHeight="1">
      <c r="A170" s="13" t="s">
        <v>120</v>
      </c>
      <c r="B170" s="8" t="s">
        <v>120</v>
      </c>
      <c r="C170" s="43" t="s">
        <v>121</v>
      </c>
      <c r="D170" s="14" t="s">
        <v>1155</v>
      </c>
      <c r="E170" s="43" t="s">
        <v>525</v>
      </c>
      <c r="F170" s="40" t="s">
        <v>565</v>
      </c>
      <c r="G170" s="19" t="s">
        <v>124</v>
      </c>
      <c r="H170" s="19" t="s">
        <v>566</v>
      </c>
      <c r="I170" s="8" t="s">
        <v>349</v>
      </c>
      <c r="J170" s="8" t="s">
        <v>151</v>
      </c>
      <c r="K170" s="16"/>
      <c r="L170" s="30"/>
      <c r="M170" s="8"/>
    </row>
    <row r="171" spans="1:13" ht="15" customHeight="1">
      <c r="A171" s="13" t="s">
        <v>120</v>
      </c>
      <c r="B171" s="8"/>
      <c r="C171" s="43" t="s">
        <v>121</v>
      </c>
      <c r="D171" s="14" t="s">
        <v>1155</v>
      </c>
      <c r="E171" s="14" t="s">
        <v>525</v>
      </c>
      <c r="F171" s="13" t="s">
        <v>567</v>
      </c>
      <c r="G171" s="15" t="s">
        <v>124</v>
      </c>
      <c r="H171" s="15" t="s">
        <v>568</v>
      </c>
      <c r="I171" s="8" t="s">
        <v>569</v>
      </c>
      <c r="J171" s="8" t="s">
        <v>151</v>
      </c>
      <c r="K171" s="16"/>
      <c r="L171" s="8"/>
      <c r="M171" s="8"/>
    </row>
    <row r="172" spans="1:13" ht="15" customHeight="1">
      <c r="A172" s="13" t="s">
        <v>120</v>
      </c>
      <c r="B172" s="8"/>
      <c r="C172" s="43" t="s">
        <v>121</v>
      </c>
      <c r="D172" s="14" t="s">
        <v>1155</v>
      </c>
      <c r="E172" s="43" t="s">
        <v>525</v>
      </c>
      <c r="F172" s="13" t="s">
        <v>570</v>
      </c>
      <c r="G172" s="15" t="s">
        <v>124</v>
      </c>
      <c r="H172" s="15" t="s">
        <v>571</v>
      </c>
      <c r="I172" s="8" t="s">
        <v>572</v>
      </c>
      <c r="J172" s="8" t="s">
        <v>127</v>
      </c>
      <c r="K172" s="8"/>
      <c r="L172" s="8" t="s">
        <v>573</v>
      </c>
      <c r="M172" s="8"/>
    </row>
    <row r="173" spans="1:13" ht="15" customHeight="1">
      <c r="A173" s="13" t="s">
        <v>120</v>
      </c>
      <c r="B173" s="8" t="s">
        <v>120</v>
      </c>
      <c r="C173" s="43" t="s">
        <v>121</v>
      </c>
      <c r="D173" s="14" t="s">
        <v>1155</v>
      </c>
      <c r="E173" s="14" t="s">
        <v>525</v>
      </c>
      <c r="F173" s="21" t="s">
        <v>574</v>
      </c>
      <c r="G173" s="22" t="s">
        <v>124</v>
      </c>
      <c r="H173" s="22" t="s">
        <v>575</v>
      </c>
      <c r="I173" s="8" t="s">
        <v>576</v>
      </c>
      <c r="J173" s="8" t="s">
        <v>151</v>
      </c>
      <c r="K173" s="8"/>
      <c r="L173" s="8"/>
      <c r="M173" s="18"/>
    </row>
    <row r="174" spans="1:13" ht="15" customHeight="1">
      <c r="A174" s="13" t="s">
        <v>120</v>
      </c>
      <c r="B174" s="8"/>
      <c r="C174" s="14" t="s">
        <v>121</v>
      </c>
      <c r="D174" s="14" t="s">
        <v>1155</v>
      </c>
      <c r="E174" s="14" t="s">
        <v>577</v>
      </c>
      <c r="F174" s="13" t="s">
        <v>578</v>
      </c>
      <c r="G174" s="15" t="s">
        <v>124</v>
      </c>
      <c r="H174" s="15" t="s">
        <v>579</v>
      </c>
      <c r="I174" s="8" t="s">
        <v>541</v>
      </c>
      <c r="J174" s="8" t="s">
        <v>191</v>
      </c>
      <c r="K174" s="20"/>
      <c r="L174" s="30" t="s">
        <v>580</v>
      </c>
      <c r="M174" s="56"/>
    </row>
    <row r="175" spans="1:13" ht="15" customHeight="1">
      <c r="A175" s="44" t="s">
        <v>120</v>
      </c>
      <c r="B175" s="45"/>
      <c r="C175" s="46" t="s">
        <v>121</v>
      </c>
      <c r="D175" s="14" t="s">
        <v>1155</v>
      </c>
      <c r="E175" s="46" t="s">
        <v>581</v>
      </c>
      <c r="F175" s="44" t="s">
        <v>582</v>
      </c>
      <c r="G175" s="57" t="s">
        <v>124</v>
      </c>
      <c r="H175" s="57" t="s">
        <v>583</v>
      </c>
      <c r="I175" s="45" t="s">
        <v>584</v>
      </c>
      <c r="J175" s="45" t="s">
        <v>127</v>
      </c>
      <c r="K175" s="45"/>
      <c r="L175" s="45" t="s">
        <v>585</v>
      </c>
      <c r="M175" s="58"/>
    </row>
    <row r="176" spans="1:13" ht="15" customHeight="1">
      <c r="A176" s="13" t="s">
        <v>120</v>
      </c>
      <c r="B176" s="8"/>
      <c r="C176" s="14" t="s">
        <v>121</v>
      </c>
      <c r="D176" s="14" t="s">
        <v>1155</v>
      </c>
      <c r="E176" s="14" t="s">
        <v>581</v>
      </c>
      <c r="F176" s="13" t="s">
        <v>587</v>
      </c>
      <c r="G176" s="15" t="s">
        <v>124</v>
      </c>
      <c r="H176" s="15" t="s">
        <v>588</v>
      </c>
      <c r="I176" s="8" t="s">
        <v>349</v>
      </c>
      <c r="J176" s="8" t="s">
        <v>151</v>
      </c>
      <c r="K176" s="8"/>
      <c r="L176" s="8" t="s">
        <v>589</v>
      </c>
      <c r="M176" s="8"/>
    </row>
    <row r="177" spans="1:13" ht="15" customHeight="1">
      <c r="A177" s="13" t="s">
        <v>120</v>
      </c>
      <c r="B177" s="8"/>
      <c r="C177" s="14" t="s">
        <v>121</v>
      </c>
      <c r="D177" s="14" t="s">
        <v>1155</v>
      </c>
      <c r="E177" s="14" t="s">
        <v>581</v>
      </c>
      <c r="F177" s="59" t="s">
        <v>590</v>
      </c>
      <c r="G177" s="15" t="s">
        <v>124</v>
      </c>
      <c r="H177" s="15" t="s">
        <v>591</v>
      </c>
      <c r="I177" s="8" t="s">
        <v>541</v>
      </c>
      <c r="J177" s="8" t="s">
        <v>151</v>
      </c>
      <c r="K177" s="16"/>
      <c r="L177" s="8"/>
      <c r="M177" s="8"/>
    </row>
    <row r="178" spans="1:13" ht="15" customHeight="1">
      <c r="A178" s="13" t="s">
        <v>120</v>
      </c>
      <c r="B178" s="8"/>
      <c r="C178" s="14" t="s">
        <v>121</v>
      </c>
      <c r="D178" s="14" t="s">
        <v>1155</v>
      </c>
      <c r="E178" s="14" t="s">
        <v>581</v>
      </c>
      <c r="F178" s="59" t="s">
        <v>592</v>
      </c>
      <c r="G178" s="15" t="s">
        <v>124</v>
      </c>
      <c r="H178" s="15" t="s">
        <v>593</v>
      </c>
      <c r="I178" s="8" t="s">
        <v>541</v>
      </c>
      <c r="J178" s="8" t="s">
        <v>151</v>
      </c>
      <c r="K178" s="8"/>
      <c r="L178" s="8"/>
      <c r="M178" s="8"/>
    </row>
    <row r="179" spans="1:13" ht="15" customHeight="1">
      <c r="A179" s="13" t="s">
        <v>120</v>
      </c>
      <c r="B179" s="8"/>
      <c r="C179" s="14" t="s">
        <v>121</v>
      </c>
      <c r="D179" s="14" t="s">
        <v>1155</v>
      </c>
      <c r="E179" s="14" t="s">
        <v>581</v>
      </c>
      <c r="F179" s="59" t="s">
        <v>594</v>
      </c>
      <c r="G179" s="15" t="s">
        <v>124</v>
      </c>
      <c r="H179" s="15" t="s">
        <v>595</v>
      </c>
      <c r="I179" s="8" t="s">
        <v>541</v>
      </c>
      <c r="J179" s="8" t="s">
        <v>151</v>
      </c>
      <c r="K179" s="8"/>
      <c r="L179" s="8"/>
      <c r="M179" s="8"/>
    </row>
    <row r="180" spans="1:13" ht="15" customHeight="1">
      <c r="A180" s="13" t="s">
        <v>120</v>
      </c>
      <c r="B180" s="8"/>
      <c r="C180" s="14" t="s">
        <v>121</v>
      </c>
      <c r="D180" s="14" t="s">
        <v>1155</v>
      </c>
      <c r="E180" s="14" t="s">
        <v>581</v>
      </c>
      <c r="F180" s="59" t="s">
        <v>596</v>
      </c>
      <c r="G180" s="15" t="s">
        <v>124</v>
      </c>
      <c r="H180" s="15" t="s">
        <v>597</v>
      </c>
      <c r="I180" s="8" t="s">
        <v>541</v>
      </c>
      <c r="J180" s="8" t="s">
        <v>151</v>
      </c>
      <c r="K180" s="8"/>
      <c r="L180" s="8"/>
      <c r="M180" s="8"/>
    </row>
    <row r="181" spans="1:13" ht="15" customHeight="1">
      <c r="A181" s="13" t="s">
        <v>120</v>
      </c>
      <c r="B181" s="8"/>
      <c r="C181" s="14" t="s">
        <v>153</v>
      </c>
      <c r="D181" s="14" t="s">
        <v>1155</v>
      </c>
      <c r="E181" s="14" t="s">
        <v>581</v>
      </c>
      <c r="F181" s="59" t="s">
        <v>598</v>
      </c>
      <c r="G181" s="15" t="s">
        <v>124</v>
      </c>
      <c r="H181" s="15" t="s">
        <v>599</v>
      </c>
      <c r="I181" s="8" t="s">
        <v>541</v>
      </c>
      <c r="J181" s="8" t="s">
        <v>151</v>
      </c>
      <c r="K181" s="8"/>
      <c r="L181" s="8"/>
      <c r="M181" s="8"/>
    </row>
    <row r="182" spans="1:13" ht="15" customHeight="1">
      <c r="A182" s="13" t="s">
        <v>120</v>
      </c>
      <c r="B182" s="8"/>
      <c r="C182" s="14" t="s">
        <v>121</v>
      </c>
      <c r="D182" s="14" t="s">
        <v>1155</v>
      </c>
      <c r="E182" s="14" t="s">
        <v>581</v>
      </c>
      <c r="F182" s="59" t="s">
        <v>600</v>
      </c>
      <c r="G182" s="15" t="s">
        <v>124</v>
      </c>
      <c r="H182" s="15" t="s">
        <v>601</v>
      </c>
      <c r="I182" s="8" t="s">
        <v>541</v>
      </c>
      <c r="J182" s="8" t="s">
        <v>151</v>
      </c>
      <c r="K182" s="8"/>
      <c r="L182" s="8"/>
      <c r="M182" s="8"/>
    </row>
    <row r="183" spans="1:13" ht="15" customHeight="1">
      <c r="A183" s="13" t="s">
        <v>120</v>
      </c>
      <c r="B183" s="8"/>
      <c r="C183" s="14" t="s">
        <v>121</v>
      </c>
      <c r="D183" s="14" t="s">
        <v>1155</v>
      </c>
      <c r="E183" s="14" t="s">
        <v>581</v>
      </c>
      <c r="F183" s="59" t="s">
        <v>602</v>
      </c>
      <c r="G183" s="15" t="s">
        <v>124</v>
      </c>
      <c r="H183" s="15" t="s">
        <v>603</v>
      </c>
      <c r="I183" s="8" t="s">
        <v>541</v>
      </c>
      <c r="J183" s="8" t="s">
        <v>151</v>
      </c>
      <c r="K183" s="8"/>
      <c r="L183" s="35" t="s">
        <v>604</v>
      </c>
      <c r="M183" s="8"/>
    </row>
    <row r="184" spans="1:13" ht="15" customHeight="1">
      <c r="A184" s="13" t="s">
        <v>120</v>
      </c>
      <c r="B184" s="8"/>
      <c r="C184" s="14" t="s">
        <v>121</v>
      </c>
      <c r="D184" s="14" t="s">
        <v>1155</v>
      </c>
      <c r="E184" s="14" t="s">
        <v>581</v>
      </c>
      <c r="F184" s="59" t="s">
        <v>605</v>
      </c>
      <c r="G184" s="15" t="s">
        <v>124</v>
      </c>
      <c r="H184" s="15" t="s">
        <v>606</v>
      </c>
      <c r="I184" s="8" t="s">
        <v>541</v>
      </c>
      <c r="J184" s="8" t="s">
        <v>151</v>
      </c>
      <c r="K184" s="8"/>
      <c r="L184" s="8"/>
      <c r="M184" s="8"/>
    </row>
    <row r="185" spans="1:13" ht="15" customHeight="1">
      <c r="A185" s="13" t="s">
        <v>120</v>
      </c>
      <c r="B185" s="8"/>
      <c r="C185" s="14" t="s">
        <v>121</v>
      </c>
      <c r="D185" s="14" t="s">
        <v>1155</v>
      </c>
      <c r="E185" s="14" t="s">
        <v>581</v>
      </c>
      <c r="F185" s="59" t="s">
        <v>607</v>
      </c>
      <c r="G185" s="15" t="s">
        <v>124</v>
      </c>
      <c r="H185" s="15" t="s">
        <v>608</v>
      </c>
      <c r="I185" s="8" t="s">
        <v>541</v>
      </c>
      <c r="J185" s="8" t="s">
        <v>151</v>
      </c>
      <c r="K185" s="8"/>
      <c r="L185" s="8"/>
      <c r="M185" s="8"/>
    </row>
    <row r="186" spans="1:13" ht="15" customHeight="1">
      <c r="A186" s="13" t="s">
        <v>120</v>
      </c>
      <c r="B186" s="8"/>
      <c r="C186" s="14" t="s">
        <v>121</v>
      </c>
      <c r="D186" s="14" t="s">
        <v>1155</v>
      </c>
      <c r="E186" s="14" t="s">
        <v>581</v>
      </c>
      <c r="F186" s="59" t="s">
        <v>609</v>
      </c>
      <c r="G186" s="15" t="s">
        <v>124</v>
      </c>
      <c r="H186" s="15" t="s">
        <v>610</v>
      </c>
      <c r="I186" s="8" t="s">
        <v>541</v>
      </c>
      <c r="J186" s="8" t="s">
        <v>151</v>
      </c>
      <c r="K186" s="8"/>
      <c r="L186" s="8"/>
      <c r="M186" s="8"/>
    </row>
    <row r="187" spans="1:13" ht="15" customHeight="1">
      <c r="A187" s="13" t="s">
        <v>120</v>
      </c>
      <c r="B187" s="8"/>
      <c r="C187" s="14" t="s">
        <v>121</v>
      </c>
      <c r="D187" s="14" t="s">
        <v>1155</v>
      </c>
      <c r="E187" s="14" t="s">
        <v>581</v>
      </c>
      <c r="F187" s="59" t="s">
        <v>611</v>
      </c>
      <c r="G187" s="15" t="s">
        <v>124</v>
      </c>
      <c r="H187" s="15" t="s">
        <v>612</v>
      </c>
      <c r="I187" s="8" t="s">
        <v>541</v>
      </c>
      <c r="J187" s="8" t="s">
        <v>151</v>
      </c>
      <c r="K187" s="8"/>
      <c r="L187" s="8"/>
      <c r="M187" s="8"/>
    </row>
    <row r="188" spans="1:13" ht="15" customHeight="1">
      <c r="A188" s="13" t="s">
        <v>120</v>
      </c>
      <c r="B188" s="8"/>
      <c r="C188" s="14" t="s">
        <v>121</v>
      </c>
      <c r="D188" s="14" t="s">
        <v>1155</v>
      </c>
      <c r="E188" s="14" t="s">
        <v>581</v>
      </c>
      <c r="F188" s="59" t="s">
        <v>613</v>
      </c>
      <c r="G188" s="15" t="s">
        <v>124</v>
      </c>
      <c r="H188" s="15" t="s">
        <v>614</v>
      </c>
      <c r="I188" s="8" t="s">
        <v>541</v>
      </c>
      <c r="J188" s="8" t="s">
        <v>151</v>
      </c>
      <c r="K188" s="8"/>
      <c r="L188" s="8"/>
      <c r="M188" s="8"/>
    </row>
    <row r="189" spans="1:13" ht="15" customHeight="1">
      <c r="A189" s="13" t="s">
        <v>120</v>
      </c>
      <c r="B189" s="8"/>
      <c r="C189" s="14" t="s">
        <v>121</v>
      </c>
      <c r="D189" s="14" t="s">
        <v>1155</v>
      </c>
      <c r="E189" s="14" t="s">
        <v>581</v>
      </c>
      <c r="F189" s="59" t="s">
        <v>615</v>
      </c>
      <c r="G189" s="15" t="s">
        <v>124</v>
      </c>
      <c r="H189" s="15" t="s">
        <v>616</v>
      </c>
      <c r="I189" s="8" t="s">
        <v>541</v>
      </c>
      <c r="J189" s="8" t="s">
        <v>151</v>
      </c>
      <c r="K189" s="8"/>
      <c r="L189" s="8" t="s">
        <v>617</v>
      </c>
      <c r="M189" s="8"/>
    </row>
    <row r="190" spans="1:13" ht="15" customHeight="1">
      <c r="A190" s="13" t="s">
        <v>120</v>
      </c>
      <c r="B190" s="8"/>
      <c r="C190" s="14" t="s">
        <v>121</v>
      </c>
      <c r="D190" s="14" t="s">
        <v>1155</v>
      </c>
      <c r="E190" s="14" t="s">
        <v>581</v>
      </c>
      <c r="F190" s="59" t="s">
        <v>618</v>
      </c>
      <c r="G190" s="15" t="s">
        <v>124</v>
      </c>
      <c r="H190" s="15" t="s">
        <v>619</v>
      </c>
      <c r="I190" s="8" t="s">
        <v>541</v>
      </c>
      <c r="J190" s="8" t="s">
        <v>151</v>
      </c>
      <c r="K190" s="8"/>
      <c r="L190" s="8"/>
      <c r="M190" s="8"/>
    </row>
    <row r="191" spans="1:13" ht="15" customHeight="1">
      <c r="A191" s="13" t="s">
        <v>120</v>
      </c>
      <c r="B191" s="8"/>
      <c r="C191" s="14" t="s">
        <v>121</v>
      </c>
      <c r="D191" s="14" t="s">
        <v>1155</v>
      </c>
      <c r="E191" s="14" t="s">
        <v>581</v>
      </c>
      <c r="F191" s="59" t="s">
        <v>620</v>
      </c>
      <c r="G191" s="15" t="s">
        <v>124</v>
      </c>
      <c r="H191" s="15" t="s">
        <v>621</v>
      </c>
      <c r="I191" s="8" t="s">
        <v>541</v>
      </c>
      <c r="J191" s="8" t="s">
        <v>151</v>
      </c>
      <c r="K191" s="8"/>
      <c r="L191" s="8" t="s">
        <v>622</v>
      </c>
      <c r="M191" s="8"/>
    </row>
    <row r="192" spans="1:13" ht="15" customHeight="1">
      <c r="A192" s="13" t="s">
        <v>120</v>
      </c>
      <c r="B192" s="8"/>
      <c r="C192" s="14" t="s">
        <v>121</v>
      </c>
      <c r="D192" s="14" t="s">
        <v>1155</v>
      </c>
      <c r="E192" s="14" t="s">
        <v>581</v>
      </c>
      <c r="F192" s="59" t="s">
        <v>623</v>
      </c>
      <c r="G192" s="15" t="s">
        <v>124</v>
      </c>
      <c r="H192" s="15" t="s">
        <v>624</v>
      </c>
      <c r="I192" s="8" t="s">
        <v>541</v>
      </c>
      <c r="J192" s="8" t="s">
        <v>151</v>
      </c>
      <c r="K192" s="8"/>
      <c r="L192" s="35" t="s">
        <v>625</v>
      </c>
      <c r="M192" s="8"/>
    </row>
    <row r="193" spans="1:13" ht="15" customHeight="1">
      <c r="A193" s="13" t="s">
        <v>120</v>
      </c>
      <c r="B193" s="8"/>
      <c r="C193" s="14" t="s">
        <v>121</v>
      </c>
      <c r="D193" s="14" t="s">
        <v>1155</v>
      </c>
      <c r="E193" s="43" t="s">
        <v>581</v>
      </c>
      <c r="F193" s="13" t="s">
        <v>626</v>
      </c>
      <c r="G193" s="15" t="s">
        <v>124</v>
      </c>
      <c r="H193" s="15" t="s">
        <v>627</v>
      </c>
      <c r="I193" s="8" t="s">
        <v>126</v>
      </c>
      <c r="J193" s="8" t="s">
        <v>127</v>
      </c>
      <c r="K193" s="8"/>
      <c r="L193" s="8" t="s">
        <v>589</v>
      </c>
      <c r="M193" s="8"/>
    </row>
    <row r="194" spans="1:13" ht="15" customHeight="1">
      <c r="A194" s="13" t="s">
        <v>120</v>
      </c>
      <c r="B194" s="8"/>
      <c r="C194" s="14" t="s">
        <v>121</v>
      </c>
      <c r="D194" s="14" t="s">
        <v>1155</v>
      </c>
      <c r="E194" s="14" t="s">
        <v>581</v>
      </c>
      <c r="F194" s="13" t="s">
        <v>628</v>
      </c>
      <c r="G194" s="15" t="s">
        <v>124</v>
      </c>
      <c r="H194" s="15" t="s">
        <v>629</v>
      </c>
      <c r="I194" s="8" t="s">
        <v>541</v>
      </c>
      <c r="J194" s="8" t="s">
        <v>151</v>
      </c>
      <c r="K194" s="8"/>
      <c r="L194" s="8"/>
      <c r="M194" s="8"/>
    </row>
    <row r="195" spans="1:13" ht="15" customHeight="1">
      <c r="A195" s="13" t="s">
        <v>120</v>
      </c>
      <c r="B195" s="8"/>
      <c r="C195" s="14" t="s">
        <v>121</v>
      </c>
      <c r="D195" s="14" t="s">
        <v>1155</v>
      </c>
      <c r="E195" s="14" t="s">
        <v>630</v>
      </c>
      <c r="F195" s="13" t="s">
        <v>631</v>
      </c>
      <c r="G195" s="15" t="s">
        <v>124</v>
      </c>
      <c r="H195" s="15" t="s">
        <v>632</v>
      </c>
      <c r="I195" s="8" t="s">
        <v>541</v>
      </c>
      <c r="J195" s="8" t="s">
        <v>151</v>
      </c>
      <c r="K195" s="16"/>
      <c r="L195" s="20"/>
      <c r="M195" s="18"/>
    </row>
    <row r="196" spans="1:13" ht="15" customHeight="1">
      <c r="A196" s="13" t="s">
        <v>120</v>
      </c>
      <c r="B196" s="8"/>
      <c r="C196" s="14" t="s">
        <v>121</v>
      </c>
      <c r="D196" s="14" t="s">
        <v>1155</v>
      </c>
      <c r="E196" s="14" t="s">
        <v>630</v>
      </c>
      <c r="F196" s="13" t="s">
        <v>633</v>
      </c>
      <c r="G196" s="15" t="s">
        <v>124</v>
      </c>
      <c r="H196" s="15" t="s">
        <v>634</v>
      </c>
      <c r="I196" s="8" t="s">
        <v>541</v>
      </c>
      <c r="J196" s="8" t="s">
        <v>151</v>
      </c>
      <c r="K196" s="16"/>
      <c r="L196" s="20"/>
      <c r="M196" s="18"/>
    </row>
    <row r="197" spans="1:13" ht="15" customHeight="1">
      <c r="A197" s="13" t="s">
        <v>120</v>
      </c>
      <c r="B197" s="8"/>
      <c r="C197" s="14" t="s">
        <v>121</v>
      </c>
      <c r="D197" s="14" t="s">
        <v>1155</v>
      </c>
      <c r="E197" s="14" t="s">
        <v>630</v>
      </c>
      <c r="F197" s="13" t="s">
        <v>635</v>
      </c>
      <c r="G197" s="15" t="s">
        <v>124</v>
      </c>
      <c r="H197" s="15" t="s">
        <v>636</v>
      </c>
      <c r="I197" s="8" t="s">
        <v>541</v>
      </c>
      <c r="J197" s="8" t="s">
        <v>151</v>
      </c>
      <c r="K197" s="8"/>
      <c r="L197" s="8"/>
      <c r="M197" s="18"/>
    </row>
    <row r="198" spans="1:13" ht="15" customHeight="1">
      <c r="A198" s="13" t="s">
        <v>120</v>
      </c>
      <c r="B198" s="8"/>
      <c r="C198" s="14" t="s">
        <v>121</v>
      </c>
      <c r="D198" s="14" t="s">
        <v>1155</v>
      </c>
      <c r="E198" s="14" t="s">
        <v>630</v>
      </c>
      <c r="F198" s="13" t="s">
        <v>637</v>
      </c>
      <c r="G198" s="15" t="s">
        <v>124</v>
      </c>
      <c r="H198" s="15" t="s">
        <v>638</v>
      </c>
      <c r="I198" s="8" t="s">
        <v>541</v>
      </c>
      <c r="J198" s="8" t="s">
        <v>151</v>
      </c>
      <c r="K198" s="8"/>
      <c r="L198" s="8"/>
      <c r="M198" s="18"/>
    </row>
    <row r="199" spans="1:13" ht="15" customHeight="1">
      <c r="A199" s="13" t="s">
        <v>120</v>
      </c>
      <c r="B199" s="8"/>
      <c r="C199" s="14" t="s">
        <v>121</v>
      </c>
      <c r="D199" s="14" t="s">
        <v>1155</v>
      </c>
      <c r="E199" s="14" t="s">
        <v>630</v>
      </c>
      <c r="F199" s="13" t="s">
        <v>639</v>
      </c>
      <c r="G199" s="15" t="s">
        <v>124</v>
      </c>
      <c r="H199" s="15" t="s">
        <v>640</v>
      </c>
      <c r="I199" s="8" t="s">
        <v>541</v>
      </c>
      <c r="J199" s="8" t="s">
        <v>151</v>
      </c>
      <c r="K199" s="8"/>
      <c r="L199" s="8"/>
      <c r="M199" s="18"/>
    </row>
    <row r="200" spans="1:13" ht="15" customHeight="1">
      <c r="A200" s="13" t="s">
        <v>120</v>
      </c>
      <c r="B200" s="8"/>
      <c r="C200" s="14" t="s">
        <v>121</v>
      </c>
      <c r="D200" s="14" t="s">
        <v>1155</v>
      </c>
      <c r="E200" s="14" t="s">
        <v>630</v>
      </c>
      <c r="F200" s="13" t="s">
        <v>641</v>
      </c>
      <c r="G200" s="15" t="s">
        <v>124</v>
      </c>
      <c r="H200" s="15" t="s">
        <v>642</v>
      </c>
      <c r="I200" s="8" t="s">
        <v>541</v>
      </c>
      <c r="J200" s="8" t="s">
        <v>151</v>
      </c>
      <c r="K200" s="8"/>
      <c r="L200" s="8"/>
      <c r="M200" s="18"/>
    </row>
    <row r="201" spans="1:13" ht="15" customHeight="1">
      <c r="A201" s="13" t="s">
        <v>120</v>
      </c>
      <c r="B201" s="8"/>
      <c r="C201" s="14" t="s">
        <v>121</v>
      </c>
      <c r="D201" s="14" t="s">
        <v>1155</v>
      </c>
      <c r="E201" s="14" t="s">
        <v>630</v>
      </c>
      <c r="F201" s="13" t="s">
        <v>643</v>
      </c>
      <c r="G201" s="15" t="s">
        <v>124</v>
      </c>
      <c r="H201" s="15" t="s">
        <v>644</v>
      </c>
      <c r="I201" s="8" t="s">
        <v>541</v>
      </c>
      <c r="J201" s="8" t="s">
        <v>151</v>
      </c>
      <c r="K201" s="8"/>
      <c r="L201" s="8"/>
      <c r="M201" s="18"/>
    </row>
    <row r="202" spans="1:13" ht="15" customHeight="1">
      <c r="A202" s="13" t="s">
        <v>120</v>
      </c>
      <c r="B202" s="8"/>
      <c r="C202" s="14" t="s">
        <v>121</v>
      </c>
      <c r="D202" s="14" t="s">
        <v>1155</v>
      </c>
      <c r="E202" s="43" t="s">
        <v>630</v>
      </c>
      <c r="F202" s="13" t="s">
        <v>645</v>
      </c>
      <c r="G202" s="15" t="s">
        <v>124</v>
      </c>
      <c r="H202" s="15" t="s">
        <v>646</v>
      </c>
      <c r="I202" s="8" t="s">
        <v>126</v>
      </c>
      <c r="J202" s="8" t="s">
        <v>127</v>
      </c>
      <c r="K202" s="8"/>
      <c r="L202" s="8"/>
      <c r="M202" s="8"/>
    </row>
    <row r="203" spans="1:13" ht="15" customHeight="1">
      <c r="A203" s="13" t="s">
        <v>120</v>
      </c>
      <c r="B203" s="8"/>
      <c r="C203" s="14" t="s">
        <v>121</v>
      </c>
      <c r="D203" s="14" t="s">
        <v>1155</v>
      </c>
      <c r="E203" s="14" t="s">
        <v>630</v>
      </c>
      <c r="F203" s="13" t="s">
        <v>647</v>
      </c>
      <c r="G203" s="15" t="s">
        <v>124</v>
      </c>
      <c r="H203" s="15" t="s">
        <v>648</v>
      </c>
      <c r="I203" s="8" t="s">
        <v>541</v>
      </c>
      <c r="J203" s="8" t="s">
        <v>151</v>
      </c>
      <c r="K203" s="8"/>
      <c r="L203" s="8"/>
      <c r="M203" s="8"/>
    </row>
    <row r="204" spans="1:13" ht="15" customHeight="1">
      <c r="A204" s="51" t="s">
        <v>120</v>
      </c>
      <c r="B204" s="60"/>
      <c r="C204" s="14" t="s">
        <v>121</v>
      </c>
      <c r="D204" s="14" t="s">
        <v>1155</v>
      </c>
      <c r="E204" s="43" t="s">
        <v>649</v>
      </c>
      <c r="F204" s="51" t="s">
        <v>650</v>
      </c>
      <c r="G204" s="61" t="s">
        <v>124</v>
      </c>
      <c r="H204" s="61" t="s">
        <v>651</v>
      </c>
      <c r="I204" s="60" t="s">
        <v>278</v>
      </c>
      <c r="J204" s="60" t="s">
        <v>151</v>
      </c>
      <c r="K204" s="60" t="s">
        <v>652</v>
      </c>
      <c r="L204" s="60"/>
      <c r="M204" s="62"/>
    </row>
    <row r="205" spans="1:13" ht="15" customHeight="1">
      <c r="A205" s="51" t="s">
        <v>120</v>
      </c>
      <c r="B205" s="60"/>
      <c r="C205" s="14" t="s">
        <v>121</v>
      </c>
      <c r="D205" s="14" t="s">
        <v>1155</v>
      </c>
      <c r="E205" s="43"/>
      <c r="F205" s="51" t="s">
        <v>653</v>
      </c>
      <c r="G205" s="61"/>
      <c r="H205" s="61" t="s">
        <v>654</v>
      </c>
      <c r="I205" s="60" t="s">
        <v>53</v>
      </c>
      <c r="J205" s="60"/>
      <c r="K205" s="60"/>
      <c r="L205" s="60"/>
      <c r="M205" s="62"/>
    </row>
    <row r="206" spans="1:13" ht="15" customHeight="1">
      <c r="A206" s="51" t="s">
        <v>120</v>
      </c>
      <c r="B206" s="60"/>
      <c r="C206" s="14" t="s">
        <v>121</v>
      </c>
      <c r="D206" s="14" t="s">
        <v>1155</v>
      </c>
      <c r="E206" s="43" t="s">
        <v>649</v>
      </c>
      <c r="F206" s="51" t="s">
        <v>655</v>
      </c>
      <c r="G206" s="61" t="s">
        <v>124</v>
      </c>
      <c r="H206" s="61" t="s">
        <v>656</v>
      </c>
      <c r="I206" s="60" t="s">
        <v>657</v>
      </c>
      <c r="J206" s="60" t="s">
        <v>191</v>
      </c>
      <c r="K206" s="60" t="s">
        <v>658</v>
      </c>
      <c r="L206" s="60"/>
      <c r="M206" s="62"/>
    </row>
    <row r="207" spans="1:13" ht="15" customHeight="1">
      <c r="A207" s="51" t="s">
        <v>120</v>
      </c>
      <c r="B207" s="60"/>
      <c r="C207" s="14" t="s">
        <v>121</v>
      </c>
      <c r="D207" s="14" t="s">
        <v>1155</v>
      </c>
      <c r="E207" s="43" t="s">
        <v>649</v>
      </c>
      <c r="F207" s="51" t="s">
        <v>659</v>
      </c>
      <c r="G207" s="61" t="s">
        <v>124</v>
      </c>
      <c r="H207" s="61" t="s">
        <v>660</v>
      </c>
      <c r="I207" s="60" t="s">
        <v>661</v>
      </c>
      <c r="J207" s="60" t="s">
        <v>191</v>
      </c>
      <c r="K207" s="60" t="s">
        <v>662</v>
      </c>
      <c r="L207" s="60"/>
      <c r="M207" s="62"/>
    </row>
    <row r="208" spans="1:13" ht="15" customHeight="1">
      <c r="A208" s="51" t="s">
        <v>120</v>
      </c>
      <c r="B208" s="60"/>
      <c r="C208" s="14" t="s">
        <v>121</v>
      </c>
      <c r="D208" s="14" t="s">
        <v>1155</v>
      </c>
      <c r="E208" s="43" t="s">
        <v>649</v>
      </c>
      <c r="F208" s="51" t="s">
        <v>663</v>
      </c>
      <c r="G208" s="61" t="s">
        <v>124</v>
      </c>
      <c r="H208" s="61" t="s">
        <v>664</v>
      </c>
      <c r="I208" s="60" t="s">
        <v>661</v>
      </c>
      <c r="J208" s="60" t="s">
        <v>191</v>
      </c>
      <c r="K208" s="60" t="s">
        <v>665</v>
      </c>
      <c r="L208" s="60"/>
      <c r="M208" s="62"/>
    </row>
    <row r="209" spans="1:13" ht="15" customHeight="1">
      <c r="A209" s="51" t="s">
        <v>120</v>
      </c>
      <c r="B209" s="60"/>
      <c r="C209" s="14" t="s">
        <v>121</v>
      </c>
      <c r="D209" s="14" t="s">
        <v>1155</v>
      </c>
      <c r="E209" s="43" t="s">
        <v>649</v>
      </c>
      <c r="F209" s="51" t="s">
        <v>666</v>
      </c>
      <c r="G209" s="61" t="s">
        <v>124</v>
      </c>
      <c r="H209" s="61" t="s">
        <v>667</v>
      </c>
      <c r="I209" s="60" t="s">
        <v>661</v>
      </c>
      <c r="J209" s="60" t="s">
        <v>191</v>
      </c>
      <c r="K209" s="60" t="s">
        <v>668</v>
      </c>
      <c r="L209" s="60"/>
      <c r="M209" s="62"/>
    </row>
    <row r="210" spans="1:13" ht="15" customHeight="1">
      <c r="A210" s="51" t="s">
        <v>120</v>
      </c>
      <c r="B210" s="60"/>
      <c r="C210" s="14" t="s">
        <v>121</v>
      </c>
      <c r="D210" s="14" t="s">
        <v>1155</v>
      </c>
      <c r="E210" s="43" t="s">
        <v>669</v>
      </c>
      <c r="F210" s="51" t="s">
        <v>670</v>
      </c>
      <c r="G210" s="61" t="s">
        <v>124</v>
      </c>
      <c r="H210" s="61" t="s">
        <v>671</v>
      </c>
      <c r="I210" s="60" t="s">
        <v>278</v>
      </c>
      <c r="J210" s="60" t="s">
        <v>151</v>
      </c>
      <c r="K210" s="60" t="s">
        <v>672</v>
      </c>
      <c r="L210" s="60"/>
      <c r="M210" s="62"/>
    </row>
    <row r="211" spans="1:13" ht="15" customHeight="1">
      <c r="A211" s="51" t="s">
        <v>120</v>
      </c>
      <c r="B211" s="60"/>
      <c r="C211" s="14" t="s">
        <v>121</v>
      </c>
      <c r="D211" s="14" t="s">
        <v>1155</v>
      </c>
      <c r="E211" s="43"/>
      <c r="F211" s="51" t="s">
        <v>673</v>
      </c>
      <c r="G211" s="61"/>
      <c r="H211" s="61" t="s">
        <v>674</v>
      </c>
      <c r="I211" s="60" t="s">
        <v>53</v>
      </c>
      <c r="J211" s="60"/>
      <c r="K211" s="60"/>
      <c r="L211" s="60"/>
      <c r="M211" s="62"/>
    </row>
    <row r="212" spans="1:13" ht="15" customHeight="1">
      <c r="A212" s="51" t="s">
        <v>120</v>
      </c>
      <c r="B212" s="60"/>
      <c r="C212" s="14" t="s">
        <v>121</v>
      </c>
      <c r="D212" s="14" t="s">
        <v>1155</v>
      </c>
      <c r="E212" s="43" t="s">
        <v>669</v>
      </c>
      <c r="F212" s="51" t="s">
        <v>675</v>
      </c>
      <c r="G212" s="61" t="s">
        <v>124</v>
      </c>
      <c r="H212" s="61" t="s">
        <v>676</v>
      </c>
      <c r="I212" s="60" t="s">
        <v>677</v>
      </c>
      <c r="J212" s="60" t="s">
        <v>191</v>
      </c>
      <c r="K212" s="60" t="s">
        <v>678</v>
      </c>
      <c r="L212" s="60"/>
      <c r="M212" s="62"/>
    </row>
    <row r="213" spans="1:13" ht="15" customHeight="1">
      <c r="A213" s="51" t="s">
        <v>120</v>
      </c>
      <c r="B213" s="60"/>
      <c r="C213" s="43" t="s">
        <v>121</v>
      </c>
      <c r="D213" s="14" t="s">
        <v>1155</v>
      </c>
      <c r="E213" s="43" t="s">
        <v>669</v>
      </c>
      <c r="F213" s="51" t="s">
        <v>679</v>
      </c>
      <c r="G213" s="61" t="s">
        <v>124</v>
      </c>
      <c r="H213" s="61" t="s">
        <v>680</v>
      </c>
      <c r="I213" s="60" t="s">
        <v>681</v>
      </c>
      <c r="J213" s="60" t="s">
        <v>191</v>
      </c>
      <c r="K213" s="60" t="s">
        <v>682</v>
      </c>
      <c r="L213" s="60"/>
      <c r="M213" s="62"/>
    </row>
    <row r="214" spans="1:13" ht="15" customHeight="1">
      <c r="A214" s="51" t="s">
        <v>120</v>
      </c>
      <c r="B214" s="60"/>
      <c r="C214" s="43"/>
      <c r="D214" s="14" t="s">
        <v>1155</v>
      </c>
      <c r="E214" s="43" t="s">
        <v>669</v>
      </c>
      <c r="F214" s="51" t="s">
        <v>683</v>
      </c>
      <c r="G214" s="61" t="s">
        <v>124</v>
      </c>
      <c r="H214" s="61" t="s">
        <v>684</v>
      </c>
      <c r="I214" s="60" t="s">
        <v>685</v>
      </c>
      <c r="J214" s="60" t="s">
        <v>191</v>
      </c>
      <c r="K214" s="60" t="s">
        <v>686</v>
      </c>
      <c r="L214" s="60"/>
      <c r="M214" s="62"/>
    </row>
    <row r="215" spans="1:13" ht="15" customHeight="1">
      <c r="A215" s="51" t="s">
        <v>120</v>
      </c>
      <c r="B215" s="60"/>
      <c r="C215" s="43" t="s">
        <v>121</v>
      </c>
      <c r="D215" s="14" t="s">
        <v>1155</v>
      </c>
      <c r="E215" s="43" t="s">
        <v>669</v>
      </c>
      <c r="F215" s="51" t="s">
        <v>687</v>
      </c>
      <c r="G215" s="61" t="s">
        <v>124</v>
      </c>
      <c r="H215" s="61" t="s">
        <v>688</v>
      </c>
      <c r="I215" s="60" t="s">
        <v>689</v>
      </c>
      <c r="J215" s="60" t="s">
        <v>191</v>
      </c>
      <c r="K215" s="60" t="s">
        <v>690</v>
      </c>
      <c r="L215" s="60"/>
      <c r="M215" s="62"/>
    </row>
    <row r="216" spans="1:13" ht="15" customHeight="1">
      <c r="A216" s="51" t="s">
        <v>120</v>
      </c>
      <c r="B216" s="60"/>
      <c r="C216" s="43" t="s">
        <v>121</v>
      </c>
      <c r="D216" s="14" t="s">
        <v>1155</v>
      </c>
      <c r="E216" s="43" t="s">
        <v>691</v>
      </c>
      <c r="F216" s="51" t="s">
        <v>692</v>
      </c>
      <c r="G216" s="61" t="s">
        <v>124</v>
      </c>
      <c r="H216" s="61" t="s">
        <v>693</v>
      </c>
      <c r="I216" s="60" t="s">
        <v>278</v>
      </c>
      <c r="J216" s="60" t="s">
        <v>151</v>
      </c>
      <c r="K216" s="60" t="s">
        <v>694</v>
      </c>
      <c r="L216" s="60"/>
      <c r="M216" s="62"/>
    </row>
    <row r="217" spans="1:13" ht="15" customHeight="1">
      <c r="A217" s="51" t="s">
        <v>120</v>
      </c>
      <c r="B217" s="60"/>
      <c r="C217" s="43" t="s">
        <v>121</v>
      </c>
      <c r="D217" s="14" t="s">
        <v>1155</v>
      </c>
      <c r="E217" s="43"/>
      <c r="F217" s="51" t="s">
        <v>695</v>
      </c>
      <c r="G217" s="61"/>
      <c r="H217" s="61" t="s">
        <v>696</v>
      </c>
      <c r="I217" s="60" t="s">
        <v>53</v>
      </c>
      <c r="J217" s="60"/>
      <c r="K217" s="60"/>
      <c r="L217" s="60"/>
      <c r="M217" s="62"/>
    </row>
    <row r="218" spans="1:13" ht="15" customHeight="1">
      <c r="A218" s="51" t="s">
        <v>120</v>
      </c>
      <c r="B218" s="60"/>
      <c r="C218" s="43" t="s">
        <v>121</v>
      </c>
      <c r="D218" s="14" t="s">
        <v>1155</v>
      </c>
      <c r="E218" s="43" t="s">
        <v>691</v>
      </c>
      <c r="F218" s="51" t="s">
        <v>697</v>
      </c>
      <c r="G218" s="61" t="s">
        <v>124</v>
      </c>
      <c r="H218" s="61" t="s">
        <v>698</v>
      </c>
      <c r="I218" s="60" t="s">
        <v>699</v>
      </c>
      <c r="J218" s="60" t="s">
        <v>191</v>
      </c>
      <c r="K218" s="60" t="s">
        <v>700</v>
      </c>
      <c r="L218" s="60"/>
      <c r="M218" s="62"/>
    </row>
    <row r="219" spans="1:13" ht="15.75" customHeight="1">
      <c r="A219" s="14" t="s">
        <v>120</v>
      </c>
      <c r="B219" s="2" t="s">
        <v>120</v>
      </c>
      <c r="C219" s="14" t="s">
        <v>121</v>
      </c>
      <c r="D219" s="14" t="s">
        <v>15</v>
      </c>
      <c r="E219" s="14" t="s">
        <v>701</v>
      </c>
      <c r="F219" s="14" t="s">
        <v>702</v>
      </c>
      <c r="G219" s="8" t="s">
        <v>124</v>
      </c>
      <c r="H219" s="27" t="s">
        <v>703</v>
      </c>
      <c r="I219" s="28" t="s">
        <v>278</v>
      </c>
      <c r="J219" s="23" t="s">
        <v>322</v>
      </c>
      <c r="K219" s="8"/>
      <c r="L219" s="8"/>
      <c r="M219" s="37"/>
    </row>
    <row r="220" spans="1:13" ht="15.75" customHeight="1">
      <c r="A220" s="14" t="s">
        <v>120</v>
      </c>
      <c r="B220" s="2" t="s">
        <v>120</v>
      </c>
      <c r="C220" s="14" t="s">
        <v>121</v>
      </c>
      <c r="D220" s="14" t="s">
        <v>15</v>
      </c>
      <c r="E220" s="14" t="s">
        <v>701</v>
      </c>
      <c r="F220" s="14" t="s">
        <v>704</v>
      </c>
      <c r="G220" s="8" t="s">
        <v>124</v>
      </c>
      <c r="H220" s="8" t="s">
        <v>705</v>
      </c>
      <c r="I220" s="28" t="s">
        <v>706</v>
      </c>
      <c r="J220" s="23" t="s">
        <v>322</v>
      </c>
      <c r="K220" s="8"/>
      <c r="L220" s="8"/>
      <c r="M220" s="37"/>
    </row>
    <row r="221" spans="1:13" ht="15.75" customHeight="1">
      <c r="A221" s="14" t="s">
        <v>120</v>
      </c>
      <c r="B221" s="8"/>
      <c r="C221" s="14" t="s">
        <v>121</v>
      </c>
      <c r="D221" s="14" t="s">
        <v>15</v>
      </c>
      <c r="E221" s="14" t="s">
        <v>701</v>
      </c>
      <c r="F221" s="14" t="s">
        <v>707</v>
      </c>
      <c r="G221" s="8" t="s">
        <v>124</v>
      </c>
      <c r="H221" s="8" t="s">
        <v>708</v>
      </c>
      <c r="I221" s="28" t="s">
        <v>131</v>
      </c>
      <c r="J221" s="8" t="s">
        <v>191</v>
      </c>
      <c r="K221" s="3"/>
      <c r="L221" s="3"/>
      <c r="M221" s="63"/>
    </row>
    <row r="222" spans="1:13" ht="15.75" customHeight="1">
      <c r="A222" s="14" t="s">
        <v>120</v>
      </c>
      <c r="B222" s="2" t="s">
        <v>120</v>
      </c>
      <c r="C222" s="14" t="s">
        <v>121</v>
      </c>
      <c r="D222" s="14" t="s">
        <v>15</v>
      </c>
      <c r="E222" s="14" t="s">
        <v>709</v>
      </c>
      <c r="F222" s="14" t="s">
        <v>710</v>
      </c>
      <c r="G222" s="8" t="s">
        <v>124</v>
      </c>
      <c r="H222" s="8" t="s">
        <v>711</v>
      </c>
      <c r="I222" s="28" t="s">
        <v>53</v>
      </c>
      <c r="J222" s="23" t="s">
        <v>54</v>
      </c>
      <c r="K222" s="8"/>
      <c r="L222" s="8"/>
      <c r="M222" s="37"/>
    </row>
    <row r="223" spans="1:13" ht="15.75" customHeight="1">
      <c r="A223" s="14" t="s">
        <v>120</v>
      </c>
      <c r="B223" s="2" t="s">
        <v>120</v>
      </c>
      <c r="C223" s="14" t="s">
        <v>121</v>
      </c>
      <c r="D223" s="14" t="s">
        <v>15</v>
      </c>
      <c r="E223" s="14" t="s">
        <v>709</v>
      </c>
      <c r="F223" s="14" t="s">
        <v>712</v>
      </c>
      <c r="G223" s="8" t="s">
        <v>124</v>
      </c>
      <c r="H223" s="8" t="s">
        <v>713</v>
      </c>
      <c r="I223" s="28" t="s">
        <v>714</v>
      </c>
      <c r="J223" s="23" t="s">
        <v>74</v>
      </c>
      <c r="K223" s="8"/>
      <c r="L223" s="8"/>
      <c r="M223" s="37"/>
    </row>
    <row r="224" spans="1:13" ht="15.75" customHeight="1">
      <c r="A224" s="14" t="s">
        <v>120</v>
      </c>
      <c r="B224" s="2" t="s">
        <v>120</v>
      </c>
      <c r="C224" s="14" t="s">
        <v>121</v>
      </c>
      <c r="D224" s="14" t="s">
        <v>15</v>
      </c>
      <c r="E224" s="14" t="s">
        <v>709</v>
      </c>
      <c r="F224" s="14" t="s">
        <v>715</v>
      </c>
      <c r="G224" s="8" t="s">
        <v>124</v>
      </c>
      <c r="H224" s="8" t="s">
        <v>716</v>
      </c>
      <c r="I224" s="28" t="s">
        <v>93</v>
      </c>
      <c r="J224" s="23" t="s">
        <v>322</v>
      </c>
      <c r="K224" s="8"/>
      <c r="L224" s="8"/>
      <c r="M224" s="37"/>
    </row>
    <row r="225" spans="1:13" ht="15.75" customHeight="1">
      <c r="A225" s="14" t="s">
        <v>120</v>
      </c>
      <c r="B225" s="2" t="s">
        <v>120</v>
      </c>
      <c r="C225" s="14" t="s">
        <v>121</v>
      </c>
      <c r="D225" s="14" t="s">
        <v>15</v>
      </c>
      <c r="E225" s="14" t="s">
        <v>709</v>
      </c>
      <c r="F225" s="14" t="s">
        <v>717</v>
      </c>
      <c r="G225" s="8" t="s">
        <v>124</v>
      </c>
      <c r="H225" s="8" t="s">
        <v>718</v>
      </c>
      <c r="I225" s="28" t="s">
        <v>719</v>
      </c>
      <c r="J225" s="23" t="s">
        <v>74</v>
      </c>
      <c r="K225" s="8"/>
      <c r="L225" s="3" t="s">
        <v>720</v>
      </c>
      <c r="M225" s="37"/>
    </row>
    <row r="226" spans="1:13" ht="15.75" customHeight="1">
      <c r="A226" s="14" t="s">
        <v>120</v>
      </c>
      <c r="B226" s="2" t="s">
        <v>120</v>
      </c>
      <c r="C226" s="14" t="s">
        <v>121</v>
      </c>
      <c r="D226" s="14" t="s">
        <v>15</v>
      </c>
      <c r="E226" s="14" t="s">
        <v>709</v>
      </c>
      <c r="F226" s="14" t="s">
        <v>721</v>
      </c>
      <c r="G226" s="8" t="s">
        <v>124</v>
      </c>
      <c r="H226" s="8" t="s">
        <v>722</v>
      </c>
      <c r="I226" s="28" t="s">
        <v>723</v>
      </c>
      <c r="J226" s="23" t="s">
        <v>74</v>
      </c>
      <c r="K226" s="8"/>
      <c r="L226" s="3" t="s">
        <v>720</v>
      </c>
      <c r="M226" s="37"/>
    </row>
    <row r="227" spans="1:13" ht="15.75" customHeight="1">
      <c r="A227" s="14" t="s">
        <v>120</v>
      </c>
      <c r="B227" s="2" t="s">
        <v>120</v>
      </c>
      <c r="C227" s="14" t="s">
        <v>121</v>
      </c>
      <c r="D227" s="14" t="s">
        <v>15</v>
      </c>
      <c r="E227" s="14" t="s">
        <v>724</v>
      </c>
      <c r="F227" s="14" t="s">
        <v>725</v>
      </c>
      <c r="G227" s="8" t="s">
        <v>124</v>
      </c>
      <c r="H227" s="8" t="s">
        <v>726</v>
      </c>
      <c r="I227" s="8" t="s">
        <v>727</v>
      </c>
      <c r="J227" s="8" t="s">
        <v>322</v>
      </c>
      <c r="K227" s="3"/>
      <c r="L227" s="3"/>
      <c r="M227" s="63"/>
    </row>
    <row r="228" spans="1:13" ht="15.75" customHeight="1">
      <c r="A228" s="14" t="s">
        <v>120</v>
      </c>
      <c r="B228" s="2" t="s">
        <v>120</v>
      </c>
      <c r="C228" s="14" t="s">
        <v>121</v>
      </c>
      <c r="D228" s="14" t="s">
        <v>15</v>
      </c>
      <c r="E228" s="14" t="s">
        <v>724</v>
      </c>
      <c r="F228" s="14" t="s">
        <v>728</v>
      </c>
      <c r="G228" s="8" t="s">
        <v>124</v>
      </c>
      <c r="H228" s="8" t="s">
        <v>729</v>
      </c>
      <c r="I228" s="8" t="s">
        <v>730</v>
      </c>
      <c r="J228" s="8" t="s">
        <v>74</v>
      </c>
      <c r="K228" s="3"/>
      <c r="L228" s="3"/>
      <c r="M228" s="63"/>
    </row>
    <row r="229" spans="1:13" ht="15.75" customHeight="1">
      <c r="A229" s="14" t="s">
        <v>120</v>
      </c>
      <c r="B229" s="8"/>
      <c r="C229" s="14" t="s">
        <v>121</v>
      </c>
      <c r="D229" s="14" t="s">
        <v>15</v>
      </c>
      <c r="E229" s="14" t="s">
        <v>724</v>
      </c>
      <c r="F229" s="14" t="s">
        <v>731</v>
      </c>
      <c r="G229" s="8" t="s">
        <v>124</v>
      </c>
      <c r="H229" s="8" t="s">
        <v>732</v>
      </c>
      <c r="I229" s="8" t="s">
        <v>278</v>
      </c>
      <c r="J229" s="8" t="s">
        <v>322</v>
      </c>
      <c r="K229" s="8"/>
      <c r="L229" s="3" t="s">
        <v>720</v>
      </c>
      <c r="M229" s="8"/>
    </row>
    <row r="230" spans="1:13" ht="15.75" customHeight="1">
      <c r="A230" s="14" t="s">
        <v>120</v>
      </c>
      <c r="B230" s="2" t="s">
        <v>120</v>
      </c>
      <c r="C230" s="14" t="s">
        <v>121</v>
      </c>
      <c r="D230" s="14" t="s">
        <v>15</v>
      </c>
      <c r="E230" s="14" t="s">
        <v>724</v>
      </c>
      <c r="F230" s="64" t="s">
        <v>733</v>
      </c>
      <c r="G230" s="8" t="s">
        <v>124</v>
      </c>
      <c r="H230" s="8" t="s">
        <v>734</v>
      </c>
      <c r="I230" s="8" t="s">
        <v>735</v>
      </c>
      <c r="J230" s="8" t="s">
        <v>322</v>
      </c>
      <c r="K230" s="3"/>
      <c r="L230" s="3" t="s">
        <v>720</v>
      </c>
      <c r="M230" s="63"/>
    </row>
    <row r="231" spans="1:13" ht="15.75" customHeight="1">
      <c r="A231" s="14" t="s">
        <v>120</v>
      </c>
      <c r="B231" s="8"/>
      <c r="C231" s="14" t="s">
        <v>121</v>
      </c>
      <c r="D231" s="14" t="s">
        <v>15</v>
      </c>
      <c r="E231" s="14" t="s">
        <v>724</v>
      </c>
      <c r="F231" s="14" t="s">
        <v>736</v>
      </c>
      <c r="G231" s="15" t="s">
        <v>124</v>
      </c>
      <c r="H231" s="15" t="s">
        <v>737</v>
      </c>
      <c r="I231" s="8" t="s">
        <v>714</v>
      </c>
      <c r="J231" s="8" t="s">
        <v>74</v>
      </c>
      <c r="K231" s="16"/>
      <c r="L231" s="3" t="s">
        <v>738</v>
      </c>
      <c r="M231" s="8"/>
    </row>
    <row r="232" spans="1:13" ht="15.75" customHeight="1">
      <c r="A232" s="14" t="s">
        <v>120</v>
      </c>
      <c r="B232" s="2" t="s">
        <v>120</v>
      </c>
      <c r="C232" s="14" t="s">
        <v>121</v>
      </c>
      <c r="D232" s="14" t="s">
        <v>15</v>
      </c>
      <c r="E232" s="14" t="s">
        <v>724</v>
      </c>
      <c r="F232" s="14" t="s">
        <v>739</v>
      </c>
      <c r="G232" s="8" t="s">
        <v>124</v>
      </c>
      <c r="H232" s="8" t="s">
        <v>740</v>
      </c>
      <c r="I232" s="8" t="s">
        <v>741</v>
      </c>
      <c r="J232" s="8" t="s">
        <v>74</v>
      </c>
      <c r="K232" s="3"/>
      <c r="L232" s="3" t="s">
        <v>720</v>
      </c>
      <c r="M232" s="63"/>
    </row>
    <row r="233" spans="1:13" ht="15.75" customHeight="1">
      <c r="A233" s="14" t="s">
        <v>120</v>
      </c>
      <c r="B233" s="2" t="s">
        <v>120</v>
      </c>
      <c r="C233" s="14" t="s">
        <v>121</v>
      </c>
      <c r="D233" s="14" t="s">
        <v>15</v>
      </c>
      <c r="E233" s="14" t="s">
        <v>724</v>
      </c>
      <c r="F233" s="14" t="s">
        <v>742</v>
      </c>
      <c r="G233" s="8" t="s">
        <v>124</v>
      </c>
      <c r="H233" s="27" t="s">
        <v>743</v>
      </c>
      <c r="I233" s="8" t="s">
        <v>727</v>
      </c>
      <c r="J233" s="8" t="s">
        <v>322</v>
      </c>
      <c r="K233" s="8"/>
      <c r="L233" s="8"/>
      <c r="M233" s="3"/>
    </row>
    <row r="234" spans="1:13" ht="15.75" customHeight="1">
      <c r="A234" s="14" t="s">
        <v>120</v>
      </c>
      <c r="B234" s="2" t="s">
        <v>120</v>
      </c>
      <c r="C234" s="14" t="s">
        <v>121</v>
      </c>
      <c r="D234" s="14" t="s">
        <v>15</v>
      </c>
      <c r="E234" s="14" t="s">
        <v>724</v>
      </c>
      <c r="F234" s="14" t="s">
        <v>744</v>
      </c>
      <c r="G234" s="8" t="s">
        <v>124</v>
      </c>
      <c r="H234" s="8" t="s">
        <v>745</v>
      </c>
      <c r="I234" s="8" t="s">
        <v>730</v>
      </c>
      <c r="J234" s="8" t="s">
        <v>74</v>
      </c>
      <c r="K234" s="8"/>
      <c r="L234" s="8"/>
      <c r="M234" s="3"/>
    </row>
    <row r="235" spans="1:13" ht="15.75" customHeight="1">
      <c r="A235" s="14" t="s">
        <v>120</v>
      </c>
      <c r="B235" s="2" t="s">
        <v>120</v>
      </c>
      <c r="C235" s="14" t="s">
        <v>121</v>
      </c>
      <c r="D235" s="14" t="s">
        <v>15</v>
      </c>
      <c r="E235" s="14" t="s">
        <v>724</v>
      </c>
      <c r="F235" s="14" t="s">
        <v>746</v>
      </c>
      <c r="G235" s="27" t="s">
        <v>124</v>
      </c>
      <c r="H235" s="27" t="s">
        <v>747</v>
      </c>
      <c r="I235" s="8" t="s">
        <v>741</v>
      </c>
      <c r="J235" s="8" t="s">
        <v>74</v>
      </c>
      <c r="K235" s="8"/>
      <c r="L235" s="3" t="s">
        <v>720</v>
      </c>
      <c r="M235" s="3"/>
    </row>
    <row r="236" spans="1:13" ht="15.75" customHeight="1">
      <c r="A236" s="14" t="s">
        <v>120</v>
      </c>
      <c r="B236" s="2" t="s">
        <v>120</v>
      </c>
      <c r="C236" s="14" t="s">
        <v>121</v>
      </c>
      <c r="D236" s="14" t="s">
        <v>15</v>
      </c>
      <c r="E236" s="14" t="s">
        <v>724</v>
      </c>
      <c r="F236" s="14" t="s">
        <v>748</v>
      </c>
      <c r="G236" s="8" t="s">
        <v>124</v>
      </c>
      <c r="H236" s="8" t="s">
        <v>749</v>
      </c>
      <c r="I236" s="8" t="s">
        <v>750</v>
      </c>
      <c r="J236" s="8" t="s">
        <v>322</v>
      </c>
      <c r="K236" s="8"/>
      <c r="L236" s="3" t="s">
        <v>720</v>
      </c>
      <c r="M236" s="37"/>
    </row>
    <row r="237" spans="1:13" ht="15.75" customHeight="1">
      <c r="A237" s="14" t="s">
        <v>120</v>
      </c>
      <c r="B237" s="2" t="s">
        <v>120</v>
      </c>
      <c r="C237" s="14" t="s">
        <v>121</v>
      </c>
      <c r="D237" s="14" t="s">
        <v>15</v>
      </c>
      <c r="E237" s="14" t="s">
        <v>724</v>
      </c>
      <c r="F237" s="14" t="s">
        <v>751</v>
      </c>
      <c r="G237" s="8" t="s">
        <v>124</v>
      </c>
      <c r="H237" s="8" t="s">
        <v>752</v>
      </c>
      <c r="I237" s="8" t="s">
        <v>727</v>
      </c>
      <c r="J237" s="8" t="s">
        <v>322</v>
      </c>
      <c r="K237" s="8"/>
      <c r="L237" s="8"/>
      <c r="M237" s="37"/>
    </row>
    <row r="238" spans="1:13" ht="15.75" customHeight="1">
      <c r="A238" s="14" t="s">
        <v>120</v>
      </c>
      <c r="B238" s="2" t="s">
        <v>120</v>
      </c>
      <c r="C238" s="14" t="s">
        <v>121</v>
      </c>
      <c r="D238" s="14" t="s">
        <v>15</v>
      </c>
      <c r="E238" s="14" t="s">
        <v>724</v>
      </c>
      <c r="F238" s="14" t="s">
        <v>753</v>
      </c>
      <c r="G238" s="8" t="s">
        <v>124</v>
      </c>
      <c r="H238" s="8" t="s">
        <v>754</v>
      </c>
      <c r="I238" s="8" t="s">
        <v>730</v>
      </c>
      <c r="J238" s="8" t="s">
        <v>74</v>
      </c>
      <c r="K238" s="8"/>
      <c r="L238" s="3"/>
      <c r="M238" s="37"/>
    </row>
    <row r="239" spans="1:13" ht="15.75" customHeight="1">
      <c r="A239" s="14" t="s">
        <v>120</v>
      </c>
      <c r="B239" s="2" t="s">
        <v>120</v>
      </c>
      <c r="C239" s="14" t="s">
        <v>121</v>
      </c>
      <c r="D239" s="14" t="s">
        <v>15</v>
      </c>
      <c r="E239" s="14" t="s">
        <v>724</v>
      </c>
      <c r="F239" s="14" t="s">
        <v>755</v>
      </c>
      <c r="G239" s="8" t="s">
        <v>124</v>
      </c>
      <c r="H239" s="8" t="s">
        <v>756</v>
      </c>
      <c r="I239" s="8" t="s">
        <v>727</v>
      </c>
      <c r="J239" s="8" t="s">
        <v>322</v>
      </c>
      <c r="K239" s="8"/>
      <c r="L239" s="8"/>
      <c r="M239" s="37"/>
    </row>
    <row r="240" spans="1:13" ht="15.75" customHeight="1">
      <c r="A240" s="14" t="s">
        <v>120</v>
      </c>
      <c r="B240" s="2" t="s">
        <v>120</v>
      </c>
      <c r="C240" s="14" t="s">
        <v>121</v>
      </c>
      <c r="D240" s="14" t="s">
        <v>15</v>
      </c>
      <c r="E240" s="14" t="s">
        <v>724</v>
      </c>
      <c r="F240" s="14" t="s">
        <v>757</v>
      </c>
      <c r="G240" s="8" t="s">
        <v>124</v>
      </c>
      <c r="H240" s="8" t="s">
        <v>758</v>
      </c>
      <c r="I240" s="8" t="s">
        <v>730</v>
      </c>
      <c r="J240" s="8" t="s">
        <v>74</v>
      </c>
      <c r="K240" s="8"/>
      <c r="L240" s="8"/>
      <c r="M240" s="37"/>
    </row>
    <row r="241" spans="1:13" ht="15.75" customHeight="1">
      <c r="A241" s="14" t="s">
        <v>120</v>
      </c>
      <c r="B241" s="2" t="s">
        <v>120</v>
      </c>
      <c r="C241" s="14" t="s">
        <v>121</v>
      </c>
      <c r="D241" s="14" t="s">
        <v>15</v>
      </c>
      <c r="E241" s="14" t="s">
        <v>724</v>
      </c>
      <c r="F241" s="14" t="s">
        <v>759</v>
      </c>
      <c r="G241" s="8" t="s">
        <v>124</v>
      </c>
      <c r="H241" s="8" t="s">
        <v>760</v>
      </c>
      <c r="I241" s="8" t="s">
        <v>727</v>
      </c>
      <c r="J241" s="8" t="s">
        <v>322</v>
      </c>
      <c r="K241" s="8"/>
      <c r="L241" s="8"/>
      <c r="M241" s="37"/>
    </row>
    <row r="242" spans="1:13" ht="15.75" customHeight="1">
      <c r="A242" s="14" t="s">
        <v>120</v>
      </c>
      <c r="B242" s="2" t="s">
        <v>120</v>
      </c>
      <c r="C242" s="14" t="s">
        <v>121</v>
      </c>
      <c r="D242" s="14" t="s">
        <v>15</v>
      </c>
      <c r="E242" s="14" t="s">
        <v>724</v>
      </c>
      <c r="F242" s="14" t="s">
        <v>761</v>
      </c>
      <c r="G242" s="8" t="s">
        <v>124</v>
      </c>
      <c r="H242" s="8" t="s">
        <v>762</v>
      </c>
      <c r="I242" s="8" t="s">
        <v>727</v>
      </c>
      <c r="J242" s="8" t="s">
        <v>322</v>
      </c>
      <c r="K242" s="8"/>
      <c r="L242" s="8"/>
      <c r="M242" s="37"/>
    </row>
    <row r="243" spans="1:13" ht="15.75" customHeight="1">
      <c r="A243" s="14" t="s">
        <v>120</v>
      </c>
      <c r="B243" s="2" t="s">
        <v>120</v>
      </c>
      <c r="C243" s="14" t="s">
        <v>121</v>
      </c>
      <c r="D243" s="14" t="s">
        <v>15</v>
      </c>
      <c r="E243" s="14" t="s">
        <v>724</v>
      </c>
      <c r="F243" s="14" t="s">
        <v>763</v>
      </c>
      <c r="G243" s="8" t="s">
        <v>124</v>
      </c>
      <c r="H243" s="8" t="s">
        <v>764</v>
      </c>
      <c r="I243" s="8" t="s">
        <v>727</v>
      </c>
      <c r="J243" s="8" t="s">
        <v>322</v>
      </c>
      <c r="K243" s="8" t="s">
        <v>765</v>
      </c>
      <c r="L243" s="8"/>
      <c r="M243" s="37"/>
    </row>
    <row r="244" spans="1:13" ht="15.75" customHeight="1">
      <c r="A244" s="14" t="s">
        <v>120</v>
      </c>
      <c r="B244" s="8"/>
      <c r="C244" s="14" t="s">
        <v>121</v>
      </c>
      <c r="D244" s="14" t="s">
        <v>15</v>
      </c>
      <c r="E244" s="14" t="s">
        <v>724</v>
      </c>
      <c r="F244" s="14" t="s">
        <v>766</v>
      </c>
      <c r="G244" s="8" t="s">
        <v>124</v>
      </c>
      <c r="H244" s="8" t="s">
        <v>767</v>
      </c>
      <c r="I244" s="8" t="s">
        <v>730</v>
      </c>
      <c r="J244" s="8" t="s">
        <v>74</v>
      </c>
      <c r="K244" s="8"/>
      <c r="L244" s="8"/>
      <c r="M244" s="8"/>
    </row>
    <row r="245" spans="1:13" ht="15.75" customHeight="1">
      <c r="A245" s="14" t="s">
        <v>120</v>
      </c>
      <c r="B245" s="2" t="s">
        <v>120</v>
      </c>
      <c r="C245" s="14" t="s">
        <v>121</v>
      </c>
      <c r="D245" s="14" t="s">
        <v>15</v>
      </c>
      <c r="E245" s="14" t="s">
        <v>724</v>
      </c>
      <c r="F245" s="14" t="s">
        <v>768</v>
      </c>
      <c r="G245" s="8" t="s">
        <v>124</v>
      </c>
      <c r="H245" s="8" t="s">
        <v>769</v>
      </c>
      <c r="I245" s="8" t="s">
        <v>727</v>
      </c>
      <c r="J245" s="8" t="s">
        <v>322</v>
      </c>
      <c r="K245" s="8"/>
      <c r="L245" s="8"/>
      <c r="M245" s="8"/>
    </row>
    <row r="246" spans="1:13" ht="15.75" customHeight="1">
      <c r="A246" s="14" t="s">
        <v>120</v>
      </c>
      <c r="B246" s="2" t="s">
        <v>120</v>
      </c>
      <c r="C246" s="14" t="s">
        <v>121</v>
      </c>
      <c r="D246" s="14" t="s">
        <v>15</v>
      </c>
      <c r="E246" s="14" t="s">
        <v>724</v>
      </c>
      <c r="F246" s="14" t="s">
        <v>770</v>
      </c>
      <c r="G246" s="8" t="s">
        <v>124</v>
      </c>
      <c r="H246" s="8" t="s">
        <v>771</v>
      </c>
      <c r="I246" s="8" t="s">
        <v>727</v>
      </c>
      <c r="J246" s="8" t="s">
        <v>322</v>
      </c>
      <c r="K246" s="8"/>
      <c r="L246" s="8"/>
      <c r="M246" s="37"/>
    </row>
    <row r="247" spans="1:13" ht="15.75" customHeight="1">
      <c r="A247" s="14" t="s">
        <v>120</v>
      </c>
      <c r="B247" s="8"/>
      <c r="C247" s="14" t="s">
        <v>121</v>
      </c>
      <c r="D247" s="14" t="s">
        <v>15</v>
      </c>
      <c r="E247" s="14" t="s">
        <v>724</v>
      </c>
      <c r="F247" s="14" t="s">
        <v>772</v>
      </c>
      <c r="G247" s="8" t="s">
        <v>124</v>
      </c>
      <c r="H247" s="8" t="s">
        <v>773</v>
      </c>
      <c r="I247" s="8" t="s">
        <v>730</v>
      </c>
      <c r="J247" s="8" t="s">
        <v>74</v>
      </c>
      <c r="K247" s="8"/>
      <c r="L247" s="8"/>
      <c r="M247" s="8"/>
    </row>
    <row r="248" spans="1:13" ht="15.75" customHeight="1">
      <c r="A248" s="14" t="s">
        <v>120</v>
      </c>
      <c r="B248" s="8"/>
      <c r="C248" s="14" t="s">
        <v>121</v>
      </c>
      <c r="D248" s="14" t="s">
        <v>15</v>
      </c>
      <c r="E248" s="14" t="s">
        <v>724</v>
      </c>
      <c r="F248" s="14" t="s">
        <v>774</v>
      </c>
      <c r="G248" s="8" t="s">
        <v>124</v>
      </c>
      <c r="H248" s="8" t="s">
        <v>775</v>
      </c>
      <c r="I248" s="8" t="s">
        <v>278</v>
      </c>
      <c r="J248" s="8" t="s">
        <v>322</v>
      </c>
      <c r="K248" s="8"/>
      <c r="L248" s="8"/>
      <c r="M248" s="8"/>
    </row>
    <row r="249" spans="1:13" ht="15.75" customHeight="1">
      <c r="A249" s="14" t="s">
        <v>120</v>
      </c>
      <c r="B249" s="8"/>
      <c r="C249" s="14" t="s">
        <v>121</v>
      </c>
      <c r="D249" s="14" t="s">
        <v>15</v>
      </c>
      <c r="E249" s="14" t="s">
        <v>724</v>
      </c>
      <c r="F249" s="14" t="s">
        <v>776</v>
      </c>
      <c r="G249" s="8" t="s">
        <v>124</v>
      </c>
      <c r="H249" s="8" t="s">
        <v>777</v>
      </c>
      <c r="I249" s="8" t="s">
        <v>730</v>
      </c>
      <c r="J249" s="8" t="s">
        <v>74</v>
      </c>
      <c r="K249" s="8"/>
      <c r="L249" s="8"/>
      <c r="M249" s="8"/>
    </row>
    <row r="250" spans="1:13" ht="15.75" customHeight="1">
      <c r="A250" s="14" t="s">
        <v>120</v>
      </c>
      <c r="B250" s="2" t="s">
        <v>120</v>
      </c>
      <c r="C250" s="14" t="s">
        <v>121</v>
      </c>
      <c r="D250" s="14" t="s">
        <v>15</v>
      </c>
      <c r="E250" s="14" t="s">
        <v>724</v>
      </c>
      <c r="F250" s="14" t="s">
        <v>778</v>
      </c>
      <c r="G250" s="8" t="s">
        <v>124</v>
      </c>
      <c r="H250" s="8" t="s">
        <v>779</v>
      </c>
      <c r="I250" s="8" t="s">
        <v>278</v>
      </c>
      <c r="J250" s="8" t="s">
        <v>322</v>
      </c>
      <c r="K250" s="8"/>
      <c r="L250" s="8"/>
      <c r="M250" s="37"/>
    </row>
    <row r="251" spans="1:13" ht="15.75" customHeight="1">
      <c r="A251" s="14" t="s">
        <v>120</v>
      </c>
      <c r="B251" s="2" t="s">
        <v>120</v>
      </c>
      <c r="C251" s="14" t="s">
        <v>121</v>
      </c>
      <c r="D251" s="14" t="s">
        <v>15</v>
      </c>
      <c r="E251" s="14" t="s">
        <v>724</v>
      </c>
      <c r="F251" s="14" t="s">
        <v>780</v>
      </c>
      <c r="G251" s="8" t="s">
        <v>124</v>
      </c>
      <c r="H251" s="8" t="s">
        <v>781</v>
      </c>
      <c r="I251" s="8" t="s">
        <v>278</v>
      </c>
      <c r="J251" s="8" t="s">
        <v>322</v>
      </c>
      <c r="K251" s="8"/>
      <c r="L251" s="8"/>
      <c r="M251" s="37"/>
    </row>
    <row r="252" spans="1:13" ht="15.75" customHeight="1">
      <c r="A252" s="14" t="s">
        <v>120</v>
      </c>
      <c r="B252" s="8"/>
      <c r="C252" s="14" t="s">
        <v>121</v>
      </c>
      <c r="D252" s="14" t="s">
        <v>15</v>
      </c>
      <c r="E252" s="14" t="s">
        <v>724</v>
      </c>
      <c r="F252" s="14" t="s">
        <v>782</v>
      </c>
      <c r="G252" s="8" t="s">
        <v>124</v>
      </c>
      <c r="H252" s="8" t="s">
        <v>783</v>
      </c>
      <c r="I252" s="8" t="s">
        <v>784</v>
      </c>
      <c r="J252" s="8" t="s">
        <v>127</v>
      </c>
      <c r="K252" s="8"/>
      <c r="L252" s="8" t="s">
        <v>785</v>
      </c>
      <c r="M252" s="8"/>
    </row>
    <row r="253" spans="1:13" ht="15" customHeight="1">
      <c r="A253" s="7" t="s">
        <v>120</v>
      </c>
      <c r="B253" s="8"/>
      <c r="C253" s="14" t="s">
        <v>121</v>
      </c>
      <c r="D253" s="14" t="s">
        <v>20</v>
      </c>
      <c r="E253" s="14" t="s">
        <v>786</v>
      </c>
      <c r="F253" s="7" t="s">
        <v>787</v>
      </c>
      <c r="G253" s="8" t="s">
        <v>124</v>
      </c>
      <c r="H253" s="8" t="s">
        <v>788</v>
      </c>
      <c r="I253" s="8" t="s">
        <v>789</v>
      </c>
      <c r="J253" s="8" t="s">
        <v>790</v>
      </c>
      <c r="K253" s="8"/>
      <c r="L253" s="8"/>
      <c r="M253" s="37"/>
    </row>
    <row r="254" spans="1:13" ht="15" customHeight="1">
      <c r="A254" s="7" t="s">
        <v>120</v>
      </c>
      <c r="B254" s="8" t="s">
        <v>120</v>
      </c>
      <c r="C254" s="14" t="s">
        <v>121</v>
      </c>
      <c r="D254" s="14" t="s">
        <v>20</v>
      </c>
      <c r="E254" s="14" t="s">
        <v>786</v>
      </c>
      <c r="F254" s="7" t="s">
        <v>791</v>
      </c>
      <c r="G254" s="8" t="s">
        <v>124</v>
      </c>
      <c r="H254" s="8" t="s">
        <v>792</v>
      </c>
      <c r="I254" s="8"/>
      <c r="J254" s="8" t="s">
        <v>793</v>
      </c>
      <c r="K254" s="8" t="s">
        <v>94</v>
      </c>
      <c r="L254" s="8"/>
      <c r="M254" s="37"/>
    </row>
    <row r="255" spans="1:13" ht="15" customHeight="1">
      <c r="A255" s="7" t="s">
        <v>120</v>
      </c>
      <c r="B255" s="3"/>
      <c r="C255" s="14" t="s">
        <v>153</v>
      </c>
      <c r="D255" s="14" t="s">
        <v>20</v>
      </c>
      <c r="E255" s="14" t="s">
        <v>786</v>
      </c>
      <c r="F255" s="7" t="s">
        <v>794</v>
      </c>
      <c r="G255" s="8" t="s">
        <v>124</v>
      </c>
      <c r="H255" s="32" t="s">
        <v>795</v>
      </c>
      <c r="I255" s="8" t="s">
        <v>796</v>
      </c>
      <c r="J255" s="8" t="s">
        <v>126</v>
      </c>
      <c r="K255" s="8" t="s">
        <v>206</v>
      </c>
      <c r="L255" s="8" t="s">
        <v>797</v>
      </c>
      <c r="M255" s="37"/>
    </row>
    <row r="256" spans="1:13" ht="15" customHeight="1">
      <c r="A256" s="7" t="s">
        <v>120</v>
      </c>
      <c r="B256" s="3" t="s">
        <v>120</v>
      </c>
      <c r="C256" s="14" t="s">
        <v>121</v>
      </c>
      <c r="D256" s="14" t="s">
        <v>20</v>
      </c>
      <c r="E256" s="14" t="s">
        <v>786</v>
      </c>
      <c r="F256" s="7" t="s">
        <v>798</v>
      </c>
      <c r="G256" s="8" t="s">
        <v>124</v>
      </c>
      <c r="H256" s="8" t="s">
        <v>799</v>
      </c>
      <c r="I256" s="8" t="s">
        <v>800</v>
      </c>
      <c r="J256" s="8" t="s">
        <v>801</v>
      </c>
      <c r="K256" s="8" t="s">
        <v>94</v>
      </c>
      <c r="L256" s="3"/>
      <c r="M256" s="37"/>
    </row>
    <row r="257" spans="1:13" ht="15" customHeight="1">
      <c r="A257" s="7" t="s">
        <v>120</v>
      </c>
      <c r="B257" s="3" t="s">
        <v>120</v>
      </c>
      <c r="C257" s="14" t="s">
        <v>121</v>
      </c>
      <c r="D257" s="14" t="s">
        <v>20</v>
      </c>
      <c r="E257" s="14" t="s">
        <v>786</v>
      </c>
      <c r="F257" s="7" t="s">
        <v>802</v>
      </c>
      <c r="G257" s="8" t="s">
        <v>124</v>
      </c>
      <c r="H257" s="8" t="s">
        <v>803</v>
      </c>
      <c r="I257" s="39"/>
      <c r="J257" s="8" t="s">
        <v>804</v>
      </c>
      <c r="K257" s="8" t="s">
        <v>54</v>
      </c>
      <c r="L257" s="3"/>
      <c r="M257" s="37"/>
    </row>
    <row r="258" spans="1:13" ht="15" customHeight="1">
      <c r="A258" s="7" t="s">
        <v>120</v>
      </c>
      <c r="B258" s="3" t="s">
        <v>120</v>
      </c>
      <c r="C258" s="14" t="s">
        <v>121</v>
      </c>
      <c r="D258" s="14" t="s">
        <v>20</v>
      </c>
      <c r="E258" s="14" t="s">
        <v>786</v>
      </c>
      <c r="F258" s="7" t="s">
        <v>805</v>
      </c>
      <c r="G258" s="8" t="s">
        <v>124</v>
      </c>
      <c r="H258" s="8" t="s">
        <v>806</v>
      </c>
      <c r="I258" s="39"/>
      <c r="J258" s="8" t="s">
        <v>807</v>
      </c>
      <c r="K258" s="8" t="s">
        <v>94</v>
      </c>
      <c r="L258" s="3"/>
      <c r="M258" s="37"/>
    </row>
    <row r="259" spans="1:13" ht="15" customHeight="1">
      <c r="A259" s="7" t="s">
        <v>120</v>
      </c>
      <c r="B259" s="3" t="s">
        <v>120</v>
      </c>
      <c r="C259" s="14" t="s">
        <v>121</v>
      </c>
      <c r="D259" s="14" t="s">
        <v>20</v>
      </c>
      <c r="E259" s="14" t="s">
        <v>808</v>
      </c>
      <c r="F259" s="7" t="s">
        <v>809</v>
      </c>
      <c r="G259" s="8" t="s">
        <v>124</v>
      </c>
      <c r="H259" s="8" t="s">
        <v>810</v>
      </c>
      <c r="I259" s="39"/>
      <c r="J259" s="8" t="s">
        <v>53</v>
      </c>
      <c r="K259" s="8" t="s">
        <v>54</v>
      </c>
      <c r="L259" s="3" t="s">
        <v>720</v>
      </c>
      <c r="M259" s="37"/>
    </row>
    <row r="260" spans="1:13" ht="15" customHeight="1">
      <c r="A260" s="7" t="s">
        <v>120</v>
      </c>
      <c r="B260" s="3" t="s">
        <v>120</v>
      </c>
      <c r="C260" s="14" t="s">
        <v>121</v>
      </c>
      <c r="D260" s="14" t="s">
        <v>20</v>
      </c>
      <c r="E260" s="14" t="s">
        <v>808</v>
      </c>
      <c r="F260" s="7" t="s">
        <v>811</v>
      </c>
      <c r="G260" s="8" t="s">
        <v>124</v>
      </c>
      <c r="H260" s="8" t="s">
        <v>812</v>
      </c>
      <c r="I260" s="39"/>
      <c r="J260" s="8" t="s">
        <v>73</v>
      </c>
      <c r="K260" s="8" t="s">
        <v>74</v>
      </c>
      <c r="L260" s="3" t="s">
        <v>720</v>
      </c>
      <c r="M260" s="37"/>
    </row>
    <row r="261" spans="1:13" ht="15" customHeight="1">
      <c r="A261" s="7" t="s">
        <v>120</v>
      </c>
      <c r="B261" s="3" t="s">
        <v>120</v>
      </c>
      <c r="C261" s="14" t="s">
        <v>121</v>
      </c>
      <c r="D261" s="14" t="s">
        <v>20</v>
      </c>
      <c r="E261" s="14" t="s">
        <v>808</v>
      </c>
      <c r="F261" s="7" t="s">
        <v>813</v>
      </c>
      <c r="G261" s="8" t="s">
        <v>124</v>
      </c>
      <c r="H261" s="8" t="s">
        <v>814</v>
      </c>
      <c r="I261" s="39"/>
      <c r="J261" s="8" t="s">
        <v>93</v>
      </c>
      <c r="K261" s="8" t="s">
        <v>94</v>
      </c>
      <c r="L261" s="3" t="s">
        <v>720</v>
      </c>
      <c r="M261" s="37"/>
    </row>
    <row r="262" spans="1:13" ht="15" customHeight="1">
      <c r="A262" s="7" t="s">
        <v>120</v>
      </c>
      <c r="B262" s="3" t="s">
        <v>120</v>
      </c>
      <c r="C262" s="14" t="s">
        <v>121</v>
      </c>
      <c r="D262" s="14" t="s">
        <v>20</v>
      </c>
      <c r="E262" s="14" t="s">
        <v>808</v>
      </c>
      <c r="F262" s="7" t="s">
        <v>815</v>
      </c>
      <c r="G262" s="8" t="s">
        <v>124</v>
      </c>
      <c r="H262" s="8" t="s">
        <v>816</v>
      </c>
      <c r="I262" s="39"/>
      <c r="J262" s="8" t="s">
        <v>817</v>
      </c>
      <c r="K262" s="8" t="s">
        <v>54</v>
      </c>
      <c r="L262" s="8" t="s">
        <v>818</v>
      </c>
      <c r="M262" s="37"/>
    </row>
    <row r="263" spans="1:13" ht="15" customHeight="1">
      <c r="A263" s="7" t="s">
        <v>120</v>
      </c>
      <c r="B263" s="3"/>
      <c r="C263" s="14" t="s">
        <v>121</v>
      </c>
      <c r="D263" s="14" t="s">
        <v>20</v>
      </c>
      <c r="E263" s="14" t="s">
        <v>808</v>
      </c>
      <c r="F263" s="7" t="s">
        <v>819</v>
      </c>
      <c r="G263" s="8" t="s">
        <v>124</v>
      </c>
      <c r="H263" s="8" t="s">
        <v>820</v>
      </c>
      <c r="I263" s="39"/>
      <c r="J263" s="8" t="s">
        <v>821</v>
      </c>
      <c r="K263" s="8" t="s">
        <v>94</v>
      </c>
      <c r="L263" s="8"/>
      <c r="M263" s="37"/>
    </row>
    <row r="264" spans="1:13" ht="15" customHeight="1">
      <c r="A264" s="7" t="s">
        <v>120</v>
      </c>
      <c r="B264" s="3"/>
      <c r="C264" s="14" t="s">
        <v>121</v>
      </c>
      <c r="D264" s="14" t="s">
        <v>20</v>
      </c>
      <c r="E264" s="14" t="s">
        <v>808</v>
      </c>
      <c r="F264" s="7" t="s">
        <v>822</v>
      </c>
      <c r="G264" s="8" t="s">
        <v>124</v>
      </c>
      <c r="H264" s="8" t="s">
        <v>823</v>
      </c>
      <c r="I264" s="39"/>
      <c r="J264" s="8" t="s">
        <v>821</v>
      </c>
      <c r="K264" s="8" t="s">
        <v>94</v>
      </c>
      <c r="L264" s="8"/>
      <c r="M264" s="37"/>
    </row>
    <row r="265" spans="1:13" ht="15" customHeight="1">
      <c r="A265" s="7" t="s">
        <v>120</v>
      </c>
      <c r="B265" s="3"/>
      <c r="C265" s="14" t="s">
        <v>121</v>
      </c>
      <c r="D265" s="14" t="s">
        <v>20</v>
      </c>
      <c r="E265" s="14" t="s">
        <v>808</v>
      </c>
      <c r="F265" s="7" t="s">
        <v>824</v>
      </c>
      <c r="G265" s="8" t="s">
        <v>124</v>
      </c>
      <c r="H265" s="8" t="s">
        <v>825</v>
      </c>
      <c r="I265" s="39"/>
      <c r="J265" s="8" t="s">
        <v>821</v>
      </c>
      <c r="K265" s="8" t="s">
        <v>94</v>
      </c>
      <c r="L265" s="8"/>
      <c r="M265" s="37"/>
    </row>
    <row r="266" spans="1:13" ht="15" customHeight="1">
      <c r="A266" s="7" t="s">
        <v>120</v>
      </c>
      <c r="B266" s="3"/>
      <c r="C266" s="14" t="s">
        <v>121</v>
      </c>
      <c r="D266" s="14" t="s">
        <v>20</v>
      </c>
      <c r="E266" s="14" t="s">
        <v>808</v>
      </c>
      <c r="F266" s="7" t="s">
        <v>826</v>
      </c>
      <c r="G266" s="8" t="s">
        <v>124</v>
      </c>
      <c r="H266" s="8" t="s">
        <v>827</v>
      </c>
      <c r="I266" s="78" t="s">
        <v>828</v>
      </c>
      <c r="J266" s="8" t="s">
        <v>821</v>
      </c>
      <c r="K266" s="8" t="s">
        <v>94</v>
      </c>
      <c r="L266" s="8"/>
      <c r="M266" s="37"/>
    </row>
    <row r="267" spans="1:13" ht="15" customHeight="1">
      <c r="A267" s="7" t="s">
        <v>120</v>
      </c>
      <c r="B267" s="3" t="s">
        <v>120</v>
      </c>
      <c r="C267" s="14" t="s">
        <v>121</v>
      </c>
      <c r="D267" s="14" t="s">
        <v>20</v>
      </c>
      <c r="E267" s="14" t="s">
        <v>808</v>
      </c>
      <c r="F267" s="7" t="s">
        <v>829</v>
      </c>
      <c r="G267" s="8" t="s">
        <v>124</v>
      </c>
      <c r="H267" s="8" t="s">
        <v>830</v>
      </c>
      <c r="I267" s="39"/>
      <c r="J267" s="8" t="s">
        <v>831</v>
      </c>
      <c r="K267" s="8" t="s">
        <v>74</v>
      </c>
      <c r="L267" s="8" t="s">
        <v>818</v>
      </c>
      <c r="M267" s="37"/>
    </row>
    <row r="268" spans="1:13" ht="15" customHeight="1">
      <c r="A268" s="7" t="s">
        <v>120</v>
      </c>
      <c r="B268" s="3" t="s">
        <v>120</v>
      </c>
      <c r="C268" s="14" t="s">
        <v>121</v>
      </c>
      <c r="D268" s="14" t="s">
        <v>20</v>
      </c>
      <c r="E268" s="14" t="s">
        <v>808</v>
      </c>
      <c r="F268" s="7" t="s">
        <v>832</v>
      </c>
      <c r="G268" s="8" t="s">
        <v>124</v>
      </c>
      <c r="H268" s="8" t="s">
        <v>833</v>
      </c>
      <c r="I268" s="8"/>
      <c r="J268" s="8" t="s">
        <v>834</v>
      </c>
      <c r="K268" s="8" t="s">
        <v>94</v>
      </c>
      <c r="L268" s="8" t="s">
        <v>818</v>
      </c>
      <c r="M268" s="37"/>
    </row>
    <row r="269" spans="1:13" ht="15" customHeight="1">
      <c r="A269" s="7" t="s">
        <v>120</v>
      </c>
      <c r="B269" s="3" t="s">
        <v>120</v>
      </c>
      <c r="C269" s="14" t="s">
        <v>121</v>
      </c>
      <c r="D269" s="14" t="s">
        <v>20</v>
      </c>
      <c r="E269" s="14" t="s">
        <v>808</v>
      </c>
      <c r="F269" s="7" t="s">
        <v>835</v>
      </c>
      <c r="G269" s="8" t="s">
        <v>124</v>
      </c>
      <c r="H269" s="8" t="s">
        <v>836</v>
      </c>
      <c r="I269" s="8"/>
      <c r="J269" s="8" t="s">
        <v>837</v>
      </c>
      <c r="K269" s="8" t="s">
        <v>94</v>
      </c>
      <c r="L269" s="8" t="s">
        <v>838</v>
      </c>
      <c r="M269" s="37"/>
    </row>
    <row r="270" spans="1:13" ht="15" customHeight="1">
      <c r="A270" s="7" t="s">
        <v>120</v>
      </c>
      <c r="B270" s="3" t="s">
        <v>120</v>
      </c>
      <c r="C270" s="14" t="s">
        <v>121</v>
      </c>
      <c r="D270" s="14" t="s">
        <v>20</v>
      </c>
      <c r="E270" s="14" t="s">
        <v>808</v>
      </c>
      <c r="F270" s="7" t="s">
        <v>839</v>
      </c>
      <c r="G270" s="8" t="s">
        <v>124</v>
      </c>
      <c r="H270" s="8" t="s">
        <v>840</v>
      </c>
      <c r="I270" s="39"/>
      <c r="J270" s="8" t="s">
        <v>841</v>
      </c>
      <c r="K270" s="8" t="s">
        <v>74</v>
      </c>
      <c r="L270" s="8" t="s">
        <v>818</v>
      </c>
      <c r="M270" s="37"/>
    </row>
    <row r="271" spans="1:13" ht="15" customHeight="1">
      <c r="A271" s="7" t="s">
        <v>120</v>
      </c>
      <c r="B271" s="3" t="s">
        <v>120</v>
      </c>
      <c r="C271" s="14" t="s">
        <v>153</v>
      </c>
      <c r="D271" s="14" t="s">
        <v>20</v>
      </c>
      <c r="E271" s="14" t="s">
        <v>808</v>
      </c>
      <c r="F271" s="7" t="s">
        <v>842</v>
      </c>
      <c r="G271" s="8" t="s">
        <v>124</v>
      </c>
      <c r="H271" s="8" t="s">
        <v>843</v>
      </c>
      <c r="I271" s="39"/>
      <c r="J271" s="8" t="s">
        <v>844</v>
      </c>
      <c r="K271" s="8" t="s">
        <v>74</v>
      </c>
      <c r="L271" s="8" t="s">
        <v>845</v>
      </c>
      <c r="M271" s="37"/>
    </row>
    <row r="272" spans="1:13" ht="15" customHeight="1">
      <c r="A272" s="7" t="s">
        <v>120</v>
      </c>
      <c r="B272" s="3" t="s">
        <v>120</v>
      </c>
      <c r="C272" s="14" t="s">
        <v>121</v>
      </c>
      <c r="D272" s="14" t="s">
        <v>20</v>
      </c>
      <c r="E272" s="14" t="s">
        <v>808</v>
      </c>
      <c r="F272" s="7" t="s">
        <v>846</v>
      </c>
      <c r="G272" s="8" t="s">
        <v>124</v>
      </c>
      <c r="H272" s="8" t="s">
        <v>847</v>
      </c>
      <c r="I272" s="39"/>
      <c r="J272" s="8" t="s">
        <v>848</v>
      </c>
      <c r="K272" s="8" t="s">
        <v>94</v>
      </c>
      <c r="L272" s="8" t="s">
        <v>849</v>
      </c>
      <c r="M272" s="37"/>
    </row>
    <row r="273" spans="1:13" ht="15" customHeight="1">
      <c r="A273" s="7" t="s">
        <v>120</v>
      </c>
      <c r="B273" s="3" t="s">
        <v>120</v>
      </c>
      <c r="C273" s="14" t="s">
        <v>121</v>
      </c>
      <c r="D273" s="14" t="s">
        <v>20</v>
      </c>
      <c r="E273" s="14" t="s">
        <v>808</v>
      </c>
      <c r="F273" s="7" t="s">
        <v>850</v>
      </c>
      <c r="G273" s="8" t="s">
        <v>124</v>
      </c>
      <c r="H273" s="8" t="s">
        <v>851</v>
      </c>
      <c r="I273" s="39"/>
      <c r="J273" s="8" t="s">
        <v>831</v>
      </c>
      <c r="K273" s="8" t="s">
        <v>74</v>
      </c>
      <c r="L273" s="8" t="s">
        <v>720</v>
      </c>
      <c r="M273" s="37"/>
    </row>
    <row r="274" spans="1:13" ht="15" customHeight="1">
      <c r="A274" s="7" t="s">
        <v>120</v>
      </c>
      <c r="B274" s="3" t="s">
        <v>120</v>
      </c>
      <c r="C274" s="14" t="s">
        <v>121</v>
      </c>
      <c r="D274" s="14" t="s">
        <v>20</v>
      </c>
      <c r="E274" s="14" t="s">
        <v>808</v>
      </c>
      <c r="F274" s="7" t="s">
        <v>852</v>
      </c>
      <c r="G274" s="8" t="s">
        <v>124</v>
      </c>
      <c r="H274" s="8" t="s">
        <v>853</v>
      </c>
      <c r="I274" s="39"/>
      <c r="J274" s="8" t="s">
        <v>817</v>
      </c>
      <c r="K274" s="8" t="s">
        <v>54</v>
      </c>
      <c r="L274" s="8" t="s">
        <v>720</v>
      </c>
      <c r="M274" s="37"/>
    </row>
    <row r="275" spans="1:13" ht="15" customHeight="1">
      <c r="A275" s="7" t="s">
        <v>120</v>
      </c>
      <c r="B275" s="3" t="s">
        <v>120</v>
      </c>
      <c r="C275" s="14" t="s">
        <v>121</v>
      </c>
      <c r="D275" s="14" t="s">
        <v>20</v>
      </c>
      <c r="E275" s="14" t="s">
        <v>808</v>
      </c>
      <c r="F275" s="7" t="s">
        <v>854</v>
      </c>
      <c r="G275" s="8" t="s">
        <v>124</v>
      </c>
      <c r="H275" s="8" t="s">
        <v>855</v>
      </c>
      <c r="I275" s="39"/>
      <c r="J275" s="8" t="s">
        <v>834</v>
      </c>
      <c r="K275" s="8" t="s">
        <v>94</v>
      </c>
      <c r="L275" s="8" t="s">
        <v>720</v>
      </c>
      <c r="M275" s="37"/>
    </row>
    <row r="276" spans="1:13" ht="15" customHeight="1">
      <c r="A276" s="7" t="s">
        <v>120</v>
      </c>
      <c r="B276" s="3" t="s">
        <v>120</v>
      </c>
      <c r="C276" s="14" t="s">
        <v>121</v>
      </c>
      <c r="D276" s="14" t="s">
        <v>20</v>
      </c>
      <c r="E276" s="14" t="s">
        <v>808</v>
      </c>
      <c r="F276" s="7" t="s">
        <v>856</v>
      </c>
      <c r="G276" s="8" t="s">
        <v>124</v>
      </c>
      <c r="H276" s="8" t="s">
        <v>857</v>
      </c>
      <c r="I276" s="39"/>
      <c r="J276" s="8" t="s">
        <v>858</v>
      </c>
      <c r="K276" s="8" t="s">
        <v>94</v>
      </c>
      <c r="L276" s="8" t="s">
        <v>859</v>
      </c>
      <c r="M276" s="37"/>
    </row>
    <row r="277" spans="1:13" ht="15" customHeight="1">
      <c r="A277" s="7" t="s">
        <v>120</v>
      </c>
      <c r="B277" s="3" t="s">
        <v>120</v>
      </c>
      <c r="C277" s="14" t="s">
        <v>121</v>
      </c>
      <c r="D277" s="14" t="s">
        <v>20</v>
      </c>
      <c r="E277" s="14" t="s">
        <v>808</v>
      </c>
      <c r="F277" s="7" t="s">
        <v>860</v>
      </c>
      <c r="G277" s="8" t="s">
        <v>124</v>
      </c>
      <c r="H277" s="8" t="s">
        <v>861</v>
      </c>
      <c r="I277" s="39"/>
      <c r="J277" s="8" t="s">
        <v>862</v>
      </c>
      <c r="K277" s="8" t="s">
        <v>94</v>
      </c>
      <c r="L277" s="8" t="s">
        <v>863</v>
      </c>
      <c r="M277" s="37"/>
    </row>
    <row r="278" spans="1:13" ht="15" customHeight="1">
      <c r="A278" s="7" t="s">
        <v>120</v>
      </c>
      <c r="B278" s="3" t="s">
        <v>120</v>
      </c>
      <c r="C278" s="14" t="s">
        <v>121</v>
      </c>
      <c r="D278" s="14" t="s">
        <v>20</v>
      </c>
      <c r="E278" s="14" t="s">
        <v>808</v>
      </c>
      <c r="F278" s="7" t="s">
        <v>864</v>
      </c>
      <c r="G278" s="8" t="s">
        <v>124</v>
      </c>
      <c r="H278" s="8" t="s">
        <v>865</v>
      </c>
      <c r="I278" s="39"/>
      <c r="J278" s="8" t="s">
        <v>866</v>
      </c>
      <c r="K278" s="8" t="s">
        <v>94</v>
      </c>
      <c r="L278" s="8" t="s">
        <v>867</v>
      </c>
      <c r="M278" s="37"/>
    </row>
    <row r="279" spans="1:13" ht="15" customHeight="1">
      <c r="A279" s="7" t="s">
        <v>120</v>
      </c>
      <c r="B279" s="3"/>
      <c r="C279" s="14" t="s">
        <v>121</v>
      </c>
      <c r="D279" s="14" t="s">
        <v>20</v>
      </c>
      <c r="E279" s="14" t="s">
        <v>808</v>
      </c>
      <c r="F279" s="7" t="s">
        <v>868</v>
      </c>
      <c r="G279" s="8" t="s">
        <v>124</v>
      </c>
      <c r="H279" s="8" t="s">
        <v>869</v>
      </c>
      <c r="I279" s="8"/>
      <c r="J279" s="8" t="s">
        <v>53</v>
      </c>
      <c r="K279" s="8" t="s">
        <v>54</v>
      </c>
      <c r="L279" s="3" t="s">
        <v>720</v>
      </c>
      <c r="M279" s="37"/>
    </row>
    <row r="280" spans="1:13" ht="15" customHeight="1">
      <c r="A280" s="7" t="s">
        <v>120</v>
      </c>
      <c r="B280" s="3" t="s">
        <v>120</v>
      </c>
      <c r="C280" s="14" t="s">
        <v>121</v>
      </c>
      <c r="D280" s="14" t="s">
        <v>20</v>
      </c>
      <c r="E280" s="14" t="s">
        <v>808</v>
      </c>
      <c r="F280" s="7" t="s">
        <v>870</v>
      </c>
      <c r="G280" s="8" t="s">
        <v>124</v>
      </c>
      <c r="H280" s="8" t="s">
        <v>871</v>
      </c>
      <c r="I280" s="39"/>
      <c r="J280" s="8" t="s">
        <v>872</v>
      </c>
      <c r="K280" s="8" t="s">
        <v>873</v>
      </c>
      <c r="L280" s="8" t="s">
        <v>720</v>
      </c>
      <c r="M280" s="37"/>
    </row>
    <row r="281" spans="1:13" ht="15" customHeight="1">
      <c r="A281" s="7" t="s">
        <v>120</v>
      </c>
      <c r="B281" s="3" t="s">
        <v>120</v>
      </c>
      <c r="C281" s="14" t="s">
        <v>121</v>
      </c>
      <c r="D281" s="14" t="s">
        <v>20</v>
      </c>
      <c r="E281" s="14" t="s">
        <v>808</v>
      </c>
      <c r="F281" s="7" t="s">
        <v>874</v>
      </c>
      <c r="G281" s="8" t="s">
        <v>124</v>
      </c>
      <c r="H281" s="8" t="s">
        <v>875</v>
      </c>
      <c r="I281" s="39"/>
      <c r="J281" s="8" t="s">
        <v>876</v>
      </c>
      <c r="K281" s="8" t="s">
        <v>74</v>
      </c>
      <c r="L281" s="8" t="s">
        <v>720</v>
      </c>
      <c r="M281" s="37"/>
    </row>
    <row r="282" spans="1:13" ht="15" customHeight="1">
      <c r="A282" s="7" t="s">
        <v>120</v>
      </c>
      <c r="B282" s="3"/>
      <c r="C282" s="14" t="s">
        <v>121</v>
      </c>
      <c r="D282" s="14" t="s">
        <v>20</v>
      </c>
      <c r="E282" s="14" t="s">
        <v>808</v>
      </c>
      <c r="F282" s="7" t="s">
        <v>877</v>
      </c>
      <c r="G282" s="8" t="s">
        <v>124</v>
      </c>
      <c r="H282" s="8" t="s">
        <v>878</v>
      </c>
      <c r="I282" s="39"/>
      <c r="J282" s="8" t="s">
        <v>53</v>
      </c>
      <c r="K282" s="8" t="s">
        <v>54</v>
      </c>
      <c r="L282" s="8" t="s">
        <v>720</v>
      </c>
      <c r="M282" s="37"/>
    </row>
    <row r="283" spans="1:13" ht="15" customHeight="1">
      <c r="A283" s="7" t="s">
        <v>120</v>
      </c>
      <c r="B283" s="3" t="s">
        <v>120</v>
      </c>
      <c r="C283" s="14" t="s">
        <v>121</v>
      </c>
      <c r="D283" s="14" t="s">
        <v>20</v>
      </c>
      <c r="E283" s="14" t="s">
        <v>808</v>
      </c>
      <c r="F283" s="7" t="s">
        <v>879</v>
      </c>
      <c r="G283" s="8" t="s">
        <v>124</v>
      </c>
      <c r="H283" s="8" t="s">
        <v>880</v>
      </c>
      <c r="I283" s="39"/>
      <c r="J283" s="8" t="s">
        <v>872</v>
      </c>
      <c r="K283" s="8" t="s">
        <v>94</v>
      </c>
      <c r="L283" s="8" t="s">
        <v>720</v>
      </c>
      <c r="M283" s="37"/>
    </row>
    <row r="284" spans="1:13" ht="15" customHeight="1">
      <c r="A284" s="7" t="s">
        <v>120</v>
      </c>
      <c r="B284" s="3" t="s">
        <v>120</v>
      </c>
      <c r="C284" s="14" t="s">
        <v>121</v>
      </c>
      <c r="D284" s="14" t="s">
        <v>20</v>
      </c>
      <c r="E284" s="14" t="s">
        <v>808</v>
      </c>
      <c r="F284" s="7" t="s">
        <v>881</v>
      </c>
      <c r="G284" s="8" t="s">
        <v>124</v>
      </c>
      <c r="H284" s="8" t="s">
        <v>882</v>
      </c>
      <c r="I284" s="39"/>
      <c r="J284" s="8" t="s">
        <v>883</v>
      </c>
      <c r="K284" s="8" t="s">
        <v>74</v>
      </c>
      <c r="L284" s="8" t="s">
        <v>884</v>
      </c>
      <c r="M284" s="37"/>
    </row>
    <row r="285" spans="1:13" ht="15" customHeight="1">
      <c r="A285" s="7" t="s">
        <v>120</v>
      </c>
      <c r="B285" s="3" t="s">
        <v>120</v>
      </c>
      <c r="C285" s="14" t="s">
        <v>121</v>
      </c>
      <c r="D285" s="14" t="s">
        <v>20</v>
      </c>
      <c r="E285" s="14" t="s">
        <v>808</v>
      </c>
      <c r="F285" s="7" t="s">
        <v>885</v>
      </c>
      <c r="G285" s="8" t="s">
        <v>124</v>
      </c>
      <c r="H285" s="8" t="s">
        <v>886</v>
      </c>
      <c r="I285" s="8" t="s">
        <v>887</v>
      </c>
      <c r="J285" s="8" t="s">
        <v>888</v>
      </c>
      <c r="K285" s="8"/>
      <c r="L285" s="8" t="s">
        <v>889</v>
      </c>
      <c r="M285" s="37"/>
    </row>
    <row r="286" spans="1:13" ht="15" customHeight="1">
      <c r="A286" s="7" t="s">
        <v>120</v>
      </c>
      <c r="B286" s="3" t="s">
        <v>120</v>
      </c>
      <c r="C286" s="14" t="s">
        <v>121</v>
      </c>
      <c r="D286" s="14" t="s">
        <v>20</v>
      </c>
      <c r="E286" s="14" t="s">
        <v>808</v>
      </c>
      <c r="F286" s="7" t="s">
        <v>890</v>
      </c>
      <c r="G286" s="8" t="s">
        <v>124</v>
      </c>
      <c r="H286" s="8" t="s">
        <v>891</v>
      </c>
      <c r="I286" s="39"/>
      <c r="J286" s="8" t="s">
        <v>892</v>
      </c>
      <c r="K286" s="8" t="s">
        <v>94</v>
      </c>
      <c r="L286" s="8" t="s">
        <v>893</v>
      </c>
      <c r="M286" s="37"/>
    </row>
    <row r="287" spans="1:13" ht="15" customHeight="1">
      <c r="A287" s="7" t="s">
        <v>120</v>
      </c>
      <c r="B287" s="3" t="s">
        <v>120</v>
      </c>
      <c r="C287" s="14" t="s">
        <v>121</v>
      </c>
      <c r="D287" s="14" t="s">
        <v>20</v>
      </c>
      <c r="E287" s="14" t="s">
        <v>808</v>
      </c>
      <c r="F287" s="7" t="s">
        <v>894</v>
      </c>
      <c r="G287" s="8" t="s">
        <v>124</v>
      </c>
      <c r="H287" s="8" t="s">
        <v>895</v>
      </c>
      <c r="I287" s="39"/>
      <c r="J287" s="8" t="s">
        <v>896</v>
      </c>
      <c r="K287" s="8" t="s">
        <v>74</v>
      </c>
      <c r="L287" s="8" t="s">
        <v>897</v>
      </c>
      <c r="M287" s="37"/>
    </row>
    <row r="288" spans="1:13" ht="15" customHeight="1">
      <c r="A288" s="7" t="s">
        <v>120</v>
      </c>
      <c r="B288" s="3" t="s">
        <v>120</v>
      </c>
      <c r="C288" s="14" t="s">
        <v>121</v>
      </c>
      <c r="D288" s="14" t="s">
        <v>20</v>
      </c>
      <c r="E288" s="14" t="s">
        <v>808</v>
      </c>
      <c r="F288" s="7" t="s">
        <v>898</v>
      </c>
      <c r="G288" s="8" t="s">
        <v>124</v>
      </c>
      <c r="H288" s="8" t="s">
        <v>899</v>
      </c>
      <c r="I288" s="39"/>
      <c r="J288" s="8" t="s">
        <v>900</v>
      </c>
      <c r="K288" s="8" t="s">
        <v>74</v>
      </c>
      <c r="L288" s="8" t="s">
        <v>884</v>
      </c>
      <c r="M288" s="37"/>
    </row>
    <row r="289" spans="1:13" ht="15" customHeight="1">
      <c r="A289" s="7" t="s">
        <v>120</v>
      </c>
      <c r="B289" s="3" t="s">
        <v>120</v>
      </c>
      <c r="C289" s="14" t="s">
        <v>121</v>
      </c>
      <c r="D289" s="14" t="s">
        <v>20</v>
      </c>
      <c r="E289" s="14" t="s">
        <v>808</v>
      </c>
      <c r="F289" s="7" t="s">
        <v>901</v>
      </c>
      <c r="G289" s="8" t="s">
        <v>124</v>
      </c>
      <c r="H289" s="8" t="s">
        <v>902</v>
      </c>
      <c r="I289" s="39"/>
      <c r="J289" s="8" t="s">
        <v>903</v>
      </c>
      <c r="K289" s="8" t="s">
        <v>94</v>
      </c>
      <c r="L289" s="8" t="s">
        <v>904</v>
      </c>
      <c r="M289" s="37"/>
    </row>
    <row r="290" spans="1:13" ht="15" customHeight="1">
      <c r="A290" s="7" t="s">
        <v>120</v>
      </c>
      <c r="B290" s="3" t="s">
        <v>120</v>
      </c>
      <c r="C290" s="14" t="s">
        <v>121</v>
      </c>
      <c r="D290" s="14" t="s">
        <v>20</v>
      </c>
      <c r="E290" s="14" t="s">
        <v>808</v>
      </c>
      <c r="F290" s="7" t="s">
        <v>905</v>
      </c>
      <c r="G290" s="8" t="s">
        <v>124</v>
      </c>
      <c r="H290" s="8" t="s">
        <v>906</v>
      </c>
      <c r="I290" s="39"/>
      <c r="J290" s="8" t="s">
        <v>907</v>
      </c>
      <c r="K290" s="8" t="s">
        <v>94</v>
      </c>
      <c r="L290" s="8" t="s">
        <v>908</v>
      </c>
      <c r="M290" s="37"/>
    </row>
    <row r="291" spans="1:13" ht="15" customHeight="1">
      <c r="A291" s="7" t="s">
        <v>120</v>
      </c>
      <c r="B291" s="3" t="s">
        <v>120</v>
      </c>
      <c r="C291" s="14" t="s">
        <v>121</v>
      </c>
      <c r="D291" s="14" t="s">
        <v>20</v>
      </c>
      <c r="E291" s="14" t="s">
        <v>808</v>
      </c>
      <c r="F291" s="7" t="s">
        <v>909</v>
      </c>
      <c r="G291" s="8" t="s">
        <v>124</v>
      </c>
      <c r="H291" s="8" t="s">
        <v>910</v>
      </c>
      <c r="I291" s="39"/>
      <c r="J291" s="8" t="s">
        <v>911</v>
      </c>
      <c r="K291" s="8" t="s">
        <v>94</v>
      </c>
      <c r="L291" s="8" t="s">
        <v>912</v>
      </c>
      <c r="M291" s="37"/>
    </row>
    <row r="292" spans="1:13" ht="15" customHeight="1">
      <c r="A292" s="7" t="s">
        <v>120</v>
      </c>
      <c r="B292" s="3" t="s">
        <v>120</v>
      </c>
      <c r="C292" s="14" t="s">
        <v>121</v>
      </c>
      <c r="D292" s="14" t="s">
        <v>20</v>
      </c>
      <c r="E292" s="14" t="s">
        <v>808</v>
      </c>
      <c r="F292" s="7" t="s">
        <v>913</v>
      </c>
      <c r="G292" s="8" t="s">
        <v>124</v>
      </c>
      <c r="H292" s="8" t="s">
        <v>914</v>
      </c>
      <c r="I292" s="39"/>
      <c r="J292" s="8" t="s">
        <v>915</v>
      </c>
      <c r="K292" s="8" t="s">
        <v>74</v>
      </c>
      <c r="L292" s="8"/>
      <c r="M292" s="37"/>
    </row>
    <row r="293" spans="1:13" ht="15" customHeight="1">
      <c r="A293" s="7" t="s">
        <v>120</v>
      </c>
      <c r="B293" s="3" t="s">
        <v>120</v>
      </c>
      <c r="C293" s="14" t="s">
        <v>121</v>
      </c>
      <c r="D293" s="14" t="s">
        <v>20</v>
      </c>
      <c r="E293" s="14" t="s">
        <v>808</v>
      </c>
      <c r="F293" s="7" t="s">
        <v>916</v>
      </c>
      <c r="G293" s="8" t="s">
        <v>124</v>
      </c>
      <c r="H293" s="8" t="s">
        <v>917</v>
      </c>
      <c r="I293" s="39"/>
      <c r="J293" s="8" t="s">
        <v>834</v>
      </c>
      <c r="K293" s="8" t="s">
        <v>94</v>
      </c>
      <c r="L293" s="8"/>
      <c r="M293" s="37"/>
    </row>
    <row r="294" spans="1:13" ht="15" customHeight="1">
      <c r="A294" s="7" t="s">
        <v>120</v>
      </c>
      <c r="B294" s="3" t="s">
        <v>120</v>
      </c>
      <c r="C294" s="14" t="s">
        <v>121</v>
      </c>
      <c r="D294" s="14" t="s">
        <v>20</v>
      </c>
      <c r="E294" s="14" t="s">
        <v>808</v>
      </c>
      <c r="F294" s="7" t="s">
        <v>918</v>
      </c>
      <c r="G294" s="8" t="s">
        <v>124</v>
      </c>
      <c r="H294" s="8" t="s">
        <v>919</v>
      </c>
      <c r="I294" s="39"/>
      <c r="J294" s="8" t="s">
        <v>245</v>
      </c>
      <c r="K294" s="8" t="s">
        <v>94</v>
      </c>
      <c r="L294" s="8" t="s">
        <v>920</v>
      </c>
      <c r="M294" s="37"/>
    </row>
    <row r="295" spans="1:13" ht="15" customHeight="1">
      <c r="A295" s="7" t="s">
        <v>120</v>
      </c>
      <c r="B295" s="3" t="s">
        <v>120</v>
      </c>
      <c r="C295" s="14" t="s">
        <v>121</v>
      </c>
      <c r="D295" s="14" t="s">
        <v>20</v>
      </c>
      <c r="E295" s="14" t="s">
        <v>808</v>
      </c>
      <c r="F295" s="7" t="s">
        <v>921</v>
      </c>
      <c r="G295" s="8" t="s">
        <v>124</v>
      </c>
      <c r="H295" s="8" t="s">
        <v>922</v>
      </c>
      <c r="I295" s="39"/>
      <c r="J295" s="8" t="s">
        <v>245</v>
      </c>
      <c r="K295" s="8" t="s">
        <v>94</v>
      </c>
      <c r="L295" s="8"/>
      <c r="M295" s="37"/>
    </row>
    <row r="296" spans="1:13" ht="15" customHeight="1">
      <c r="A296" s="7" t="s">
        <v>120</v>
      </c>
      <c r="B296" s="3" t="s">
        <v>120</v>
      </c>
      <c r="C296" s="14" t="s">
        <v>121</v>
      </c>
      <c r="D296" s="14" t="s">
        <v>20</v>
      </c>
      <c r="E296" s="14" t="s">
        <v>923</v>
      </c>
      <c r="F296" s="7" t="s">
        <v>924</v>
      </c>
      <c r="G296" s="8" t="s">
        <v>124</v>
      </c>
      <c r="H296" s="8" t="s">
        <v>925</v>
      </c>
      <c r="I296" s="39"/>
      <c r="J296" s="8" t="s">
        <v>249</v>
      </c>
      <c r="K296" s="8" t="s">
        <v>94</v>
      </c>
      <c r="L296" s="8"/>
      <c r="M296" s="37"/>
    </row>
    <row r="297" spans="1:13" ht="15" customHeight="1">
      <c r="A297" s="7" t="s">
        <v>120</v>
      </c>
      <c r="B297" s="3" t="s">
        <v>153</v>
      </c>
      <c r="C297" s="14" t="s">
        <v>121</v>
      </c>
      <c r="D297" s="14" t="s">
        <v>20</v>
      </c>
      <c r="E297" s="14" t="s">
        <v>923</v>
      </c>
      <c r="F297" s="7" t="s">
        <v>926</v>
      </c>
      <c r="G297" s="8" t="s">
        <v>124</v>
      </c>
      <c r="H297" s="8" t="s">
        <v>927</v>
      </c>
      <c r="I297" s="39"/>
      <c r="J297" s="8" t="s">
        <v>73</v>
      </c>
      <c r="K297" s="8" t="s">
        <v>74</v>
      </c>
      <c r="L297" s="8"/>
      <c r="M297" s="37"/>
    </row>
    <row r="298" spans="1:13" ht="15" customHeight="1">
      <c r="A298" s="7" t="s">
        <v>120</v>
      </c>
      <c r="B298" s="3"/>
      <c r="C298" s="14" t="s">
        <v>121</v>
      </c>
      <c r="D298" s="14" t="s">
        <v>20</v>
      </c>
      <c r="E298" s="14" t="s">
        <v>923</v>
      </c>
      <c r="F298" s="7" t="s">
        <v>928</v>
      </c>
      <c r="G298" s="8" t="s">
        <v>124</v>
      </c>
      <c r="H298" s="8" t="s">
        <v>929</v>
      </c>
      <c r="I298" s="8"/>
      <c r="J298" s="8" t="s">
        <v>53</v>
      </c>
      <c r="K298" s="8" t="s">
        <v>54</v>
      </c>
      <c r="L298" s="8" t="s">
        <v>930</v>
      </c>
      <c r="M298" s="37"/>
    </row>
    <row r="299" spans="1:13" ht="15" customHeight="1">
      <c r="A299" s="7" t="s">
        <v>120</v>
      </c>
      <c r="B299" s="3" t="s">
        <v>120</v>
      </c>
      <c r="C299" s="14" t="s">
        <v>153</v>
      </c>
      <c r="D299" s="14" t="s">
        <v>20</v>
      </c>
      <c r="E299" s="14" t="s">
        <v>923</v>
      </c>
      <c r="F299" s="7" t="s">
        <v>931</v>
      </c>
      <c r="G299" s="8" t="s">
        <v>124</v>
      </c>
      <c r="H299" s="8" t="s">
        <v>932</v>
      </c>
      <c r="I299" s="39"/>
      <c r="J299" s="8" t="s">
        <v>933</v>
      </c>
      <c r="K299" s="8" t="s">
        <v>74</v>
      </c>
      <c r="L299" s="8" t="s">
        <v>930</v>
      </c>
      <c r="M299" s="37"/>
    </row>
    <row r="300" spans="1:13" ht="15" customHeight="1">
      <c r="A300" s="7" t="s">
        <v>120</v>
      </c>
      <c r="B300" s="3" t="s">
        <v>120</v>
      </c>
      <c r="C300" s="14" t="s">
        <v>121</v>
      </c>
      <c r="D300" s="14" t="s">
        <v>20</v>
      </c>
      <c r="E300" s="14" t="s">
        <v>923</v>
      </c>
      <c r="F300" s="7" t="s">
        <v>934</v>
      </c>
      <c r="G300" s="8" t="s">
        <v>124</v>
      </c>
      <c r="H300" s="8" t="s">
        <v>935</v>
      </c>
      <c r="I300" s="39"/>
      <c r="J300" s="8" t="s">
        <v>837</v>
      </c>
      <c r="K300" s="8" t="s">
        <v>94</v>
      </c>
      <c r="L300" s="8" t="s">
        <v>930</v>
      </c>
      <c r="M300" s="37"/>
    </row>
    <row r="301" spans="1:13" ht="15" customHeight="1">
      <c r="A301" s="7" t="s">
        <v>120</v>
      </c>
      <c r="B301" s="3"/>
      <c r="C301" s="14" t="s">
        <v>121</v>
      </c>
      <c r="D301" s="14" t="s">
        <v>20</v>
      </c>
      <c r="E301" s="14" t="s">
        <v>923</v>
      </c>
      <c r="F301" s="7" t="s">
        <v>936</v>
      </c>
      <c r="G301" s="8" t="s">
        <v>124</v>
      </c>
      <c r="H301" s="8" t="s">
        <v>937</v>
      </c>
      <c r="I301" s="39"/>
      <c r="J301" s="8" t="s">
        <v>53</v>
      </c>
      <c r="K301" s="8" t="s">
        <v>54</v>
      </c>
      <c r="L301" s="8" t="s">
        <v>930</v>
      </c>
      <c r="M301" s="37"/>
    </row>
    <row r="302" spans="1:13" ht="15" customHeight="1">
      <c r="A302" s="7" t="s">
        <v>120</v>
      </c>
      <c r="B302" s="3" t="s">
        <v>120</v>
      </c>
      <c r="C302" s="14" t="s">
        <v>153</v>
      </c>
      <c r="D302" s="14" t="s">
        <v>20</v>
      </c>
      <c r="E302" s="14" t="s">
        <v>923</v>
      </c>
      <c r="F302" s="7" t="s">
        <v>938</v>
      </c>
      <c r="G302" s="8" t="s">
        <v>124</v>
      </c>
      <c r="H302" s="8" t="s">
        <v>939</v>
      </c>
      <c r="I302" s="39"/>
      <c r="J302" s="8" t="s">
        <v>940</v>
      </c>
      <c r="K302" s="8" t="s">
        <v>74</v>
      </c>
      <c r="L302" s="8" t="s">
        <v>930</v>
      </c>
      <c r="M302" s="37"/>
    </row>
    <row r="303" spans="1:13" ht="15" customHeight="1">
      <c r="A303" s="7" t="s">
        <v>120</v>
      </c>
      <c r="B303" s="3" t="s">
        <v>120</v>
      </c>
      <c r="C303" s="14" t="s">
        <v>121</v>
      </c>
      <c r="D303" s="14" t="s">
        <v>20</v>
      </c>
      <c r="E303" s="14" t="s">
        <v>923</v>
      </c>
      <c r="F303" s="7" t="s">
        <v>941</v>
      </c>
      <c r="G303" s="8" t="s">
        <v>124</v>
      </c>
      <c r="H303" s="8" t="s">
        <v>942</v>
      </c>
      <c r="I303" s="39"/>
      <c r="J303" s="8" t="s">
        <v>872</v>
      </c>
      <c r="K303" s="8" t="s">
        <v>94</v>
      </c>
      <c r="L303" s="8" t="s">
        <v>930</v>
      </c>
      <c r="M303" s="37"/>
    </row>
    <row r="304" spans="1:13" ht="15" customHeight="1">
      <c r="A304" s="65" t="s">
        <v>586</v>
      </c>
      <c r="B304" s="66"/>
      <c r="C304" s="46" t="s">
        <v>121</v>
      </c>
      <c r="D304" s="14" t="s">
        <v>20</v>
      </c>
      <c r="E304" s="46" t="s">
        <v>923</v>
      </c>
      <c r="F304" s="65" t="s">
        <v>943</v>
      </c>
      <c r="G304" s="45" t="s">
        <v>124</v>
      </c>
      <c r="H304" s="45" t="s">
        <v>944</v>
      </c>
      <c r="I304" s="65"/>
      <c r="J304" s="45" t="s">
        <v>53</v>
      </c>
      <c r="K304" s="45" t="s">
        <v>54</v>
      </c>
      <c r="L304" s="45" t="s">
        <v>930</v>
      </c>
      <c r="M304" s="67"/>
    </row>
    <row r="305" spans="1:13" ht="15" customHeight="1">
      <c r="A305" s="7" t="s">
        <v>120</v>
      </c>
      <c r="B305" s="3" t="s">
        <v>120</v>
      </c>
      <c r="C305" s="14" t="s">
        <v>153</v>
      </c>
      <c r="D305" s="14" t="s">
        <v>20</v>
      </c>
      <c r="E305" s="14" t="s">
        <v>923</v>
      </c>
      <c r="F305" s="7" t="s">
        <v>945</v>
      </c>
      <c r="G305" s="8" t="s">
        <v>124</v>
      </c>
      <c r="H305" s="8" t="s">
        <v>946</v>
      </c>
      <c r="I305" s="8"/>
      <c r="J305" s="8" t="s">
        <v>844</v>
      </c>
      <c r="K305" s="8" t="s">
        <v>74</v>
      </c>
      <c r="L305" s="8" t="s">
        <v>930</v>
      </c>
      <c r="M305" s="37"/>
    </row>
    <row r="306" spans="1:13" ht="15" customHeight="1">
      <c r="A306" s="7" t="s">
        <v>120</v>
      </c>
      <c r="B306" s="3" t="s">
        <v>120</v>
      </c>
      <c r="C306" s="14" t="s">
        <v>121</v>
      </c>
      <c r="D306" s="14" t="s">
        <v>20</v>
      </c>
      <c r="E306" s="14" t="s">
        <v>923</v>
      </c>
      <c r="F306" s="7" t="s">
        <v>947</v>
      </c>
      <c r="G306" s="8" t="s">
        <v>124</v>
      </c>
      <c r="H306" s="8" t="s">
        <v>948</v>
      </c>
      <c r="I306" s="39"/>
      <c r="J306" s="8" t="s">
        <v>837</v>
      </c>
      <c r="K306" s="8" t="s">
        <v>94</v>
      </c>
      <c r="L306" s="8" t="s">
        <v>930</v>
      </c>
      <c r="M306" s="37"/>
    </row>
    <row r="307" spans="1:13" ht="15" customHeight="1">
      <c r="A307" s="7" t="s">
        <v>120</v>
      </c>
      <c r="B307" s="3" t="s">
        <v>120</v>
      </c>
      <c r="C307" s="14" t="s">
        <v>121</v>
      </c>
      <c r="D307" s="14" t="s">
        <v>20</v>
      </c>
      <c r="E307" s="14" t="s">
        <v>923</v>
      </c>
      <c r="F307" s="7" t="s">
        <v>949</v>
      </c>
      <c r="G307" s="8" t="s">
        <v>124</v>
      </c>
      <c r="H307" s="8" t="s">
        <v>950</v>
      </c>
      <c r="I307" s="39"/>
      <c r="J307" s="8" t="s">
        <v>872</v>
      </c>
      <c r="K307" s="8" t="s">
        <v>94</v>
      </c>
      <c r="L307" s="8" t="s">
        <v>930</v>
      </c>
      <c r="M307" s="37"/>
    </row>
    <row r="308" spans="1:13" ht="15" customHeight="1">
      <c r="A308" s="7" t="s">
        <v>120</v>
      </c>
      <c r="B308" s="3"/>
      <c r="C308" s="14" t="s">
        <v>121</v>
      </c>
      <c r="D308" s="14" t="s">
        <v>20</v>
      </c>
      <c r="E308" s="14" t="s">
        <v>923</v>
      </c>
      <c r="F308" s="7" t="s">
        <v>951</v>
      </c>
      <c r="G308" s="8"/>
      <c r="H308" s="8" t="s">
        <v>952</v>
      </c>
      <c r="I308" s="3"/>
      <c r="J308" s="8" t="s">
        <v>892</v>
      </c>
      <c r="K308" s="8" t="s">
        <v>94</v>
      </c>
      <c r="L308" s="8" t="s">
        <v>930</v>
      </c>
      <c r="M308" s="37"/>
    </row>
    <row r="309" spans="1:13" ht="15" customHeight="1">
      <c r="A309" s="7" t="s">
        <v>120</v>
      </c>
      <c r="B309" s="3"/>
      <c r="C309" s="14" t="s">
        <v>121</v>
      </c>
      <c r="D309" s="14" t="s">
        <v>20</v>
      </c>
      <c r="E309" s="14" t="s">
        <v>923</v>
      </c>
      <c r="F309" s="7" t="s">
        <v>953</v>
      </c>
      <c r="G309" s="8"/>
      <c r="H309" s="8" t="s">
        <v>954</v>
      </c>
      <c r="I309" s="3"/>
      <c r="J309" s="8" t="s">
        <v>955</v>
      </c>
      <c r="K309" s="8" t="s">
        <v>94</v>
      </c>
      <c r="L309" s="8" t="s">
        <v>930</v>
      </c>
      <c r="M309" s="37"/>
    </row>
    <row r="310" spans="1:13" ht="15" customHeight="1">
      <c r="A310" s="7" t="s">
        <v>120</v>
      </c>
      <c r="B310" s="3"/>
      <c r="C310" s="14" t="s">
        <v>153</v>
      </c>
      <c r="D310" s="14" t="s">
        <v>20</v>
      </c>
      <c r="E310" s="14" t="s">
        <v>923</v>
      </c>
      <c r="F310" s="7" t="s">
        <v>956</v>
      </c>
      <c r="G310" s="8" t="s">
        <v>124</v>
      </c>
      <c r="H310" s="8" t="s">
        <v>957</v>
      </c>
      <c r="I310" s="39"/>
      <c r="J310" s="8" t="s">
        <v>958</v>
      </c>
      <c r="K310" s="8" t="s">
        <v>873</v>
      </c>
      <c r="L310" s="8"/>
      <c r="M310" s="37"/>
    </row>
    <row r="311" spans="1:13" ht="15" customHeight="1">
      <c r="A311" s="7" t="s">
        <v>120</v>
      </c>
      <c r="B311" s="3" t="s">
        <v>120</v>
      </c>
      <c r="C311" s="14" t="s">
        <v>121</v>
      </c>
      <c r="D311" s="14" t="s">
        <v>20</v>
      </c>
      <c r="E311" s="14" t="s">
        <v>959</v>
      </c>
      <c r="F311" s="7" t="s">
        <v>960</v>
      </c>
      <c r="G311" s="8" t="s">
        <v>124</v>
      </c>
      <c r="H311" s="8" t="s">
        <v>961</v>
      </c>
      <c r="I311" s="39"/>
      <c r="J311" s="8" t="s">
        <v>249</v>
      </c>
      <c r="K311" s="8" t="s">
        <v>94</v>
      </c>
      <c r="L311" s="3"/>
      <c r="M311" s="37"/>
    </row>
    <row r="312" spans="1:13" ht="15" customHeight="1">
      <c r="A312" s="7" t="s">
        <v>120</v>
      </c>
      <c r="B312" s="3"/>
      <c r="C312" s="14" t="s">
        <v>121</v>
      </c>
      <c r="D312" s="14" t="s">
        <v>20</v>
      </c>
      <c r="E312" s="14" t="s">
        <v>959</v>
      </c>
      <c r="F312" s="7" t="s">
        <v>962</v>
      </c>
      <c r="G312" s="8" t="s">
        <v>124</v>
      </c>
      <c r="H312" s="8" t="s">
        <v>963</v>
      </c>
      <c r="I312" s="39"/>
      <c r="J312" s="8" t="s">
        <v>73</v>
      </c>
      <c r="K312" s="8" t="s">
        <v>74</v>
      </c>
      <c r="L312" s="8"/>
      <c r="M312" s="37"/>
    </row>
    <row r="313" spans="1:13" ht="15" customHeight="1">
      <c r="A313" s="7" t="s">
        <v>120</v>
      </c>
      <c r="B313" s="3"/>
      <c r="C313" s="14" t="s">
        <v>121</v>
      </c>
      <c r="D313" s="14" t="s">
        <v>20</v>
      </c>
      <c r="E313" s="14" t="s">
        <v>959</v>
      </c>
      <c r="F313" s="7" t="s">
        <v>964</v>
      </c>
      <c r="G313" s="8" t="s">
        <v>124</v>
      </c>
      <c r="H313" s="8" t="s">
        <v>965</v>
      </c>
      <c r="I313" s="39"/>
      <c r="J313" s="8" t="s">
        <v>53</v>
      </c>
      <c r="K313" s="8" t="s">
        <v>54</v>
      </c>
      <c r="L313" s="3" t="s">
        <v>720</v>
      </c>
      <c r="M313" s="37"/>
    </row>
    <row r="314" spans="1:13" ht="15" customHeight="1">
      <c r="A314" s="7" t="s">
        <v>120</v>
      </c>
      <c r="B314" s="3" t="s">
        <v>120</v>
      </c>
      <c r="C314" s="14" t="s">
        <v>153</v>
      </c>
      <c r="D314" s="14" t="s">
        <v>20</v>
      </c>
      <c r="E314" s="14" t="s">
        <v>959</v>
      </c>
      <c r="F314" s="7" t="s">
        <v>966</v>
      </c>
      <c r="G314" s="8" t="s">
        <v>124</v>
      </c>
      <c r="H314" s="8" t="s">
        <v>967</v>
      </c>
      <c r="I314" s="39"/>
      <c r="J314" s="8" t="s">
        <v>968</v>
      </c>
      <c r="K314" s="8" t="s">
        <v>74</v>
      </c>
      <c r="L314" s="3" t="s">
        <v>720</v>
      </c>
      <c r="M314" s="37"/>
    </row>
    <row r="315" spans="1:13" ht="15" customHeight="1">
      <c r="A315" s="7" t="s">
        <v>120</v>
      </c>
      <c r="B315" s="3" t="s">
        <v>120</v>
      </c>
      <c r="C315" s="14" t="s">
        <v>121</v>
      </c>
      <c r="D315" s="14" t="s">
        <v>20</v>
      </c>
      <c r="E315" s="14" t="s">
        <v>959</v>
      </c>
      <c r="F315" s="7" t="s">
        <v>969</v>
      </c>
      <c r="G315" s="8" t="s">
        <v>124</v>
      </c>
      <c r="H315" s="8" t="s">
        <v>970</v>
      </c>
      <c r="I315" s="39"/>
      <c r="J315" s="8" t="s">
        <v>872</v>
      </c>
      <c r="K315" s="8" t="s">
        <v>94</v>
      </c>
      <c r="L315" s="3" t="s">
        <v>720</v>
      </c>
      <c r="M315" s="37"/>
    </row>
    <row r="316" spans="1:13" ht="15" customHeight="1">
      <c r="A316" s="7" t="s">
        <v>120</v>
      </c>
      <c r="B316" s="3"/>
      <c r="C316" s="14" t="s">
        <v>121</v>
      </c>
      <c r="D316" s="14" t="s">
        <v>20</v>
      </c>
      <c r="E316" s="14" t="s">
        <v>959</v>
      </c>
      <c r="F316" s="7" t="s">
        <v>971</v>
      </c>
      <c r="G316" s="8" t="s">
        <v>124</v>
      </c>
      <c r="H316" s="8" t="s">
        <v>972</v>
      </c>
      <c r="I316" s="39"/>
      <c r="J316" s="8" t="s">
        <v>53</v>
      </c>
      <c r="K316" s="8" t="s">
        <v>54</v>
      </c>
      <c r="L316" s="3" t="s">
        <v>720</v>
      </c>
      <c r="M316" s="37"/>
    </row>
    <row r="317" spans="1:13" ht="15" customHeight="1">
      <c r="A317" s="7" t="s">
        <v>120</v>
      </c>
      <c r="B317" s="3" t="s">
        <v>120</v>
      </c>
      <c r="C317" s="14" t="s">
        <v>153</v>
      </c>
      <c r="D317" s="14" t="s">
        <v>20</v>
      </c>
      <c r="E317" s="14" t="s">
        <v>959</v>
      </c>
      <c r="F317" s="7" t="s">
        <v>973</v>
      </c>
      <c r="G317" s="8" t="s">
        <v>124</v>
      </c>
      <c r="H317" s="8" t="s">
        <v>974</v>
      </c>
      <c r="I317" s="39"/>
      <c r="J317" s="8" t="s">
        <v>975</v>
      </c>
      <c r="K317" s="8" t="s">
        <v>74</v>
      </c>
      <c r="L317" s="3" t="s">
        <v>720</v>
      </c>
      <c r="M317" s="37"/>
    </row>
    <row r="318" spans="1:13" ht="15" customHeight="1">
      <c r="A318" s="7" t="s">
        <v>120</v>
      </c>
      <c r="B318" s="3" t="s">
        <v>120</v>
      </c>
      <c r="C318" s="14" t="s">
        <v>121</v>
      </c>
      <c r="D318" s="14" t="s">
        <v>20</v>
      </c>
      <c r="E318" s="14" t="s">
        <v>959</v>
      </c>
      <c r="F318" s="7" t="s">
        <v>976</v>
      </c>
      <c r="G318" s="8" t="s">
        <v>124</v>
      </c>
      <c r="H318" s="8" t="s">
        <v>977</v>
      </c>
      <c r="I318" s="39"/>
      <c r="J318" s="8" t="s">
        <v>872</v>
      </c>
      <c r="K318" s="8" t="s">
        <v>94</v>
      </c>
      <c r="L318" s="3" t="s">
        <v>720</v>
      </c>
      <c r="M318" s="37"/>
    </row>
    <row r="319" spans="1:13" ht="15" customHeight="1">
      <c r="A319" s="7" t="s">
        <v>120</v>
      </c>
      <c r="B319" s="3"/>
      <c r="C319" s="14" t="s">
        <v>121</v>
      </c>
      <c r="D319" s="14" t="s">
        <v>20</v>
      </c>
      <c r="E319" s="14" t="s">
        <v>959</v>
      </c>
      <c r="F319" s="7" t="s">
        <v>978</v>
      </c>
      <c r="G319" s="8" t="s">
        <v>124</v>
      </c>
      <c r="H319" s="8" t="s">
        <v>979</v>
      </c>
      <c r="I319" s="8"/>
      <c r="J319" s="8" t="s">
        <v>53</v>
      </c>
      <c r="K319" s="8" t="s">
        <v>54</v>
      </c>
      <c r="L319" s="3" t="s">
        <v>720</v>
      </c>
      <c r="M319" s="37"/>
    </row>
    <row r="320" spans="1:13" ht="15" customHeight="1">
      <c r="A320" s="7" t="s">
        <v>120</v>
      </c>
      <c r="B320" s="3" t="s">
        <v>120</v>
      </c>
      <c r="C320" s="14" t="s">
        <v>153</v>
      </c>
      <c r="D320" s="14" t="s">
        <v>20</v>
      </c>
      <c r="E320" s="14" t="s">
        <v>959</v>
      </c>
      <c r="F320" s="7" t="s">
        <v>980</v>
      </c>
      <c r="G320" s="8" t="s">
        <v>124</v>
      </c>
      <c r="H320" s="8" t="s">
        <v>981</v>
      </c>
      <c r="I320" s="39"/>
      <c r="J320" s="8" t="s">
        <v>982</v>
      </c>
      <c r="K320" s="8" t="s">
        <v>74</v>
      </c>
      <c r="L320" s="3" t="s">
        <v>720</v>
      </c>
      <c r="M320" s="37"/>
    </row>
    <row r="321" spans="1:13" ht="15" customHeight="1">
      <c r="A321" s="7" t="s">
        <v>120</v>
      </c>
      <c r="B321" s="3" t="s">
        <v>120</v>
      </c>
      <c r="C321" s="14" t="s">
        <v>121</v>
      </c>
      <c r="D321" s="14" t="s">
        <v>20</v>
      </c>
      <c r="E321" s="14" t="s">
        <v>959</v>
      </c>
      <c r="F321" s="7" t="s">
        <v>983</v>
      </c>
      <c r="G321" s="8" t="s">
        <v>124</v>
      </c>
      <c r="H321" s="8" t="s">
        <v>984</v>
      </c>
      <c r="I321" s="39"/>
      <c r="J321" s="8" t="s">
        <v>985</v>
      </c>
      <c r="K321" s="8" t="s">
        <v>94</v>
      </c>
      <c r="L321" s="3" t="s">
        <v>720</v>
      </c>
      <c r="M321" s="37"/>
    </row>
    <row r="322" spans="1:13" ht="15" customHeight="1">
      <c r="A322" s="68" t="s">
        <v>120</v>
      </c>
      <c r="B322" s="69"/>
      <c r="C322" s="70" t="s">
        <v>121</v>
      </c>
      <c r="D322" s="70" t="s">
        <v>25</v>
      </c>
      <c r="E322" s="70"/>
      <c r="F322" s="71" t="s">
        <v>986</v>
      </c>
      <c r="G322" s="72"/>
      <c r="H322" s="73" t="s">
        <v>987</v>
      </c>
      <c r="I322" s="73" t="s">
        <v>821</v>
      </c>
      <c r="J322" s="72"/>
      <c r="K322" s="69"/>
      <c r="L322" s="74"/>
      <c r="M322" s="75"/>
    </row>
    <row r="323" spans="1:13" ht="15" customHeight="1">
      <c r="A323" s="68" t="s">
        <v>120</v>
      </c>
      <c r="B323" s="69"/>
      <c r="C323" s="70" t="s">
        <v>121</v>
      </c>
      <c r="D323" s="70" t="s">
        <v>25</v>
      </c>
      <c r="E323" s="70"/>
      <c r="F323" s="71" t="s">
        <v>988</v>
      </c>
      <c r="G323" s="72"/>
      <c r="H323" s="72" t="s">
        <v>989</v>
      </c>
      <c r="I323" s="72" t="s">
        <v>804</v>
      </c>
      <c r="J323" s="72"/>
      <c r="K323" s="69"/>
      <c r="L323" s="74"/>
      <c r="M323" s="75"/>
    </row>
    <row r="324" spans="1:13" ht="15" customHeight="1">
      <c r="A324" s="68" t="s">
        <v>120</v>
      </c>
      <c r="B324" s="69"/>
      <c r="C324" s="70" t="s">
        <v>121</v>
      </c>
      <c r="D324" s="70" t="s">
        <v>25</v>
      </c>
      <c r="E324" s="70"/>
      <c r="F324" s="71" t="s">
        <v>990</v>
      </c>
      <c r="G324" s="72"/>
      <c r="H324" s="72" t="s">
        <v>991</v>
      </c>
      <c r="I324" s="72" t="s">
        <v>807</v>
      </c>
      <c r="J324" s="72"/>
      <c r="K324" s="69"/>
      <c r="L324" s="74"/>
      <c r="M324" s="75"/>
    </row>
    <row r="325" spans="1:13" ht="15" customHeight="1">
      <c r="A325" s="68" t="s">
        <v>120</v>
      </c>
      <c r="B325" s="69"/>
      <c r="C325" s="70" t="s">
        <v>121</v>
      </c>
      <c r="D325" s="70" t="s">
        <v>25</v>
      </c>
      <c r="E325" s="70" t="s">
        <v>808</v>
      </c>
      <c r="F325" s="68" t="s">
        <v>992</v>
      </c>
      <c r="G325" s="72" t="s">
        <v>993</v>
      </c>
      <c r="H325" s="72" t="s">
        <v>994</v>
      </c>
      <c r="I325" s="72" t="s">
        <v>205</v>
      </c>
      <c r="J325" s="72" t="s">
        <v>94</v>
      </c>
      <c r="K325" s="69"/>
      <c r="L325" s="69"/>
      <c r="M325" s="75"/>
    </row>
    <row r="326" spans="1:13" ht="15" customHeight="1">
      <c r="A326" s="7" t="s">
        <v>120</v>
      </c>
      <c r="B326" s="3"/>
      <c r="C326" s="70" t="s">
        <v>121</v>
      </c>
      <c r="D326" s="70" t="s">
        <v>25</v>
      </c>
      <c r="E326" s="14" t="s">
        <v>808</v>
      </c>
      <c r="F326" s="7" t="s">
        <v>995</v>
      </c>
      <c r="G326" s="8" t="s">
        <v>993</v>
      </c>
      <c r="H326" s="8" t="s">
        <v>996</v>
      </c>
      <c r="I326" s="8" t="s">
        <v>53</v>
      </c>
      <c r="J326" s="8" t="s">
        <v>54</v>
      </c>
      <c r="K326" s="39"/>
      <c r="L326" s="3" t="s">
        <v>997</v>
      </c>
      <c r="M326" s="37"/>
    </row>
    <row r="327" spans="1:13" ht="15" customHeight="1">
      <c r="A327" s="7" t="s">
        <v>120</v>
      </c>
      <c r="B327" s="3"/>
      <c r="C327" s="70" t="s">
        <v>121</v>
      </c>
      <c r="D327" s="70" t="s">
        <v>25</v>
      </c>
      <c r="E327" s="14" t="s">
        <v>808</v>
      </c>
      <c r="F327" s="7" t="s">
        <v>998</v>
      </c>
      <c r="G327" s="8" t="s">
        <v>993</v>
      </c>
      <c r="H327" s="8" t="s">
        <v>999</v>
      </c>
      <c r="I327" s="8" t="s">
        <v>73</v>
      </c>
      <c r="J327" s="8" t="s">
        <v>74</v>
      </c>
      <c r="K327" s="39"/>
      <c r="L327" s="3" t="s">
        <v>997</v>
      </c>
      <c r="M327" s="37"/>
    </row>
    <row r="328" spans="1:13" ht="15" customHeight="1">
      <c r="A328" s="7" t="s">
        <v>120</v>
      </c>
      <c r="B328" s="3"/>
      <c r="C328" s="70" t="s">
        <v>121</v>
      </c>
      <c r="D328" s="70" t="s">
        <v>25</v>
      </c>
      <c r="E328" s="14" t="s">
        <v>808</v>
      </c>
      <c r="F328" s="7" t="s">
        <v>1000</v>
      </c>
      <c r="G328" s="8" t="s">
        <v>993</v>
      </c>
      <c r="H328" s="8" t="s">
        <v>814</v>
      </c>
      <c r="I328" s="8" t="s">
        <v>93</v>
      </c>
      <c r="J328" s="8" t="s">
        <v>94</v>
      </c>
      <c r="K328" s="39"/>
      <c r="L328" s="3" t="s">
        <v>997</v>
      </c>
      <c r="M328" s="37"/>
    </row>
    <row r="329" spans="1:13" ht="15" customHeight="1">
      <c r="A329" s="7" t="s">
        <v>120</v>
      </c>
      <c r="B329" s="3"/>
      <c r="C329" s="70" t="s">
        <v>121</v>
      </c>
      <c r="D329" s="70" t="s">
        <v>25</v>
      </c>
      <c r="E329" s="14" t="s">
        <v>808</v>
      </c>
      <c r="F329" s="7" t="s">
        <v>1001</v>
      </c>
      <c r="G329" s="8" t="s">
        <v>993</v>
      </c>
      <c r="H329" s="8" t="s">
        <v>1002</v>
      </c>
      <c r="I329" s="8" t="s">
        <v>817</v>
      </c>
      <c r="J329" s="8" t="s">
        <v>54</v>
      </c>
      <c r="K329" s="39"/>
      <c r="L329" s="8" t="s">
        <v>1003</v>
      </c>
      <c r="M329" s="37"/>
    </row>
    <row r="330" spans="1:13" ht="15" customHeight="1">
      <c r="A330" s="7" t="s">
        <v>120</v>
      </c>
      <c r="B330" s="3"/>
      <c r="C330" s="70" t="s">
        <v>121</v>
      </c>
      <c r="D330" s="70" t="s">
        <v>25</v>
      </c>
      <c r="E330" s="14" t="s">
        <v>808</v>
      </c>
      <c r="F330" s="7" t="s">
        <v>1004</v>
      </c>
      <c r="G330" s="8" t="s">
        <v>993</v>
      </c>
      <c r="H330" s="8" t="s">
        <v>825</v>
      </c>
      <c r="I330" s="8" t="s">
        <v>821</v>
      </c>
      <c r="J330" s="8" t="s">
        <v>94</v>
      </c>
      <c r="K330" s="39"/>
      <c r="L330" s="3" t="s">
        <v>997</v>
      </c>
      <c r="M330" s="37"/>
    </row>
    <row r="331" spans="1:13" ht="15" customHeight="1">
      <c r="A331" s="7" t="s">
        <v>120</v>
      </c>
      <c r="B331" s="3"/>
      <c r="C331" s="70" t="s">
        <v>121</v>
      </c>
      <c r="D331" s="70" t="s">
        <v>25</v>
      </c>
      <c r="E331" s="14" t="s">
        <v>808</v>
      </c>
      <c r="F331" s="7" t="s">
        <v>1005</v>
      </c>
      <c r="G331" s="8" t="s">
        <v>993</v>
      </c>
      <c r="H331" s="8" t="s">
        <v>1006</v>
      </c>
      <c r="I331" s="8" t="s">
        <v>831</v>
      </c>
      <c r="J331" s="8" t="s">
        <v>74</v>
      </c>
      <c r="K331" s="39"/>
      <c r="L331" s="8" t="s">
        <v>1007</v>
      </c>
      <c r="M331" s="37"/>
    </row>
    <row r="332" spans="1:13" ht="15" customHeight="1">
      <c r="A332" s="7" t="s">
        <v>120</v>
      </c>
      <c r="B332" s="3"/>
      <c r="C332" s="70" t="s">
        <v>121</v>
      </c>
      <c r="D332" s="70" t="s">
        <v>25</v>
      </c>
      <c r="E332" s="14" t="s">
        <v>808</v>
      </c>
      <c r="F332" s="7" t="s">
        <v>1008</v>
      </c>
      <c r="G332" s="8" t="s">
        <v>993</v>
      </c>
      <c r="H332" s="8" t="s">
        <v>833</v>
      </c>
      <c r="I332" s="8" t="s">
        <v>834</v>
      </c>
      <c r="J332" s="8" t="s">
        <v>94</v>
      </c>
      <c r="K332" s="8"/>
      <c r="L332" s="8" t="s">
        <v>818</v>
      </c>
      <c r="M332" s="37"/>
    </row>
    <row r="333" spans="1:13" ht="15" customHeight="1">
      <c r="A333" s="7" t="s">
        <v>120</v>
      </c>
      <c r="B333" s="3"/>
      <c r="C333" s="70" t="s">
        <v>121</v>
      </c>
      <c r="D333" s="70" t="s">
        <v>25</v>
      </c>
      <c r="E333" s="14" t="s">
        <v>808</v>
      </c>
      <c r="F333" s="7" t="s">
        <v>1009</v>
      </c>
      <c r="G333" s="8" t="s">
        <v>993</v>
      </c>
      <c r="H333" s="8" t="s">
        <v>1010</v>
      </c>
      <c r="I333" s="8" t="s">
        <v>837</v>
      </c>
      <c r="J333" s="8" t="s">
        <v>94</v>
      </c>
      <c r="K333" s="8"/>
      <c r="L333" s="8" t="s">
        <v>1011</v>
      </c>
      <c r="M333" s="37"/>
    </row>
    <row r="334" spans="1:13" ht="15" customHeight="1">
      <c r="A334" s="7" t="s">
        <v>120</v>
      </c>
      <c r="B334" s="3"/>
      <c r="C334" s="70" t="s">
        <v>121</v>
      </c>
      <c r="D334" s="70" t="s">
        <v>25</v>
      </c>
      <c r="E334" s="14" t="s">
        <v>808</v>
      </c>
      <c r="F334" s="7" t="s">
        <v>1012</v>
      </c>
      <c r="G334" s="8" t="s">
        <v>993</v>
      </c>
      <c r="H334" s="8" t="s">
        <v>1013</v>
      </c>
      <c r="I334" s="8" t="s">
        <v>848</v>
      </c>
      <c r="J334" s="8" t="s">
        <v>94</v>
      </c>
      <c r="K334" s="39"/>
      <c r="L334" s="8" t="s">
        <v>1014</v>
      </c>
      <c r="M334" s="37"/>
    </row>
    <row r="335" spans="1:13" ht="15" customHeight="1">
      <c r="A335" s="7" t="s">
        <v>120</v>
      </c>
      <c r="B335" s="3"/>
      <c r="C335" s="14" t="s">
        <v>121</v>
      </c>
      <c r="D335" s="70" t="s">
        <v>25</v>
      </c>
      <c r="E335" s="14" t="s">
        <v>808</v>
      </c>
      <c r="F335" s="7" t="s">
        <v>1015</v>
      </c>
      <c r="G335" s="8" t="s">
        <v>993</v>
      </c>
      <c r="H335" s="8" t="s">
        <v>1016</v>
      </c>
      <c r="I335" s="8" t="s">
        <v>278</v>
      </c>
      <c r="J335" s="8" t="s">
        <v>94</v>
      </c>
      <c r="K335" s="39"/>
      <c r="L335" s="8" t="s">
        <v>1017</v>
      </c>
      <c r="M335" s="76"/>
    </row>
    <row r="336" spans="1:13" ht="15" customHeight="1">
      <c r="A336" s="7" t="s">
        <v>120</v>
      </c>
      <c r="B336" s="3"/>
      <c r="C336" s="14" t="s">
        <v>121</v>
      </c>
      <c r="D336" s="70" t="s">
        <v>25</v>
      </c>
      <c r="E336" s="14" t="s">
        <v>808</v>
      </c>
      <c r="F336" s="7" t="s">
        <v>1018</v>
      </c>
      <c r="G336" s="8" t="s">
        <v>993</v>
      </c>
      <c r="H336" s="8" t="s">
        <v>1019</v>
      </c>
      <c r="I336" s="8" t="s">
        <v>888</v>
      </c>
      <c r="J336" s="8"/>
      <c r="K336" s="8" t="s">
        <v>887</v>
      </c>
      <c r="L336" s="8" t="s">
        <v>1020</v>
      </c>
      <c r="M336" s="37"/>
    </row>
    <row r="337" spans="1:13" ht="15" customHeight="1">
      <c r="A337" s="7" t="s">
        <v>120</v>
      </c>
      <c r="B337" s="3"/>
      <c r="C337" s="14" t="s">
        <v>121</v>
      </c>
      <c r="D337" s="70" t="s">
        <v>25</v>
      </c>
      <c r="E337" s="14" t="s">
        <v>808</v>
      </c>
      <c r="F337" s="7" t="s">
        <v>1021</v>
      </c>
      <c r="G337" s="8" t="s">
        <v>993</v>
      </c>
      <c r="H337" s="8" t="s">
        <v>1022</v>
      </c>
      <c r="I337" s="8" t="s">
        <v>892</v>
      </c>
      <c r="J337" s="8" t="s">
        <v>94</v>
      </c>
      <c r="K337" s="39"/>
      <c r="L337" s="8" t="s">
        <v>1023</v>
      </c>
      <c r="M337" s="37"/>
    </row>
    <row r="338" spans="1:13" ht="15" customHeight="1">
      <c r="A338" s="7" t="s">
        <v>120</v>
      </c>
      <c r="B338" s="3"/>
      <c r="C338" s="14" t="s">
        <v>121</v>
      </c>
      <c r="D338" s="70" t="s">
        <v>25</v>
      </c>
      <c r="E338" s="14" t="s">
        <v>808</v>
      </c>
      <c r="F338" s="7" t="s">
        <v>1024</v>
      </c>
      <c r="G338" s="8" t="s">
        <v>993</v>
      </c>
      <c r="H338" s="8" t="s">
        <v>1025</v>
      </c>
      <c r="I338" s="8" t="s">
        <v>896</v>
      </c>
      <c r="J338" s="8" t="s">
        <v>74</v>
      </c>
      <c r="K338" s="39"/>
      <c r="L338" s="8" t="s">
        <v>1026</v>
      </c>
      <c r="M338" s="37"/>
    </row>
    <row r="339" spans="1:13" ht="15" customHeight="1">
      <c r="A339" s="7" t="s">
        <v>120</v>
      </c>
      <c r="B339" s="3"/>
      <c r="C339" s="14" t="s">
        <v>153</v>
      </c>
      <c r="D339" s="70" t="s">
        <v>25</v>
      </c>
      <c r="E339" s="14" t="s">
        <v>808</v>
      </c>
      <c r="F339" s="7" t="s">
        <v>1027</v>
      </c>
      <c r="G339" s="8" t="s">
        <v>993</v>
      </c>
      <c r="H339" s="8" t="s">
        <v>1028</v>
      </c>
      <c r="I339" s="8" t="s">
        <v>900</v>
      </c>
      <c r="J339" s="8" t="s">
        <v>74</v>
      </c>
      <c r="K339" s="39"/>
      <c r="L339" s="8" t="s">
        <v>1029</v>
      </c>
      <c r="M339" s="37"/>
    </row>
    <row r="340" spans="1:13" ht="15" customHeight="1">
      <c r="A340" s="7" t="s">
        <v>120</v>
      </c>
      <c r="B340" s="3"/>
      <c r="C340" s="14" t="s">
        <v>153</v>
      </c>
      <c r="D340" s="70" t="s">
        <v>25</v>
      </c>
      <c r="E340" s="14" t="s">
        <v>808</v>
      </c>
      <c r="F340" s="7" t="s">
        <v>1030</v>
      </c>
      <c r="G340" s="8" t="s">
        <v>993</v>
      </c>
      <c r="H340" s="8" t="s">
        <v>1031</v>
      </c>
      <c r="I340" s="8" t="s">
        <v>903</v>
      </c>
      <c r="J340" s="8" t="s">
        <v>94</v>
      </c>
      <c r="K340" s="39"/>
      <c r="L340" s="8" t="s">
        <v>1032</v>
      </c>
      <c r="M340" s="37"/>
    </row>
    <row r="341" spans="1:13" ht="15" customHeight="1">
      <c r="A341" s="7" t="s">
        <v>120</v>
      </c>
      <c r="B341" s="3"/>
      <c r="C341" s="14" t="s">
        <v>121</v>
      </c>
      <c r="D341" s="70" t="s">
        <v>25</v>
      </c>
      <c r="E341" s="14" t="s">
        <v>808</v>
      </c>
      <c r="F341" s="7" t="s">
        <v>1033</v>
      </c>
      <c r="G341" s="8" t="s">
        <v>993</v>
      </c>
      <c r="H341" s="8" t="s">
        <v>1034</v>
      </c>
      <c r="I341" s="8" t="s">
        <v>907</v>
      </c>
      <c r="J341" s="8" t="s">
        <v>94</v>
      </c>
      <c r="K341" s="39"/>
      <c r="L341" s="8" t="s">
        <v>1035</v>
      </c>
      <c r="M341" s="37"/>
    </row>
    <row r="342" spans="1:13" ht="15" customHeight="1">
      <c r="A342" s="7" t="s">
        <v>120</v>
      </c>
      <c r="B342" s="3"/>
      <c r="C342" s="14" t="s">
        <v>121</v>
      </c>
      <c r="D342" s="70" t="s">
        <v>25</v>
      </c>
      <c r="E342" s="14" t="s">
        <v>808</v>
      </c>
      <c r="F342" s="7" t="s">
        <v>1036</v>
      </c>
      <c r="G342" s="8" t="s">
        <v>993</v>
      </c>
      <c r="H342" s="8" t="s">
        <v>1037</v>
      </c>
      <c r="I342" s="8" t="s">
        <v>911</v>
      </c>
      <c r="J342" s="8" t="s">
        <v>94</v>
      </c>
      <c r="K342" s="39"/>
      <c r="L342" s="8" t="s">
        <v>1038</v>
      </c>
      <c r="M342" s="37"/>
    </row>
    <row r="343" spans="1:13" ht="15" customHeight="1">
      <c r="A343" s="7" t="s">
        <v>120</v>
      </c>
      <c r="B343" s="3"/>
      <c r="C343" s="14" t="s">
        <v>121</v>
      </c>
      <c r="D343" s="70" t="s">
        <v>25</v>
      </c>
      <c r="E343" s="14" t="s">
        <v>808</v>
      </c>
      <c r="F343" s="7" t="s">
        <v>1039</v>
      </c>
      <c r="G343" s="8" t="s">
        <v>993</v>
      </c>
      <c r="H343" s="8" t="s">
        <v>1040</v>
      </c>
      <c r="I343" s="8" t="s">
        <v>915</v>
      </c>
      <c r="J343" s="8" t="s">
        <v>74</v>
      </c>
      <c r="K343" s="39"/>
      <c r="L343" s="8" t="s">
        <v>1041</v>
      </c>
      <c r="M343" s="37"/>
    </row>
    <row r="344" spans="1:13" ht="15" customHeight="1">
      <c r="A344" s="7" t="s">
        <v>120</v>
      </c>
      <c r="B344" s="3"/>
      <c r="C344" s="14" t="s">
        <v>121</v>
      </c>
      <c r="D344" s="70" t="s">
        <v>25</v>
      </c>
      <c r="E344" s="14" t="s">
        <v>808</v>
      </c>
      <c r="F344" s="7" t="s">
        <v>1042</v>
      </c>
      <c r="G344" s="8" t="s">
        <v>993</v>
      </c>
      <c r="H344" s="8" t="s">
        <v>1043</v>
      </c>
      <c r="I344" s="8" t="s">
        <v>834</v>
      </c>
      <c r="J344" s="8" t="s">
        <v>94</v>
      </c>
      <c r="K344" s="39"/>
      <c r="L344" s="8"/>
      <c r="M344" s="37"/>
    </row>
    <row r="345" spans="1:13" ht="15" customHeight="1">
      <c r="A345" s="7" t="s">
        <v>120</v>
      </c>
      <c r="B345" s="3"/>
      <c r="C345" s="14" t="s">
        <v>121</v>
      </c>
      <c r="D345" s="70" t="s">
        <v>25</v>
      </c>
      <c r="E345" s="14" t="s">
        <v>808</v>
      </c>
      <c r="F345" s="7" t="s">
        <v>1044</v>
      </c>
      <c r="G345" s="8" t="s">
        <v>993</v>
      </c>
      <c r="H345" s="8" t="s">
        <v>1045</v>
      </c>
      <c r="I345" s="8" t="s">
        <v>245</v>
      </c>
      <c r="J345" s="8" t="s">
        <v>94</v>
      </c>
      <c r="K345" s="39"/>
      <c r="L345" s="8" t="s">
        <v>920</v>
      </c>
      <c r="M345" s="37"/>
    </row>
    <row r="346" spans="1:13" ht="15" customHeight="1">
      <c r="A346" s="7" t="s">
        <v>120</v>
      </c>
      <c r="B346" s="3"/>
      <c r="C346" s="14" t="s">
        <v>121</v>
      </c>
      <c r="D346" s="70" t="s">
        <v>25</v>
      </c>
      <c r="E346" s="14" t="s">
        <v>808</v>
      </c>
      <c r="F346" s="7" t="s">
        <v>1046</v>
      </c>
      <c r="G346" s="8" t="s">
        <v>993</v>
      </c>
      <c r="H346" s="8" t="s">
        <v>1047</v>
      </c>
      <c r="I346" s="8" t="s">
        <v>245</v>
      </c>
      <c r="J346" s="8" t="s">
        <v>94</v>
      </c>
      <c r="K346" s="39"/>
      <c r="L346" s="8" t="s">
        <v>1041</v>
      </c>
      <c r="M346" s="37"/>
    </row>
    <row r="347" spans="1:13" ht="15.75" customHeight="1">
      <c r="A347" s="7" t="s">
        <v>120</v>
      </c>
      <c r="B347" s="8"/>
      <c r="C347" s="7" t="s">
        <v>121</v>
      </c>
      <c r="D347" s="8" t="s">
        <v>1156</v>
      </c>
      <c r="E347" s="7" t="s">
        <v>786</v>
      </c>
      <c r="F347" s="7" t="s">
        <v>1048</v>
      </c>
      <c r="G347" s="8" t="s">
        <v>993</v>
      </c>
      <c r="H347" s="8" t="s">
        <v>1049</v>
      </c>
      <c r="I347" s="8" t="s">
        <v>793</v>
      </c>
      <c r="J347" s="8" t="s">
        <v>94</v>
      </c>
      <c r="K347" s="8"/>
      <c r="L347" s="8"/>
      <c r="M347" s="77"/>
    </row>
    <row r="348" spans="1:13" ht="15.75" customHeight="1">
      <c r="A348" s="7" t="s">
        <v>120</v>
      </c>
      <c r="B348" s="8"/>
      <c r="C348" s="7" t="s">
        <v>121</v>
      </c>
      <c r="D348" s="8" t="s">
        <v>1156</v>
      </c>
      <c r="E348" s="7" t="s">
        <v>786</v>
      </c>
      <c r="F348" s="7" t="s">
        <v>1050</v>
      </c>
      <c r="G348" s="8" t="s">
        <v>993</v>
      </c>
      <c r="H348" s="8" t="s">
        <v>1051</v>
      </c>
      <c r="I348" s="8" t="s">
        <v>126</v>
      </c>
      <c r="J348" s="8" t="s">
        <v>206</v>
      </c>
      <c r="K348" s="8" t="s">
        <v>800</v>
      </c>
      <c r="L348" s="8" t="s">
        <v>1052</v>
      </c>
      <c r="M348" s="77"/>
    </row>
    <row r="349" spans="1:13" ht="15.75" customHeight="1">
      <c r="A349" s="7" t="s">
        <v>120</v>
      </c>
      <c r="B349" s="8"/>
      <c r="C349" s="7" t="s">
        <v>121</v>
      </c>
      <c r="D349" s="8" t="s">
        <v>1156</v>
      </c>
      <c r="E349" s="7" t="s">
        <v>786</v>
      </c>
      <c r="F349" s="7" t="s">
        <v>1053</v>
      </c>
      <c r="G349" s="8" t="s">
        <v>993</v>
      </c>
      <c r="H349" s="8" t="s">
        <v>1054</v>
      </c>
      <c r="I349" s="8" t="s">
        <v>801</v>
      </c>
      <c r="J349" s="8" t="s">
        <v>94</v>
      </c>
      <c r="K349" s="8" t="s">
        <v>800</v>
      </c>
      <c r="L349" s="8"/>
      <c r="M349" s="77"/>
    </row>
    <row r="350" spans="1:13" ht="15.75" customHeight="1">
      <c r="A350" s="7" t="s">
        <v>120</v>
      </c>
      <c r="B350" s="8"/>
      <c r="C350" s="7" t="s">
        <v>121</v>
      </c>
      <c r="D350" s="8" t="s">
        <v>1156</v>
      </c>
      <c r="E350" s="7" t="s">
        <v>808</v>
      </c>
      <c r="F350" s="7" t="s">
        <v>1055</v>
      </c>
      <c r="G350" s="8" t="s">
        <v>993</v>
      </c>
      <c r="H350" s="8" t="s">
        <v>1056</v>
      </c>
      <c r="I350" s="8" t="s">
        <v>53</v>
      </c>
      <c r="J350" s="8" t="s">
        <v>54</v>
      </c>
      <c r="K350" s="39"/>
      <c r="L350" s="8" t="s">
        <v>720</v>
      </c>
      <c r="M350" s="77"/>
    </row>
    <row r="351" spans="1:13" ht="15.75" customHeight="1">
      <c r="A351" s="7" t="s">
        <v>120</v>
      </c>
      <c r="B351" s="8"/>
      <c r="C351" s="7" t="s">
        <v>121</v>
      </c>
      <c r="D351" s="8" t="s">
        <v>1156</v>
      </c>
      <c r="E351" s="7" t="s">
        <v>808</v>
      </c>
      <c r="F351" s="7" t="s">
        <v>1057</v>
      </c>
      <c r="G351" s="8" t="s">
        <v>993</v>
      </c>
      <c r="H351" s="8" t="s">
        <v>1058</v>
      </c>
      <c r="I351" s="8" t="s">
        <v>817</v>
      </c>
      <c r="J351" s="8" t="s">
        <v>54</v>
      </c>
      <c r="K351" s="39"/>
      <c r="L351" s="8" t="s">
        <v>1059</v>
      </c>
      <c r="M351" s="77"/>
    </row>
    <row r="352" spans="1:13" ht="15.75" customHeight="1">
      <c r="A352" s="7" t="s">
        <v>120</v>
      </c>
      <c r="B352" s="3"/>
      <c r="C352" s="7" t="s">
        <v>121</v>
      </c>
      <c r="D352" s="8" t="s">
        <v>1156</v>
      </c>
      <c r="E352" s="7" t="s">
        <v>808</v>
      </c>
      <c r="F352" s="7" t="s">
        <v>1060</v>
      </c>
      <c r="G352" s="8" t="s">
        <v>993</v>
      </c>
      <c r="H352" s="8" t="s">
        <v>1061</v>
      </c>
      <c r="I352" s="8" t="s">
        <v>821</v>
      </c>
      <c r="J352" s="8" t="s">
        <v>94</v>
      </c>
      <c r="K352" s="39"/>
      <c r="L352" s="3" t="s">
        <v>1062</v>
      </c>
      <c r="M352" s="77"/>
    </row>
    <row r="353" spans="1:13" ht="15.75" customHeight="1">
      <c r="A353" s="7" t="s">
        <v>120</v>
      </c>
      <c r="B353" s="3"/>
      <c r="C353" s="7" t="s">
        <v>121</v>
      </c>
      <c r="D353" s="8" t="s">
        <v>1156</v>
      </c>
      <c r="E353" s="7" t="s">
        <v>808</v>
      </c>
      <c r="F353" s="7" t="s">
        <v>1063</v>
      </c>
      <c r="G353" s="8" t="s">
        <v>993</v>
      </c>
      <c r="H353" s="8" t="s">
        <v>1064</v>
      </c>
      <c r="I353" s="8" t="s">
        <v>821</v>
      </c>
      <c r="J353" s="8" t="s">
        <v>94</v>
      </c>
      <c r="K353" s="39"/>
      <c r="L353" s="3" t="s">
        <v>1062</v>
      </c>
      <c r="M353" s="77"/>
    </row>
    <row r="354" spans="1:13" ht="15.75" customHeight="1">
      <c r="A354" s="7" t="s">
        <v>120</v>
      </c>
      <c r="B354" s="3"/>
      <c r="C354" s="7" t="s">
        <v>121</v>
      </c>
      <c r="D354" s="8" t="s">
        <v>1156</v>
      </c>
      <c r="E354" s="7" t="s">
        <v>808</v>
      </c>
      <c r="F354" s="7" t="s">
        <v>1065</v>
      </c>
      <c r="G354" s="8" t="s">
        <v>993</v>
      </c>
      <c r="H354" s="8" t="s">
        <v>1066</v>
      </c>
      <c r="I354" s="8" t="s">
        <v>821</v>
      </c>
      <c r="J354" s="8" t="s">
        <v>94</v>
      </c>
      <c r="K354" s="39"/>
      <c r="L354" s="3" t="s">
        <v>1062</v>
      </c>
      <c r="M354" s="77"/>
    </row>
    <row r="355" spans="1:13" ht="15.75" customHeight="1">
      <c r="A355" s="7" t="s">
        <v>120</v>
      </c>
      <c r="B355" s="8"/>
      <c r="C355" s="7" t="s">
        <v>121</v>
      </c>
      <c r="D355" s="8" t="s">
        <v>1156</v>
      </c>
      <c r="E355" s="7" t="s">
        <v>808</v>
      </c>
      <c r="F355" s="7" t="s">
        <v>1067</v>
      </c>
      <c r="G355" s="8" t="s">
        <v>993</v>
      </c>
      <c r="H355" s="8" t="s">
        <v>1068</v>
      </c>
      <c r="I355" s="8" t="s">
        <v>837</v>
      </c>
      <c r="J355" s="8" t="s">
        <v>94</v>
      </c>
      <c r="K355" s="8"/>
      <c r="L355" s="8" t="s">
        <v>1069</v>
      </c>
      <c r="M355" s="77"/>
    </row>
    <row r="356" spans="1:13" ht="15.75" customHeight="1">
      <c r="A356" s="7" t="s">
        <v>120</v>
      </c>
      <c r="B356" s="3"/>
      <c r="C356" s="7" t="s">
        <v>153</v>
      </c>
      <c r="D356" s="8" t="s">
        <v>1156</v>
      </c>
      <c r="E356" s="7" t="s">
        <v>808</v>
      </c>
      <c r="F356" s="7" t="s">
        <v>1070</v>
      </c>
      <c r="G356" s="8" t="s">
        <v>993</v>
      </c>
      <c r="H356" s="8" t="s">
        <v>1071</v>
      </c>
      <c r="I356" s="8" t="s">
        <v>844</v>
      </c>
      <c r="J356" s="8" t="s">
        <v>74</v>
      </c>
      <c r="K356" s="39"/>
      <c r="L356" s="8" t="s">
        <v>845</v>
      </c>
      <c r="M356" s="77"/>
    </row>
    <row r="357" spans="1:13" ht="15.75" customHeight="1">
      <c r="A357" s="7" t="s">
        <v>120</v>
      </c>
      <c r="B357" s="8"/>
      <c r="C357" s="7" t="s">
        <v>121</v>
      </c>
      <c r="D357" s="8" t="s">
        <v>1156</v>
      </c>
      <c r="E357" s="7" t="s">
        <v>808</v>
      </c>
      <c r="F357" s="7" t="s">
        <v>1072</v>
      </c>
      <c r="G357" s="8" t="s">
        <v>993</v>
      </c>
      <c r="H357" s="8" t="s">
        <v>1073</v>
      </c>
      <c r="I357" s="8" t="s">
        <v>848</v>
      </c>
      <c r="J357" s="8" t="s">
        <v>94</v>
      </c>
      <c r="K357" s="39"/>
      <c r="L357" s="8" t="s">
        <v>1074</v>
      </c>
      <c r="M357" s="77"/>
    </row>
    <row r="358" spans="1:13" ht="15.75" customHeight="1">
      <c r="A358" s="7" t="s">
        <v>120</v>
      </c>
      <c r="B358" s="8"/>
      <c r="C358" s="7" t="s">
        <v>121</v>
      </c>
      <c r="D358" s="8" t="s">
        <v>1156</v>
      </c>
      <c r="E358" s="7" t="s">
        <v>808</v>
      </c>
      <c r="F358" s="7" t="s">
        <v>1075</v>
      </c>
      <c r="G358" s="8" t="s">
        <v>993</v>
      </c>
      <c r="H358" s="8" t="s">
        <v>1076</v>
      </c>
      <c r="I358" s="8" t="s">
        <v>817</v>
      </c>
      <c r="J358" s="8" t="s">
        <v>54</v>
      </c>
      <c r="K358" s="39"/>
      <c r="L358" s="8" t="s">
        <v>1077</v>
      </c>
      <c r="M358" s="77"/>
    </row>
    <row r="359" spans="1:13" ht="15.75" customHeight="1">
      <c r="A359" s="7" t="s">
        <v>120</v>
      </c>
      <c r="B359" s="8"/>
      <c r="C359" s="7" t="s">
        <v>121</v>
      </c>
      <c r="D359" s="8" t="s">
        <v>1156</v>
      </c>
      <c r="E359" s="7" t="s">
        <v>808</v>
      </c>
      <c r="F359" s="7" t="s">
        <v>1078</v>
      </c>
      <c r="G359" s="8" t="s">
        <v>993</v>
      </c>
      <c r="H359" s="8" t="s">
        <v>1079</v>
      </c>
      <c r="I359" s="8" t="s">
        <v>858</v>
      </c>
      <c r="J359" s="8" t="s">
        <v>94</v>
      </c>
      <c r="K359" s="39"/>
      <c r="L359" s="8" t="s">
        <v>1080</v>
      </c>
      <c r="M359" s="77"/>
    </row>
    <row r="360" spans="1:13" ht="15.75" customHeight="1">
      <c r="A360" s="7" t="s">
        <v>120</v>
      </c>
      <c r="B360" s="8"/>
      <c r="C360" s="7" t="s">
        <v>121</v>
      </c>
      <c r="D360" s="8" t="s">
        <v>1156</v>
      </c>
      <c r="E360" s="7" t="s">
        <v>808</v>
      </c>
      <c r="F360" s="7" t="s">
        <v>1081</v>
      </c>
      <c r="G360" s="8" t="s">
        <v>993</v>
      </c>
      <c r="H360" s="8" t="s">
        <v>1082</v>
      </c>
      <c r="I360" s="8" t="s">
        <v>862</v>
      </c>
      <c r="J360" s="8" t="s">
        <v>94</v>
      </c>
      <c r="K360" s="39"/>
      <c r="L360" s="8" t="s">
        <v>1083</v>
      </c>
      <c r="M360" s="77"/>
    </row>
    <row r="361" spans="1:13" ht="15.75" customHeight="1">
      <c r="A361" s="7" t="s">
        <v>120</v>
      </c>
      <c r="B361" s="8"/>
      <c r="C361" s="7" t="s">
        <v>121</v>
      </c>
      <c r="D361" s="8" t="s">
        <v>1156</v>
      </c>
      <c r="E361" s="7" t="s">
        <v>808</v>
      </c>
      <c r="F361" s="7" t="s">
        <v>1084</v>
      </c>
      <c r="G361" s="8" t="s">
        <v>993</v>
      </c>
      <c r="H361" s="8" t="s">
        <v>1085</v>
      </c>
      <c r="I361" s="8" t="s">
        <v>866</v>
      </c>
      <c r="J361" s="8" t="s">
        <v>94</v>
      </c>
      <c r="K361" s="39"/>
      <c r="L361" s="8" t="s">
        <v>1086</v>
      </c>
      <c r="M361" s="77"/>
    </row>
    <row r="362" spans="1:13" ht="15.75" customHeight="1">
      <c r="A362" s="7" t="s">
        <v>120</v>
      </c>
      <c r="B362" s="8"/>
      <c r="C362" s="7" t="s">
        <v>121</v>
      </c>
      <c r="D362" s="8" t="s">
        <v>1156</v>
      </c>
      <c r="E362" s="7" t="s">
        <v>808</v>
      </c>
      <c r="F362" s="7" t="s">
        <v>1087</v>
      </c>
      <c r="G362" s="8" t="s">
        <v>993</v>
      </c>
      <c r="H362" s="8" t="s">
        <v>1088</v>
      </c>
      <c r="I362" s="8" t="s">
        <v>53</v>
      </c>
      <c r="J362" s="8" t="s">
        <v>54</v>
      </c>
      <c r="K362" s="8"/>
      <c r="L362" s="3" t="s">
        <v>1077</v>
      </c>
      <c r="M362" s="77"/>
    </row>
    <row r="363" spans="1:13" ht="15.75" customHeight="1">
      <c r="A363" s="7" t="s">
        <v>120</v>
      </c>
      <c r="B363" s="8"/>
      <c r="C363" s="7" t="s">
        <v>121</v>
      </c>
      <c r="D363" s="8" t="s">
        <v>1156</v>
      </c>
      <c r="E363" s="7" t="s">
        <v>808</v>
      </c>
      <c r="F363" s="7" t="s">
        <v>1089</v>
      </c>
      <c r="G363" s="8" t="s">
        <v>993</v>
      </c>
      <c r="H363" s="8" t="s">
        <v>1090</v>
      </c>
      <c r="I363" s="8" t="s">
        <v>872</v>
      </c>
      <c r="J363" s="8" t="s">
        <v>873</v>
      </c>
      <c r="K363" s="39"/>
      <c r="L363" s="8" t="s">
        <v>1077</v>
      </c>
      <c r="M363" s="77"/>
    </row>
    <row r="364" spans="1:13" ht="15.75" customHeight="1">
      <c r="A364" s="7" t="s">
        <v>586</v>
      </c>
      <c r="B364" s="8"/>
      <c r="C364" s="7" t="s">
        <v>153</v>
      </c>
      <c r="D364" s="8" t="s">
        <v>1156</v>
      </c>
      <c r="E364" s="7" t="s">
        <v>808</v>
      </c>
      <c r="F364" s="7" t="s">
        <v>1091</v>
      </c>
      <c r="G364" s="8" t="s">
        <v>993</v>
      </c>
      <c r="H364" s="8" t="s">
        <v>1092</v>
      </c>
      <c r="I364" s="8" t="s">
        <v>53</v>
      </c>
      <c r="J364" s="8" t="s">
        <v>54</v>
      </c>
      <c r="K364" s="39"/>
      <c r="L364" s="8" t="s">
        <v>1077</v>
      </c>
      <c r="M364" s="8" t="s">
        <v>1093</v>
      </c>
    </row>
    <row r="365" spans="1:13" ht="15.75" customHeight="1">
      <c r="A365" s="7" t="s">
        <v>586</v>
      </c>
      <c r="B365" s="8"/>
      <c r="C365" s="7" t="s">
        <v>153</v>
      </c>
      <c r="D365" s="8" t="s">
        <v>1156</v>
      </c>
      <c r="E365" s="7" t="s">
        <v>808</v>
      </c>
      <c r="F365" s="7" t="s">
        <v>1094</v>
      </c>
      <c r="G365" s="8" t="s">
        <v>993</v>
      </c>
      <c r="H365" s="8" t="s">
        <v>1095</v>
      </c>
      <c r="I365" s="8" t="s">
        <v>872</v>
      </c>
      <c r="J365" s="8" t="s">
        <v>94</v>
      </c>
      <c r="K365" s="39"/>
      <c r="L365" s="8" t="s">
        <v>1077</v>
      </c>
      <c r="M365" s="8" t="s">
        <v>1093</v>
      </c>
    </row>
    <row r="366" spans="1:13" ht="15.75" customHeight="1">
      <c r="A366" s="7" t="s">
        <v>120</v>
      </c>
      <c r="B366" s="8"/>
      <c r="C366" s="7" t="s">
        <v>121</v>
      </c>
      <c r="D366" s="8" t="s">
        <v>1156</v>
      </c>
      <c r="E366" s="7" t="s">
        <v>808</v>
      </c>
      <c r="F366" s="7" t="s">
        <v>1096</v>
      </c>
      <c r="G366" s="8" t="s">
        <v>993</v>
      </c>
      <c r="H366" s="8" t="s">
        <v>1097</v>
      </c>
      <c r="I366" s="8" t="s">
        <v>278</v>
      </c>
      <c r="J366" s="8" t="s">
        <v>94</v>
      </c>
      <c r="K366" s="39"/>
      <c r="L366" s="8" t="s">
        <v>1077</v>
      </c>
      <c r="M366" s="77"/>
    </row>
    <row r="367" spans="1:13" ht="15.75" customHeight="1">
      <c r="A367" s="7" t="s">
        <v>120</v>
      </c>
      <c r="B367" s="3"/>
      <c r="C367" s="7" t="s">
        <v>121</v>
      </c>
      <c r="D367" s="8" t="s">
        <v>1156</v>
      </c>
      <c r="E367" s="7" t="s">
        <v>808</v>
      </c>
      <c r="F367" s="7" t="s">
        <v>1098</v>
      </c>
      <c r="G367" s="8" t="s">
        <v>993</v>
      </c>
      <c r="H367" s="8" t="s">
        <v>1099</v>
      </c>
      <c r="I367" s="8" t="s">
        <v>888</v>
      </c>
      <c r="J367" s="8"/>
      <c r="K367" s="8" t="s">
        <v>887</v>
      </c>
      <c r="L367" s="8" t="s">
        <v>1100</v>
      </c>
      <c r="M367" s="77"/>
    </row>
    <row r="368" spans="1:13" ht="15.75" customHeight="1">
      <c r="A368" s="7" t="s">
        <v>120</v>
      </c>
      <c r="B368" s="8"/>
      <c r="C368" s="7" t="s">
        <v>121</v>
      </c>
      <c r="D368" s="8" t="s">
        <v>1156</v>
      </c>
      <c r="E368" s="7" t="s">
        <v>808</v>
      </c>
      <c r="F368" s="7" t="s">
        <v>1101</v>
      </c>
      <c r="G368" s="8" t="s">
        <v>993</v>
      </c>
      <c r="H368" s="8" t="s">
        <v>1102</v>
      </c>
      <c r="I368" s="8" t="s">
        <v>892</v>
      </c>
      <c r="J368" s="8" t="s">
        <v>94</v>
      </c>
      <c r="K368" s="39"/>
      <c r="L368" s="8" t="s">
        <v>1103</v>
      </c>
      <c r="M368" s="77"/>
    </row>
    <row r="369" spans="1:13" ht="15.75" customHeight="1">
      <c r="A369" s="7" t="s">
        <v>120</v>
      </c>
      <c r="B369" s="8"/>
      <c r="C369" s="7" t="s">
        <v>121</v>
      </c>
      <c r="D369" s="8" t="s">
        <v>1156</v>
      </c>
      <c r="E369" s="7" t="s">
        <v>808</v>
      </c>
      <c r="F369" s="7" t="s">
        <v>1104</v>
      </c>
      <c r="G369" s="8" t="s">
        <v>993</v>
      </c>
      <c r="H369" s="8" t="s">
        <v>1105</v>
      </c>
      <c r="I369" s="8" t="s">
        <v>896</v>
      </c>
      <c r="J369" s="8" t="s">
        <v>74</v>
      </c>
      <c r="K369" s="39"/>
      <c r="L369" s="8" t="s">
        <v>1106</v>
      </c>
      <c r="M369" s="77"/>
    </row>
    <row r="370" spans="1:13" ht="15.75" customHeight="1">
      <c r="A370" s="7" t="s">
        <v>120</v>
      </c>
      <c r="B370" s="8"/>
      <c r="C370" s="7" t="s">
        <v>121</v>
      </c>
      <c r="D370" s="8" t="s">
        <v>1156</v>
      </c>
      <c r="E370" s="7" t="s">
        <v>808</v>
      </c>
      <c r="F370" s="7" t="s">
        <v>1107</v>
      </c>
      <c r="G370" s="8" t="s">
        <v>993</v>
      </c>
      <c r="H370" s="8" t="s">
        <v>1108</v>
      </c>
      <c r="I370" s="8" t="s">
        <v>900</v>
      </c>
      <c r="J370" s="8" t="s">
        <v>74</v>
      </c>
      <c r="K370" s="39"/>
      <c r="L370" s="8" t="s">
        <v>1109</v>
      </c>
      <c r="M370" s="77"/>
    </row>
    <row r="371" spans="1:13" ht="15.75" customHeight="1">
      <c r="A371" s="7" t="s">
        <v>120</v>
      </c>
      <c r="B371" s="3"/>
      <c r="C371" s="7" t="s">
        <v>121</v>
      </c>
      <c r="D371" s="8" t="s">
        <v>1156</v>
      </c>
      <c r="E371" s="7" t="s">
        <v>808</v>
      </c>
      <c r="F371" s="7" t="s">
        <v>1110</v>
      </c>
      <c r="G371" s="8" t="s">
        <v>993</v>
      </c>
      <c r="H371" s="8" t="s">
        <v>1111</v>
      </c>
      <c r="I371" s="8" t="s">
        <v>903</v>
      </c>
      <c r="J371" s="8" t="s">
        <v>94</v>
      </c>
      <c r="K371" s="39"/>
      <c r="L371" s="8" t="s">
        <v>1112</v>
      </c>
      <c r="M371" s="77"/>
    </row>
    <row r="372" spans="1:13" ht="15.75" customHeight="1">
      <c r="A372" s="7" t="s">
        <v>120</v>
      </c>
      <c r="B372" s="8"/>
      <c r="C372" s="7" t="s">
        <v>121</v>
      </c>
      <c r="D372" s="8" t="s">
        <v>1156</v>
      </c>
      <c r="E372" s="7" t="s">
        <v>808</v>
      </c>
      <c r="F372" s="7" t="s">
        <v>1113</v>
      </c>
      <c r="G372" s="8" t="s">
        <v>993</v>
      </c>
      <c r="H372" s="8" t="s">
        <v>1114</v>
      </c>
      <c r="I372" s="8" t="s">
        <v>907</v>
      </c>
      <c r="J372" s="8" t="s">
        <v>94</v>
      </c>
      <c r="K372" s="39"/>
      <c r="L372" s="8" t="s">
        <v>1115</v>
      </c>
      <c r="M372" s="77"/>
    </row>
    <row r="373" spans="1:13" ht="15.75" customHeight="1">
      <c r="A373" s="7" t="s">
        <v>120</v>
      </c>
      <c r="B373" s="8"/>
      <c r="C373" s="7" t="s">
        <v>121</v>
      </c>
      <c r="D373" s="8" t="s">
        <v>1156</v>
      </c>
      <c r="E373" s="7" t="s">
        <v>808</v>
      </c>
      <c r="F373" s="7" t="s">
        <v>1116</v>
      </c>
      <c r="G373" s="8" t="s">
        <v>993</v>
      </c>
      <c r="H373" s="8" t="s">
        <v>1117</v>
      </c>
      <c r="I373" s="8" t="s">
        <v>911</v>
      </c>
      <c r="J373" s="8" t="s">
        <v>94</v>
      </c>
      <c r="K373" s="39"/>
      <c r="L373" s="8" t="s">
        <v>1118</v>
      </c>
      <c r="M373" s="77"/>
    </row>
    <row r="374" spans="1:13" ht="15.75" customHeight="1">
      <c r="A374" s="7" t="s">
        <v>120</v>
      </c>
      <c r="B374" s="8"/>
      <c r="C374" s="7" t="s">
        <v>121</v>
      </c>
      <c r="D374" s="8" t="s">
        <v>1156</v>
      </c>
      <c r="E374" s="7" t="s">
        <v>808</v>
      </c>
      <c r="F374" s="7" t="s">
        <v>1119</v>
      </c>
      <c r="G374" s="8" t="s">
        <v>993</v>
      </c>
      <c r="H374" s="8" t="s">
        <v>1120</v>
      </c>
      <c r="I374" s="8" t="s">
        <v>245</v>
      </c>
      <c r="J374" s="8" t="s">
        <v>94</v>
      </c>
      <c r="K374" s="39"/>
      <c r="L374" s="8" t="s">
        <v>920</v>
      </c>
      <c r="M374" s="77"/>
    </row>
    <row r="375" spans="1:13" ht="15.75" customHeight="1">
      <c r="A375" s="7" t="s">
        <v>120</v>
      </c>
      <c r="B375" s="8"/>
      <c r="C375" s="7" t="s">
        <v>121</v>
      </c>
      <c r="D375" s="8" t="s">
        <v>1156</v>
      </c>
      <c r="E375" s="7" t="s">
        <v>808</v>
      </c>
      <c r="F375" s="7" t="s">
        <v>1121</v>
      </c>
      <c r="G375" s="8" t="s">
        <v>993</v>
      </c>
      <c r="H375" s="8" t="s">
        <v>1122</v>
      </c>
      <c r="I375" s="8" t="s">
        <v>245</v>
      </c>
      <c r="J375" s="8" t="s">
        <v>94</v>
      </c>
      <c r="K375" s="39"/>
      <c r="L375" s="8" t="s">
        <v>1123</v>
      </c>
      <c r="M375" s="77"/>
    </row>
    <row r="376" spans="1:13" ht="15.75" customHeight="1">
      <c r="A376" s="7" t="s">
        <v>120</v>
      </c>
      <c r="B376" s="8"/>
      <c r="C376" s="7" t="s">
        <v>121</v>
      </c>
      <c r="D376" s="8" t="s">
        <v>1156</v>
      </c>
      <c r="E376" s="14" t="s">
        <v>1124</v>
      </c>
      <c r="F376" s="14" t="s">
        <v>1125</v>
      </c>
      <c r="G376" s="8" t="s">
        <v>993</v>
      </c>
      <c r="H376" s="8" t="s">
        <v>1126</v>
      </c>
      <c r="I376" s="8" t="s">
        <v>249</v>
      </c>
      <c r="J376" s="8" t="s">
        <v>94</v>
      </c>
      <c r="K376" s="39"/>
      <c r="L376" s="8"/>
      <c r="M376" s="77"/>
    </row>
    <row r="377" spans="1:13" ht="15.75" customHeight="1">
      <c r="A377" s="7" t="s">
        <v>120</v>
      </c>
      <c r="B377" s="8"/>
      <c r="C377" s="7" t="s">
        <v>121</v>
      </c>
      <c r="D377" s="8" t="s">
        <v>1156</v>
      </c>
      <c r="E377" s="14" t="s">
        <v>1124</v>
      </c>
      <c r="F377" s="14" t="s">
        <v>1127</v>
      </c>
      <c r="G377" s="8" t="s">
        <v>993</v>
      </c>
      <c r="H377" s="8" t="s">
        <v>1128</v>
      </c>
      <c r="I377" s="8" t="s">
        <v>53</v>
      </c>
      <c r="J377" s="8" t="s">
        <v>54</v>
      </c>
      <c r="K377" s="8"/>
      <c r="L377" s="8" t="s">
        <v>1129</v>
      </c>
      <c r="M377" s="77"/>
    </row>
    <row r="378" spans="1:13" ht="15.75" customHeight="1">
      <c r="A378" s="7" t="s">
        <v>120</v>
      </c>
      <c r="B378" s="3"/>
      <c r="C378" s="7" t="s">
        <v>121</v>
      </c>
      <c r="D378" s="8" t="s">
        <v>1156</v>
      </c>
      <c r="E378" s="14" t="s">
        <v>1124</v>
      </c>
      <c r="F378" s="14" t="s">
        <v>1130</v>
      </c>
      <c r="G378" s="8" t="s">
        <v>993</v>
      </c>
      <c r="H378" s="8" t="s">
        <v>1131</v>
      </c>
      <c r="I378" s="8" t="s">
        <v>933</v>
      </c>
      <c r="J378" s="8" t="s">
        <v>74</v>
      </c>
      <c r="K378" s="39"/>
      <c r="L378" s="8" t="s">
        <v>1129</v>
      </c>
      <c r="M378" s="77"/>
    </row>
    <row r="379" spans="1:13" ht="15.75" customHeight="1">
      <c r="A379" s="7" t="s">
        <v>120</v>
      </c>
      <c r="B379" s="8"/>
      <c r="C379" s="7" t="s">
        <v>121</v>
      </c>
      <c r="D379" s="8" t="s">
        <v>1156</v>
      </c>
      <c r="E379" s="14" t="s">
        <v>1124</v>
      </c>
      <c r="F379" s="14" t="s">
        <v>1132</v>
      </c>
      <c r="G379" s="8" t="s">
        <v>993</v>
      </c>
      <c r="H379" s="8" t="s">
        <v>1133</v>
      </c>
      <c r="I379" s="8" t="s">
        <v>53</v>
      </c>
      <c r="J379" s="8" t="s">
        <v>54</v>
      </c>
      <c r="K379" s="7"/>
      <c r="L379" s="8" t="s">
        <v>1129</v>
      </c>
      <c r="M379" s="77"/>
    </row>
    <row r="380" spans="1:13" ht="15.75" customHeight="1">
      <c r="A380" s="7" t="s">
        <v>120</v>
      </c>
      <c r="B380" s="8"/>
      <c r="C380" s="7" t="s">
        <v>121</v>
      </c>
      <c r="D380" s="8" t="s">
        <v>1156</v>
      </c>
      <c r="E380" s="14" t="s">
        <v>1124</v>
      </c>
      <c r="F380" s="14" t="s">
        <v>1134</v>
      </c>
      <c r="G380" s="8" t="s">
        <v>993</v>
      </c>
      <c r="H380" s="8" t="s">
        <v>1135</v>
      </c>
      <c r="I380" s="8" t="s">
        <v>837</v>
      </c>
      <c r="J380" s="8" t="s">
        <v>94</v>
      </c>
      <c r="K380" s="39"/>
      <c r="L380" s="8" t="s">
        <v>1129</v>
      </c>
      <c r="M380" s="77"/>
    </row>
    <row r="381" spans="1:13" ht="15.75" customHeight="1">
      <c r="A381" s="7" t="s">
        <v>120</v>
      </c>
      <c r="B381" s="8"/>
      <c r="C381" s="7" t="s">
        <v>121</v>
      </c>
      <c r="D381" s="8" t="s">
        <v>1156</v>
      </c>
      <c r="E381" s="14" t="s">
        <v>1124</v>
      </c>
      <c r="F381" s="14" t="s">
        <v>1136</v>
      </c>
      <c r="G381" s="8" t="s">
        <v>993</v>
      </c>
      <c r="H381" s="8" t="s">
        <v>1137</v>
      </c>
      <c r="I381" s="8" t="s">
        <v>872</v>
      </c>
      <c r="J381" s="8" t="s">
        <v>94</v>
      </c>
      <c r="K381" s="39"/>
      <c r="L381" s="8" t="s">
        <v>1129</v>
      </c>
      <c r="M381" s="77"/>
    </row>
    <row r="382" spans="1:13" ht="15.75" customHeight="1">
      <c r="A382" s="7" t="s">
        <v>120</v>
      </c>
      <c r="B382" s="8"/>
      <c r="C382" s="7" t="s">
        <v>153</v>
      </c>
      <c r="D382" s="8" t="s">
        <v>1156</v>
      </c>
      <c r="E382" s="14" t="s">
        <v>1124</v>
      </c>
      <c r="F382" s="14" t="s">
        <v>1138</v>
      </c>
      <c r="G382" s="8" t="s">
        <v>993</v>
      </c>
      <c r="H382" s="8" t="s">
        <v>1139</v>
      </c>
      <c r="I382" s="8" t="s">
        <v>958</v>
      </c>
      <c r="J382" s="8" t="s">
        <v>873</v>
      </c>
      <c r="K382" s="39"/>
      <c r="L382" s="8" t="s">
        <v>1123</v>
      </c>
      <c r="M382" s="77"/>
    </row>
    <row r="383" spans="1:13" ht="15.75" customHeight="1">
      <c r="A383" s="7" t="s">
        <v>120</v>
      </c>
      <c r="B383" s="8"/>
      <c r="C383" s="7" t="s">
        <v>153</v>
      </c>
      <c r="D383" s="8" t="s">
        <v>1156</v>
      </c>
      <c r="E383" s="14" t="s">
        <v>1124</v>
      </c>
      <c r="F383" s="14" t="s">
        <v>1140</v>
      </c>
      <c r="G383" s="8" t="s">
        <v>993</v>
      </c>
      <c r="H383" s="8" t="s">
        <v>1141</v>
      </c>
      <c r="I383" s="8" t="s">
        <v>126</v>
      </c>
      <c r="J383" s="8" t="s">
        <v>206</v>
      </c>
      <c r="K383" s="39"/>
      <c r="L383" s="8" t="s">
        <v>1123</v>
      </c>
      <c r="M383" s="77"/>
    </row>
    <row r="384" spans="1:13" ht="15.75" customHeight="1">
      <c r="A384" s="7" t="s">
        <v>120</v>
      </c>
      <c r="B384" s="8"/>
      <c r="C384" s="7" t="s">
        <v>121</v>
      </c>
      <c r="D384" s="8" t="s">
        <v>1156</v>
      </c>
      <c r="E384" s="7" t="s">
        <v>1142</v>
      </c>
      <c r="F384" s="7" t="s">
        <v>1143</v>
      </c>
      <c r="G384" s="8" t="s">
        <v>993</v>
      </c>
      <c r="H384" s="8" t="s">
        <v>1144</v>
      </c>
      <c r="I384" s="8" t="s">
        <v>249</v>
      </c>
      <c r="J384" s="8" t="s">
        <v>94</v>
      </c>
      <c r="K384" s="39"/>
      <c r="L384" s="8" t="s">
        <v>1123</v>
      </c>
      <c r="M384" s="77"/>
    </row>
    <row r="385" spans="1:13" ht="15.75" customHeight="1">
      <c r="A385" s="7" t="s">
        <v>120</v>
      </c>
      <c r="B385" s="8"/>
      <c r="C385" s="7" t="s">
        <v>121</v>
      </c>
      <c r="D385" s="8" t="s">
        <v>1156</v>
      </c>
      <c r="E385" s="7" t="s">
        <v>1142</v>
      </c>
      <c r="F385" s="7" t="s">
        <v>1145</v>
      </c>
      <c r="G385" s="8" t="s">
        <v>993</v>
      </c>
      <c r="H385" s="8" t="s">
        <v>1146</v>
      </c>
      <c r="I385" s="8" t="s">
        <v>53</v>
      </c>
      <c r="J385" s="8" t="s">
        <v>54</v>
      </c>
      <c r="K385" s="39"/>
      <c r="L385" s="8" t="s">
        <v>1129</v>
      </c>
      <c r="M385" s="77"/>
    </row>
    <row r="386" spans="1:13" ht="15.75" customHeight="1">
      <c r="A386" s="7" t="s">
        <v>120</v>
      </c>
      <c r="B386" s="8"/>
      <c r="C386" s="7" t="s">
        <v>121</v>
      </c>
      <c r="D386" s="8" t="s">
        <v>1156</v>
      </c>
      <c r="E386" s="7" t="s">
        <v>1142</v>
      </c>
      <c r="F386" s="7" t="s">
        <v>1147</v>
      </c>
      <c r="G386" s="8" t="s">
        <v>993</v>
      </c>
      <c r="H386" s="8" t="s">
        <v>1148</v>
      </c>
      <c r="I386" s="8" t="s">
        <v>872</v>
      </c>
      <c r="J386" s="8" t="s">
        <v>94</v>
      </c>
      <c r="K386" s="39"/>
      <c r="L386" s="8" t="s">
        <v>1129</v>
      </c>
      <c r="M386" s="77"/>
    </row>
    <row r="387" spans="1:13" ht="15.75" customHeight="1">
      <c r="A387" s="7" t="s">
        <v>120</v>
      </c>
      <c r="B387" s="8"/>
      <c r="C387" s="7" t="s">
        <v>121</v>
      </c>
      <c r="D387" s="8" t="s">
        <v>1156</v>
      </c>
      <c r="E387" s="7" t="s">
        <v>1142</v>
      </c>
      <c r="F387" s="7" t="s">
        <v>1149</v>
      </c>
      <c r="G387" s="8" t="s">
        <v>993</v>
      </c>
      <c r="H387" s="8" t="s">
        <v>1150</v>
      </c>
      <c r="I387" s="8" t="s">
        <v>53</v>
      </c>
      <c r="J387" s="8" t="s">
        <v>54</v>
      </c>
      <c r="K387" s="8"/>
      <c r="L387" s="8" t="s">
        <v>1129</v>
      </c>
      <c r="M387" s="77"/>
    </row>
    <row r="388" spans="1:13" ht="15.75" customHeight="1">
      <c r="A388" s="7" t="s">
        <v>120</v>
      </c>
      <c r="B388" s="8"/>
      <c r="C388" s="7" t="s">
        <v>121</v>
      </c>
      <c r="D388" s="8" t="s">
        <v>1156</v>
      </c>
      <c r="E388" s="7" t="s">
        <v>1142</v>
      </c>
      <c r="F388" s="7" t="s">
        <v>1151</v>
      </c>
      <c r="G388" s="8" t="s">
        <v>993</v>
      </c>
      <c r="H388" s="8" t="s">
        <v>1152</v>
      </c>
      <c r="I388" s="8" t="s">
        <v>985</v>
      </c>
      <c r="J388" s="8" t="s">
        <v>94</v>
      </c>
      <c r="K388" s="39"/>
      <c r="L388" s="8" t="s">
        <v>1129</v>
      </c>
      <c r="M388" s="77"/>
    </row>
    <row r="389" spans="1:13" ht="15" customHeight="1">
      <c r="A389" s="99" t="s">
        <v>120</v>
      </c>
      <c r="B389" s="101" t="s">
        <v>120</v>
      </c>
      <c r="D389" s="101" t="s">
        <v>1160</v>
      </c>
      <c r="E389" s="99" t="s">
        <v>1661</v>
      </c>
      <c r="F389" s="99" t="s">
        <v>1663</v>
      </c>
      <c r="G389" s="101"/>
      <c r="H389" s="101" t="s">
        <v>1662</v>
      </c>
      <c r="I389" s="101" t="s">
        <v>126</v>
      </c>
      <c r="J389" s="96" t="s">
        <v>127</v>
      </c>
      <c r="K389" s="102"/>
      <c r="L389" s="102"/>
      <c r="M389" s="102"/>
    </row>
    <row r="390" spans="1:13" ht="15" customHeight="1">
      <c r="A390" s="99" t="s">
        <v>120</v>
      </c>
      <c r="B390" s="101" t="s">
        <v>120</v>
      </c>
      <c r="C390" s="101"/>
      <c r="D390" s="101" t="s">
        <v>1160</v>
      </c>
      <c r="E390" s="99" t="s">
        <v>1661</v>
      </c>
      <c r="F390" s="99" t="s">
        <v>1660</v>
      </c>
      <c r="G390" s="101"/>
      <c r="H390" s="101" t="s">
        <v>1659</v>
      </c>
      <c r="I390" s="101" t="s">
        <v>130</v>
      </c>
      <c r="J390" s="96" t="s">
        <v>131</v>
      </c>
      <c r="K390" s="102"/>
      <c r="L390" s="102"/>
      <c r="M390" s="102"/>
    </row>
    <row r="391" spans="1:13" ht="15" customHeight="1">
      <c r="A391" s="99" t="s">
        <v>120</v>
      </c>
      <c r="B391" s="101" t="s">
        <v>120</v>
      </c>
      <c r="C391" s="15"/>
      <c r="D391" s="101" t="s">
        <v>1160</v>
      </c>
      <c r="E391" s="99" t="s">
        <v>1643</v>
      </c>
      <c r="F391" s="99" t="s">
        <v>1658</v>
      </c>
      <c r="G391" s="101"/>
      <c r="H391" s="101" t="s">
        <v>1657</v>
      </c>
      <c r="I391" s="101" t="s">
        <v>1656</v>
      </c>
      <c r="J391" s="96" t="s">
        <v>94</v>
      </c>
      <c r="K391" s="96"/>
      <c r="L391" s="96"/>
      <c r="M391" s="102"/>
    </row>
    <row r="392" spans="1:13" ht="15" customHeight="1">
      <c r="A392" s="99" t="s">
        <v>120</v>
      </c>
      <c r="B392" s="101"/>
      <c r="C392" s="101"/>
      <c r="D392" s="101" t="s">
        <v>1160</v>
      </c>
      <c r="E392" s="99" t="s">
        <v>1643</v>
      </c>
      <c r="F392" s="99" t="s">
        <v>1655</v>
      </c>
      <c r="G392" s="101"/>
      <c r="H392" s="101" t="s">
        <v>1654</v>
      </c>
      <c r="I392" s="101" t="s">
        <v>328</v>
      </c>
      <c r="J392" s="96" t="s">
        <v>74</v>
      </c>
      <c r="K392" s="96"/>
      <c r="L392" s="96" t="s">
        <v>1653</v>
      </c>
      <c r="M392" s="102"/>
    </row>
    <row r="393" spans="1:13" ht="15" customHeight="1">
      <c r="A393" s="99" t="s">
        <v>120</v>
      </c>
      <c r="B393" s="96"/>
      <c r="C393" s="96"/>
      <c r="D393" s="101" t="s">
        <v>1160</v>
      </c>
      <c r="E393" s="99" t="s">
        <v>1643</v>
      </c>
      <c r="F393" s="99" t="s">
        <v>1652</v>
      </c>
      <c r="G393" s="101"/>
      <c r="H393" s="101" t="s">
        <v>1651</v>
      </c>
      <c r="I393" s="96" t="s">
        <v>328</v>
      </c>
      <c r="J393" s="96" t="s">
        <v>74</v>
      </c>
      <c r="K393" s="103"/>
      <c r="L393" s="109" t="s">
        <v>1650</v>
      </c>
      <c r="M393" s="95"/>
    </row>
    <row r="394" spans="1:13" ht="15" customHeight="1">
      <c r="A394" s="100" t="s">
        <v>120</v>
      </c>
      <c r="B394" s="101" t="s">
        <v>120</v>
      </c>
      <c r="C394" s="101"/>
      <c r="D394" s="101" t="s">
        <v>1160</v>
      </c>
      <c r="E394" s="99" t="s">
        <v>1643</v>
      </c>
      <c r="F394" s="100" t="s">
        <v>1649</v>
      </c>
      <c r="G394" s="98"/>
      <c r="H394" s="98" t="s">
        <v>1648</v>
      </c>
      <c r="I394" s="97" t="s">
        <v>1647</v>
      </c>
      <c r="J394" s="97" t="s">
        <v>322</v>
      </c>
      <c r="K394" s="96" t="s">
        <v>151</v>
      </c>
      <c r="L394" s="106"/>
      <c r="M394" s="102"/>
    </row>
    <row r="395" spans="1:13" ht="15" customHeight="1">
      <c r="A395" s="100" t="s">
        <v>120</v>
      </c>
      <c r="B395" s="96"/>
      <c r="C395" s="96"/>
      <c r="D395" s="101" t="s">
        <v>1160</v>
      </c>
      <c r="E395" s="99" t="s">
        <v>1643</v>
      </c>
      <c r="F395" s="100" t="s">
        <v>1646</v>
      </c>
      <c r="G395" s="101"/>
      <c r="H395" s="101" t="s">
        <v>1645</v>
      </c>
      <c r="I395" s="96" t="s">
        <v>1644</v>
      </c>
      <c r="J395" s="96" t="s">
        <v>151</v>
      </c>
      <c r="K395" s="102"/>
      <c r="L395" s="106"/>
      <c r="M395" s="95"/>
    </row>
    <row r="396" spans="1:13" ht="15" customHeight="1">
      <c r="A396" s="100" t="s">
        <v>120</v>
      </c>
      <c r="B396" s="96"/>
      <c r="C396" s="96"/>
      <c r="D396" s="101" t="s">
        <v>1160</v>
      </c>
      <c r="E396" s="99" t="s">
        <v>1643</v>
      </c>
      <c r="F396" s="100" t="s">
        <v>1642</v>
      </c>
      <c r="G396" s="101"/>
      <c r="H396" s="101" t="s">
        <v>1641</v>
      </c>
      <c r="I396" s="96" t="s">
        <v>126</v>
      </c>
      <c r="J396" s="96" t="s">
        <v>127</v>
      </c>
      <c r="K396" s="96"/>
      <c r="L396" s="96"/>
      <c r="M396" s="95"/>
    </row>
    <row r="397" spans="1:13" ht="15" customHeight="1">
      <c r="A397" s="100" t="s">
        <v>120</v>
      </c>
      <c r="B397" s="101" t="s">
        <v>120</v>
      </c>
      <c r="C397" s="121"/>
      <c r="D397" s="101" t="s">
        <v>1160</v>
      </c>
      <c r="E397" s="120" t="s">
        <v>1629</v>
      </c>
      <c r="F397" s="100" t="s">
        <v>1640</v>
      </c>
      <c r="G397" s="104"/>
      <c r="H397" s="104" t="s">
        <v>1639</v>
      </c>
      <c r="I397" s="104" t="s">
        <v>1638</v>
      </c>
      <c r="J397" s="96" t="s">
        <v>94</v>
      </c>
      <c r="K397" s="96"/>
      <c r="L397" s="96" t="s">
        <v>1637</v>
      </c>
      <c r="M397" s="112"/>
    </row>
    <row r="398" spans="1:13" ht="15" customHeight="1">
      <c r="A398" s="100" t="s">
        <v>120</v>
      </c>
      <c r="B398" s="101" t="s">
        <v>120</v>
      </c>
      <c r="C398" s="101"/>
      <c r="D398" s="101" t="s">
        <v>1160</v>
      </c>
      <c r="E398" s="119" t="s">
        <v>1629</v>
      </c>
      <c r="F398" s="100" t="s">
        <v>1042</v>
      </c>
      <c r="G398" s="104"/>
      <c r="H398" s="104" t="s">
        <v>1636</v>
      </c>
      <c r="I398" s="104" t="s">
        <v>1635</v>
      </c>
      <c r="J398" s="96" t="s">
        <v>94</v>
      </c>
      <c r="K398" s="96"/>
      <c r="L398" s="96"/>
      <c r="M398" s="112"/>
    </row>
    <row r="399" spans="1:13" ht="15" customHeight="1">
      <c r="A399" s="100" t="s">
        <v>120</v>
      </c>
      <c r="B399" s="101" t="s">
        <v>120</v>
      </c>
      <c r="C399" s="101"/>
      <c r="D399" s="101" t="s">
        <v>1160</v>
      </c>
      <c r="E399" s="119" t="s">
        <v>1629</v>
      </c>
      <c r="F399" s="100" t="s">
        <v>1039</v>
      </c>
      <c r="G399" s="104"/>
      <c r="H399" s="104" t="s">
        <v>1634</v>
      </c>
      <c r="I399" s="104" t="s">
        <v>1633</v>
      </c>
      <c r="J399" s="96" t="s">
        <v>94</v>
      </c>
      <c r="K399" s="96"/>
      <c r="L399" s="96"/>
      <c r="M399" s="112"/>
    </row>
    <row r="400" spans="1:13" ht="15" customHeight="1">
      <c r="A400" s="100" t="s">
        <v>120</v>
      </c>
      <c r="B400" s="101" t="s">
        <v>120</v>
      </c>
      <c r="C400" s="101"/>
      <c r="D400" s="101" t="s">
        <v>1160</v>
      </c>
      <c r="E400" s="119" t="s">
        <v>1629</v>
      </c>
      <c r="F400" s="99" t="s">
        <v>1632</v>
      </c>
      <c r="G400" s="104"/>
      <c r="H400" s="104" t="s">
        <v>1631</v>
      </c>
      <c r="I400" s="104" t="s">
        <v>1630</v>
      </c>
      <c r="J400" s="96" t="s">
        <v>94</v>
      </c>
      <c r="K400" s="96"/>
      <c r="L400" s="96"/>
      <c r="M400" s="112"/>
    </row>
    <row r="401" spans="1:13" ht="15" customHeight="1">
      <c r="A401" s="100" t="s">
        <v>120</v>
      </c>
      <c r="B401" s="101" t="s">
        <v>120</v>
      </c>
      <c r="C401" s="101"/>
      <c r="D401" s="101" t="s">
        <v>1160</v>
      </c>
      <c r="E401" s="119" t="s">
        <v>1629</v>
      </c>
      <c r="F401" s="99" t="s">
        <v>1628</v>
      </c>
      <c r="G401" s="104"/>
      <c r="H401" s="104" t="s">
        <v>1627</v>
      </c>
      <c r="I401" s="104" t="s">
        <v>1626</v>
      </c>
      <c r="J401" s="96" t="s">
        <v>94</v>
      </c>
      <c r="K401" s="96"/>
      <c r="L401" s="96"/>
      <c r="M401" s="112"/>
    </row>
    <row r="402" spans="1:13" ht="15" customHeight="1">
      <c r="A402" s="100" t="s">
        <v>120</v>
      </c>
      <c r="B402" s="101" t="s">
        <v>120</v>
      </c>
      <c r="C402" s="101"/>
      <c r="D402" s="101" t="s">
        <v>1160</v>
      </c>
      <c r="E402" s="99" t="s">
        <v>1613</v>
      </c>
      <c r="F402" s="99" t="s">
        <v>1625</v>
      </c>
      <c r="G402" s="104"/>
      <c r="H402" s="104" t="s">
        <v>1624</v>
      </c>
      <c r="I402" s="104" t="s">
        <v>1623</v>
      </c>
      <c r="J402" s="96" t="s">
        <v>94</v>
      </c>
      <c r="K402" s="96"/>
      <c r="L402" s="96" t="s">
        <v>1622</v>
      </c>
      <c r="M402" s="102"/>
    </row>
    <row r="403" spans="1:13" ht="15" customHeight="1">
      <c r="A403" s="100" t="s">
        <v>120</v>
      </c>
      <c r="B403" s="101" t="s">
        <v>120</v>
      </c>
      <c r="C403" s="101"/>
      <c r="D403" s="101" t="s">
        <v>1160</v>
      </c>
      <c r="E403" s="99" t="s">
        <v>1613</v>
      </c>
      <c r="F403" s="99" t="s">
        <v>1621</v>
      </c>
      <c r="G403" s="101"/>
      <c r="H403" s="101" t="s">
        <v>1620</v>
      </c>
      <c r="I403" s="101" t="s">
        <v>1610</v>
      </c>
      <c r="J403" s="96" t="s">
        <v>94</v>
      </c>
      <c r="K403" s="96"/>
      <c r="L403" s="96"/>
      <c r="M403" s="102"/>
    </row>
    <row r="404" spans="1:13" ht="15" customHeight="1">
      <c r="A404" s="100" t="s">
        <v>120</v>
      </c>
      <c r="B404" s="101" t="s">
        <v>120</v>
      </c>
      <c r="C404" s="101"/>
      <c r="D404" s="101" t="s">
        <v>1160</v>
      </c>
      <c r="E404" s="99" t="s">
        <v>1613</v>
      </c>
      <c r="F404" s="99" t="s">
        <v>1619</v>
      </c>
      <c r="G404" s="101"/>
      <c r="H404" s="101" t="s">
        <v>1618</v>
      </c>
      <c r="I404" s="101" t="s">
        <v>1617</v>
      </c>
      <c r="J404" s="96" t="s">
        <v>94</v>
      </c>
      <c r="K404" s="96"/>
      <c r="L404" s="96"/>
      <c r="M404" s="102"/>
    </row>
    <row r="405" spans="1:13" ht="15" customHeight="1">
      <c r="A405" s="100" t="s">
        <v>120</v>
      </c>
      <c r="B405" s="101" t="s">
        <v>120</v>
      </c>
      <c r="C405" s="101"/>
      <c r="D405" s="101" t="s">
        <v>1160</v>
      </c>
      <c r="E405" s="99" t="s">
        <v>1613</v>
      </c>
      <c r="F405" s="99" t="s">
        <v>1616</v>
      </c>
      <c r="G405" s="101"/>
      <c r="H405" s="101" t="s">
        <v>1615</v>
      </c>
      <c r="I405" s="101" t="s">
        <v>1614</v>
      </c>
      <c r="J405" s="101" t="s">
        <v>206</v>
      </c>
      <c r="K405" s="96"/>
      <c r="L405" s="96"/>
      <c r="M405" s="102"/>
    </row>
    <row r="406" spans="1:13" ht="15" customHeight="1">
      <c r="A406" s="100" t="s">
        <v>120</v>
      </c>
      <c r="B406" s="101" t="s">
        <v>120</v>
      </c>
      <c r="C406" s="101"/>
      <c r="D406" s="101" t="s">
        <v>1160</v>
      </c>
      <c r="E406" s="99" t="s">
        <v>1613</v>
      </c>
      <c r="F406" s="99" t="s">
        <v>1612</v>
      </c>
      <c r="G406" s="101"/>
      <c r="H406" s="101" t="s">
        <v>1611</v>
      </c>
      <c r="I406" s="101" t="s">
        <v>1610</v>
      </c>
      <c r="J406" s="96" t="s">
        <v>94</v>
      </c>
      <c r="K406" s="96"/>
      <c r="L406" s="96"/>
      <c r="M406" s="102"/>
    </row>
    <row r="407" spans="1:13" ht="15" customHeight="1">
      <c r="A407" s="100" t="s">
        <v>120</v>
      </c>
      <c r="B407" s="96"/>
      <c r="C407" s="96"/>
      <c r="D407" s="101" t="s">
        <v>1160</v>
      </c>
      <c r="E407" s="99" t="s">
        <v>1594</v>
      </c>
      <c r="F407" s="99" t="s">
        <v>1609</v>
      </c>
      <c r="G407" s="101"/>
      <c r="H407" s="101" t="s">
        <v>1608</v>
      </c>
      <c r="I407" s="96" t="s">
        <v>349</v>
      </c>
      <c r="J407" s="96" t="s">
        <v>94</v>
      </c>
      <c r="K407" s="96"/>
      <c r="L407" s="96"/>
      <c r="M407" s="102"/>
    </row>
    <row r="408" spans="1:13" ht="15" customHeight="1">
      <c r="A408" s="100" t="s">
        <v>120</v>
      </c>
      <c r="B408" s="105"/>
      <c r="C408" s="105"/>
      <c r="D408" s="101" t="s">
        <v>1160</v>
      </c>
      <c r="E408" s="99" t="s">
        <v>1594</v>
      </c>
      <c r="F408" s="100" t="s">
        <v>1607</v>
      </c>
      <c r="G408" s="104"/>
      <c r="H408" s="104" t="s">
        <v>1606</v>
      </c>
      <c r="I408" s="96" t="s">
        <v>328</v>
      </c>
      <c r="J408" s="96" t="s">
        <v>74</v>
      </c>
      <c r="K408" s="106"/>
      <c r="L408" s="109" t="s">
        <v>573</v>
      </c>
      <c r="M408" s="102"/>
    </row>
    <row r="409" spans="1:13" ht="15" customHeight="1">
      <c r="A409" s="100" t="s">
        <v>120</v>
      </c>
      <c r="B409" s="96"/>
      <c r="C409" s="96"/>
      <c r="D409" s="101" t="s">
        <v>1160</v>
      </c>
      <c r="E409" s="99" t="s">
        <v>1594</v>
      </c>
      <c r="F409" s="99" t="s">
        <v>1605</v>
      </c>
      <c r="G409" s="101"/>
      <c r="H409" s="101" t="s">
        <v>1604</v>
      </c>
      <c r="I409" s="96" t="s">
        <v>134</v>
      </c>
      <c r="J409" s="96" t="s">
        <v>54</v>
      </c>
      <c r="K409" s="96"/>
      <c r="L409" s="109" t="s">
        <v>1603</v>
      </c>
      <c r="M409" s="95"/>
    </row>
    <row r="410" spans="1:13" ht="15" customHeight="1">
      <c r="A410" s="100" t="s">
        <v>120</v>
      </c>
      <c r="B410" s="96"/>
      <c r="C410" s="96"/>
      <c r="D410" s="101" t="s">
        <v>1160</v>
      </c>
      <c r="E410" s="99" t="s">
        <v>1594</v>
      </c>
      <c r="F410" s="99" t="s">
        <v>1602</v>
      </c>
      <c r="G410" s="101"/>
      <c r="H410" s="101" t="s">
        <v>1601</v>
      </c>
      <c r="I410" s="96" t="s">
        <v>328</v>
      </c>
      <c r="J410" s="96" t="s">
        <v>74</v>
      </c>
      <c r="K410" s="103"/>
      <c r="L410" s="109" t="s">
        <v>1600</v>
      </c>
      <c r="M410" s="95"/>
    </row>
    <row r="411" spans="1:13" ht="15" customHeight="1">
      <c r="A411" s="100" t="s">
        <v>120</v>
      </c>
      <c r="B411" s="96"/>
      <c r="C411" s="96"/>
      <c r="D411" s="101" t="s">
        <v>1160</v>
      </c>
      <c r="E411" s="99" t="s">
        <v>1594</v>
      </c>
      <c r="F411" s="99" t="s">
        <v>1599</v>
      </c>
      <c r="G411" s="101"/>
      <c r="H411" s="101" t="s">
        <v>1598</v>
      </c>
      <c r="I411" s="96" t="s">
        <v>1247</v>
      </c>
      <c r="J411" s="96" t="s">
        <v>94</v>
      </c>
      <c r="K411" s="106"/>
      <c r="L411" s="109" t="s">
        <v>1591</v>
      </c>
      <c r="M411" s="95"/>
    </row>
    <row r="412" spans="1:13" ht="15" customHeight="1">
      <c r="A412" s="100" t="s">
        <v>120</v>
      </c>
      <c r="B412" s="96"/>
      <c r="C412" s="96"/>
      <c r="D412" s="101" t="s">
        <v>1160</v>
      </c>
      <c r="E412" s="99" t="s">
        <v>1594</v>
      </c>
      <c r="F412" s="99" t="s">
        <v>1597</v>
      </c>
      <c r="G412" s="101"/>
      <c r="H412" s="101" t="s">
        <v>1596</v>
      </c>
      <c r="I412" s="96" t="s">
        <v>1595</v>
      </c>
      <c r="J412" s="96" t="s">
        <v>873</v>
      </c>
      <c r="K412" s="106"/>
      <c r="L412" s="109" t="s">
        <v>1591</v>
      </c>
      <c r="M412" s="102"/>
    </row>
    <row r="413" spans="1:13" ht="15" customHeight="1">
      <c r="A413" s="100" t="s">
        <v>120</v>
      </c>
      <c r="B413" s="96"/>
      <c r="C413" s="96"/>
      <c r="D413" s="101" t="s">
        <v>1160</v>
      </c>
      <c r="E413" s="99" t="s">
        <v>1594</v>
      </c>
      <c r="F413" s="99" t="s">
        <v>1593</v>
      </c>
      <c r="G413" s="101"/>
      <c r="H413" s="101" t="s">
        <v>1592</v>
      </c>
      <c r="I413" s="96" t="s">
        <v>126</v>
      </c>
      <c r="J413" s="101" t="s">
        <v>206</v>
      </c>
      <c r="K413" s="96"/>
      <c r="L413" s="109" t="s">
        <v>1591</v>
      </c>
      <c r="M413" s="102"/>
    </row>
    <row r="414" spans="1:13" ht="15" customHeight="1">
      <c r="A414" s="100" t="s">
        <v>120</v>
      </c>
      <c r="B414" s="96"/>
      <c r="C414" s="96"/>
      <c r="D414" s="101" t="s">
        <v>1160</v>
      </c>
      <c r="E414" s="99" t="s">
        <v>1527</v>
      </c>
      <c r="F414" s="99" t="s">
        <v>1590</v>
      </c>
      <c r="G414" s="101"/>
      <c r="H414" s="101" t="s">
        <v>1589</v>
      </c>
      <c r="I414" s="96" t="s">
        <v>328</v>
      </c>
      <c r="J414" s="96" t="s">
        <v>74</v>
      </c>
      <c r="K414" s="103"/>
      <c r="L414" s="96" t="s">
        <v>1556</v>
      </c>
      <c r="M414" s="102"/>
    </row>
    <row r="415" spans="1:13" ht="15" customHeight="1">
      <c r="A415" s="100" t="s">
        <v>120</v>
      </c>
      <c r="B415" s="96"/>
      <c r="C415" s="96"/>
      <c r="D415" s="101" t="s">
        <v>1160</v>
      </c>
      <c r="E415" s="99" t="s">
        <v>1527</v>
      </c>
      <c r="F415" s="99" t="s">
        <v>1588</v>
      </c>
      <c r="G415" s="101"/>
      <c r="H415" s="101" t="s">
        <v>1587</v>
      </c>
      <c r="I415" s="96" t="s">
        <v>328</v>
      </c>
      <c r="J415" s="96" t="s">
        <v>74</v>
      </c>
      <c r="K415" s="106"/>
      <c r="L415" s="96" t="s">
        <v>1556</v>
      </c>
      <c r="M415" s="102"/>
    </row>
    <row r="416" spans="1:13" ht="15" customHeight="1">
      <c r="A416" s="100" t="s">
        <v>120</v>
      </c>
      <c r="B416" s="96"/>
      <c r="C416" s="96"/>
      <c r="D416" s="101" t="s">
        <v>1160</v>
      </c>
      <c r="E416" s="99" t="s">
        <v>1527</v>
      </c>
      <c r="F416" s="99" t="s">
        <v>1586</v>
      </c>
      <c r="G416" s="101"/>
      <c r="H416" s="101" t="s">
        <v>1585</v>
      </c>
      <c r="I416" s="96" t="s">
        <v>328</v>
      </c>
      <c r="J416" s="96" t="s">
        <v>74</v>
      </c>
      <c r="K416" s="96"/>
      <c r="L416" s="96" t="s">
        <v>1556</v>
      </c>
      <c r="M416" s="102"/>
    </row>
    <row r="417" spans="1:13" ht="15" customHeight="1">
      <c r="A417" s="100" t="s">
        <v>120</v>
      </c>
      <c r="B417" s="96"/>
      <c r="C417" s="96"/>
      <c r="D417" s="101" t="s">
        <v>1160</v>
      </c>
      <c r="E417" s="99" t="s">
        <v>1527</v>
      </c>
      <c r="F417" s="99" t="s">
        <v>1584</v>
      </c>
      <c r="G417" s="101"/>
      <c r="H417" s="101" t="s">
        <v>1583</v>
      </c>
      <c r="I417" s="96" t="s">
        <v>1524</v>
      </c>
      <c r="J417" s="96" t="s">
        <v>94</v>
      </c>
      <c r="K417" s="103"/>
      <c r="L417" s="96" t="s">
        <v>1582</v>
      </c>
      <c r="M417" s="102"/>
    </row>
    <row r="418" spans="1:13" ht="15" customHeight="1">
      <c r="A418" s="99" t="s">
        <v>120</v>
      </c>
      <c r="B418" s="96"/>
      <c r="C418" s="96"/>
      <c r="D418" s="101" t="s">
        <v>1160</v>
      </c>
      <c r="E418" s="99" t="s">
        <v>1527</v>
      </c>
      <c r="F418" s="99" t="s">
        <v>1581</v>
      </c>
      <c r="G418" s="101"/>
      <c r="H418" s="101" t="s">
        <v>1580</v>
      </c>
      <c r="I418" s="96" t="s">
        <v>328</v>
      </c>
      <c r="J418" s="96" t="s">
        <v>74</v>
      </c>
      <c r="K418" s="103"/>
      <c r="L418" s="96" t="s">
        <v>1556</v>
      </c>
      <c r="M418" s="95"/>
    </row>
    <row r="419" spans="1:13" ht="15" customHeight="1">
      <c r="A419" s="99" t="s">
        <v>120</v>
      </c>
      <c r="B419" s="96"/>
      <c r="C419" s="96"/>
      <c r="D419" s="101" t="s">
        <v>1160</v>
      </c>
      <c r="E419" s="99" t="s">
        <v>1527</v>
      </c>
      <c r="F419" s="99" t="s">
        <v>1579</v>
      </c>
      <c r="G419" s="101"/>
      <c r="H419" s="101" t="s">
        <v>1578</v>
      </c>
      <c r="I419" s="96" t="s">
        <v>328</v>
      </c>
      <c r="J419" s="96" t="s">
        <v>74</v>
      </c>
      <c r="K419" s="103"/>
      <c r="L419" s="96" t="s">
        <v>1556</v>
      </c>
      <c r="M419" s="95"/>
    </row>
    <row r="420" spans="1:13" ht="15" customHeight="1">
      <c r="A420" s="99" t="s">
        <v>120</v>
      </c>
      <c r="B420" s="96"/>
      <c r="C420" s="96"/>
      <c r="D420" s="101" t="s">
        <v>1160</v>
      </c>
      <c r="E420" s="99" t="s">
        <v>1527</v>
      </c>
      <c r="F420" s="99" t="s">
        <v>1577</v>
      </c>
      <c r="G420" s="101"/>
      <c r="H420" s="101" t="s">
        <v>1576</v>
      </c>
      <c r="I420" s="96" t="s">
        <v>328</v>
      </c>
      <c r="J420" s="96" t="s">
        <v>74</v>
      </c>
      <c r="K420" s="103"/>
      <c r="L420" s="96" t="s">
        <v>1556</v>
      </c>
      <c r="M420" s="95"/>
    </row>
    <row r="421" spans="1:13" ht="15" customHeight="1">
      <c r="A421" s="99" t="s">
        <v>120</v>
      </c>
      <c r="B421" s="96"/>
      <c r="C421" s="96"/>
      <c r="D421" s="101" t="s">
        <v>1160</v>
      </c>
      <c r="E421" s="99" t="s">
        <v>1527</v>
      </c>
      <c r="F421" s="99" t="s">
        <v>1575</v>
      </c>
      <c r="G421" s="101"/>
      <c r="H421" s="101" t="s">
        <v>1574</v>
      </c>
      <c r="I421" s="96" t="s">
        <v>328</v>
      </c>
      <c r="J421" s="96" t="s">
        <v>74</v>
      </c>
      <c r="K421" s="103"/>
      <c r="L421" s="96" t="s">
        <v>1556</v>
      </c>
      <c r="M421" s="102"/>
    </row>
    <row r="422" spans="1:13" ht="15" customHeight="1">
      <c r="A422" s="99" t="s">
        <v>120</v>
      </c>
      <c r="B422" s="96"/>
      <c r="C422" s="96"/>
      <c r="D422" s="101" t="s">
        <v>1160</v>
      </c>
      <c r="E422" s="99" t="s">
        <v>1527</v>
      </c>
      <c r="F422" s="99" t="s">
        <v>1573</v>
      </c>
      <c r="G422" s="101"/>
      <c r="H422" s="101" t="s">
        <v>1572</v>
      </c>
      <c r="I422" s="96" t="s">
        <v>328</v>
      </c>
      <c r="J422" s="96" t="s">
        <v>74</v>
      </c>
      <c r="K422" s="103"/>
      <c r="L422" s="96" t="s">
        <v>1571</v>
      </c>
      <c r="M422" s="102"/>
    </row>
    <row r="423" spans="1:13" ht="15" customHeight="1">
      <c r="A423" s="99" t="s">
        <v>120</v>
      </c>
      <c r="B423" s="96"/>
      <c r="C423" s="96"/>
      <c r="D423" s="101" t="s">
        <v>1160</v>
      </c>
      <c r="E423" s="99" t="s">
        <v>1527</v>
      </c>
      <c r="F423" s="99" t="s">
        <v>1570</v>
      </c>
      <c r="G423" s="101"/>
      <c r="H423" s="101" t="s">
        <v>1569</v>
      </c>
      <c r="I423" s="96" t="s">
        <v>328</v>
      </c>
      <c r="J423" s="96" t="s">
        <v>74</v>
      </c>
      <c r="K423" s="103"/>
      <c r="L423" s="96" t="s">
        <v>1556</v>
      </c>
      <c r="M423" s="102"/>
    </row>
    <row r="424" spans="1:13" ht="15" customHeight="1">
      <c r="A424" s="99" t="s">
        <v>120</v>
      </c>
      <c r="B424" s="96"/>
      <c r="C424" s="96"/>
      <c r="D424" s="101" t="s">
        <v>1160</v>
      </c>
      <c r="E424" s="99" t="s">
        <v>1527</v>
      </c>
      <c r="F424" s="99" t="s">
        <v>1568</v>
      </c>
      <c r="G424" s="101"/>
      <c r="H424" s="101" t="s">
        <v>1567</v>
      </c>
      <c r="I424" s="96" t="s">
        <v>328</v>
      </c>
      <c r="J424" s="96" t="s">
        <v>74</v>
      </c>
      <c r="K424" s="103"/>
      <c r="L424" s="96" t="s">
        <v>1556</v>
      </c>
      <c r="M424" s="102"/>
    </row>
    <row r="425" spans="1:13" ht="15" customHeight="1">
      <c r="A425" s="99" t="s">
        <v>120</v>
      </c>
      <c r="B425" s="96"/>
      <c r="C425" s="96"/>
      <c r="D425" s="101" t="s">
        <v>1160</v>
      </c>
      <c r="E425" s="99" t="s">
        <v>1527</v>
      </c>
      <c r="F425" s="99" t="s">
        <v>1566</v>
      </c>
      <c r="G425" s="101"/>
      <c r="H425" s="101" t="s">
        <v>1565</v>
      </c>
      <c r="I425" s="96" t="s">
        <v>1524</v>
      </c>
      <c r="J425" s="96" t="s">
        <v>94</v>
      </c>
      <c r="K425" s="110" t="s">
        <v>1564</v>
      </c>
      <c r="L425" s="109" t="s">
        <v>1563</v>
      </c>
      <c r="M425" s="102"/>
    </row>
    <row r="426" spans="1:13" ht="15" customHeight="1">
      <c r="A426" s="99" t="s">
        <v>120</v>
      </c>
      <c r="B426" s="96"/>
      <c r="C426" s="96"/>
      <c r="D426" s="101" t="s">
        <v>1160</v>
      </c>
      <c r="E426" s="99" t="s">
        <v>1527</v>
      </c>
      <c r="F426" s="99" t="s">
        <v>1562</v>
      </c>
      <c r="G426" s="101"/>
      <c r="H426" s="101" t="s">
        <v>1561</v>
      </c>
      <c r="I426" s="96" t="s">
        <v>328</v>
      </c>
      <c r="J426" s="96" t="s">
        <v>74</v>
      </c>
      <c r="K426" s="110"/>
      <c r="L426" s="96" t="s">
        <v>1556</v>
      </c>
      <c r="M426" s="102"/>
    </row>
    <row r="427" spans="1:13" ht="15" customHeight="1">
      <c r="A427" s="99" t="s">
        <v>120</v>
      </c>
      <c r="B427" s="96"/>
      <c r="C427" s="96"/>
      <c r="D427" s="101" t="s">
        <v>1160</v>
      </c>
      <c r="E427" s="99" t="s">
        <v>1527</v>
      </c>
      <c r="F427" s="99" t="s">
        <v>1560</v>
      </c>
      <c r="G427" s="101"/>
      <c r="H427" s="101" t="s">
        <v>1559</v>
      </c>
      <c r="I427" s="96" t="s">
        <v>328</v>
      </c>
      <c r="J427" s="96" t="s">
        <v>74</v>
      </c>
      <c r="K427" s="96"/>
      <c r="L427" s="96" t="s">
        <v>1556</v>
      </c>
      <c r="M427" s="102"/>
    </row>
    <row r="428" spans="1:13" ht="15" customHeight="1">
      <c r="A428" s="118" t="s">
        <v>586</v>
      </c>
      <c r="B428" s="116"/>
      <c r="C428" s="116"/>
      <c r="D428" s="101" t="s">
        <v>1160</v>
      </c>
      <c r="E428" s="118" t="s">
        <v>1527</v>
      </c>
      <c r="F428" s="118" t="s">
        <v>1558</v>
      </c>
      <c r="G428" s="117"/>
      <c r="H428" s="117" t="s">
        <v>1557</v>
      </c>
      <c r="I428" s="116" t="s">
        <v>328</v>
      </c>
      <c r="J428" s="116" t="s">
        <v>74</v>
      </c>
      <c r="K428" s="116"/>
      <c r="L428" s="115" t="s">
        <v>1556</v>
      </c>
      <c r="M428" s="114" t="s">
        <v>1555</v>
      </c>
    </row>
    <row r="429" spans="1:13" ht="15" customHeight="1">
      <c r="A429" s="99" t="s">
        <v>120</v>
      </c>
      <c r="B429" s="96"/>
      <c r="C429" s="96"/>
      <c r="D429" s="101" t="s">
        <v>1160</v>
      </c>
      <c r="E429" s="99" t="s">
        <v>1527</v>
      </c>
      <c r="F429" s="99" t="s">
        <v>1554</v>
      </c>
      <c r="G429" s="101"/>
      <c r="H429" s="101" t="s">
        <v>1553</v>
      </c>
      <c r="I429" s="96" t="s">
        <v>1552</v>
      </c>
      <c r="J429" s="96" t="s">
        <v>74</v>
      </c>
      <c r="K429" s="96"/>
      <c r="L429" s="96" t="s">
        <v>1551</v>
      </c>
      <c r="M429" s="95"/>
    </row>
    <row r="430" spans="1:13" ht="15" customHeight="1">
      <c r="A430" s="99" t="s">
        <v>120</v>
      </c>
      <c r="B430" s="96"/>
      <c r="C430" s="96"/>
      <c r="D430" s="101" t="s">
        <v>1160</v>
      </c>
      <c r="E430" s="99" t="s">
        <v>1527</v>
      </c>
      <c r="F430" s="99" t="s">
        <v>1550</v>
      </c>
      <c r="G430" s="101"/>
      <c r="H430" s="101" t="s">
        <v>1549</v>
      </c>
      <c r="I430" s="96" t="s">
        <v>1548</v>
      </c>
      <c r="J430" s="96" t="s">
        <v>94</v>
      </c>
      <c r="K430" s="96"/>
      <c r="L430" s="96" t="s">
        <v>1533</v>
      </c>
      <c r="M430" s="102"/>
    </row>
    <row r="431" spans="1:13" ht="15" customHeight="1">
      <c r="A431" s="99" t="s">
        <v>120</v>
      </c>
      <c r="B431" s="108"/>
      <c r="C431" s="108"/>
      <c r="D431" s="101" t="s">
        <v>1160</v>
      </c>
      <c r="E431" s="99" t="s">
        <v>1527</v>
      </c>
      <c r="F431" s="99" t="s">
        <v>1547</v>
      </c>
      <c r="G431" s="113"/>
      <c r="H431" s="113" t="s">
        <v>1546</v>
      </c>
      <c r="I431" s="105" t="s">
        <v>1545</v>
      </c>
      <c r="J431" s="96" t="s">
        <v>94</v>
      </c>
      <c r="K431" s="96" t="s">
        <v>1544</v>
      </c>
      <c r="L431" s="102" t="s">
        <v>1533</v>
      </c>
      <c r="M431" s="102"/>
    </row>
    <row r="432" spans="1:13" ht="15" customHeight="1">
      <c r="A432" s="99" t="s">
        <v>120</v>
      </c>
      <c r="B432" s="96"/>
      <c r="C432" s="96"/>
      <c r="D432" s="101" t="s">
        <v>1160</v>
      </c>
      <c r="E432" s="99" t="s">
        <v>1527</v>
      </c>
      <c r="F432" s="99" t="s">
        <v>1543</v>
      </c>
      <c r="G432" s="101"/>
      <c r="H432" s="101" t="s">
        <v>1542</v>
      </c>
      <c r="I432" s="96" t="s">
        <v>1541</v>
      </c>
      <c r="J432" s="96" t="s">
        <v>94</v>
      </c>
      <c r="K432" s="106"/>
      <c r="L432" s="96" t="s">
        <v>1533</v>
      </c>
      <c r="M432" s="102"/>
    </row>
    <row r="433" spans="1:13" ht="15" customHeight="1">
      <c r="A433" s="99" t="s">
        <v>120</v>
      </c>
      <c r="B433" s="96"/>
      <c r="C433" s="96"/>
      <c r="D433" s="101" t="s">
        <v>1160</v>
      </c>
      <c r="E433" s="99" t="s">
        <v>1527</v>
      </c>
      <c r="F433" s="99" t="s">
        <v>1540</v>
      </c>
      <c r="G433" s="101"/>
      <c r="H433" s="101" t="s">
        <v>1539</v>
      </c>
      <c r="I433" s="96" t="s">
        <v>126</v>
      </c>
      <c r="J433" s="101" t="s">
        <v>206</v>
      </c>
      <c r="K433" s="106"/>
      <c r="L433" s="96" t="s">
        <v>1538</v>
      </c>
      <c r="M433" s="95"/>
    </row>
    <row r="434" spans="1:13" ht="15" customHeight="1">
      <c r="A434" s="99" t="s">
        <v>120</v>
      </c>
      <c r="B434" s="96"/>
      <c r="C434" s="96"/>
      <c r="D434" s="101" t="s">
        <v>1160</v>
      </c>
      <c r="E434" s="99" t="s">
        <v>1527</v>
      </c>
      <c r="F434" s="99" t="s">
        <v>1537</v>
      </c>
      <c r="G434" s="101"/>
      <c r="H434" s="101" t="s">
        <v>1536</v>
      </c>
      <c r="I434" s="96" t="s">
        <v>1535</v>
      </c>
      <c r="J434" s="96" t="s">
        <v>94</v>
      </c>
      <c r="K434" s="96" t="s">
        <v>1534</v>
      </c>
      <c r="L434" s="96" t="s">
        <v>1533</v>
      </c>
      <c r="M434" s="95"/>
    </row>
    <row r="435" spans="1:13" ht="15" customHeight="1">
      <c r="A435" s="99" t="s">
        <v>120</v>
      </c>
      <c r="B435" s="105"/>
      <c r="C435" s="105"/>
      <c r="D435" s="101" t="s">
        <v>1160</v>
      </c>
      <c r="E435" s="99" t="s">
        <v>1527</v>
      </c>
      <c r="F435" s="100" t="s">
        <v>1532</v>
      </c>
      <c r="G435" s="104"/>
      <c r="H435" s="104" t="s">
        <v>1531</v>
      </c>
      <c r="I435" s="96" t="s">
        <v>328</v>
      </c>
      <c r="J435" s="96" t="s">
        <v>74</v>
      </c>
      <c r="K435" s="96"/>
      <c r="L435" s="96" t="s">
        <v>1269</v>
      </c>
      <c r="M435" s="95"/>
    </row>
    <row r="436" spans="1:13" ht="15" customHeight="1">
      <c r="A436" s="99" t="s">
        <v>120</v>
      </c>
      <c r="B436" s="105"/>
      <c r="C436" s="105"/>
      <c r="D436" s="101" t="s">
        <v>1160</v>
      </c>
      <c r="E436" s="99" t="s">
        <v>1527</v>
      </c>
      <c r="F436" s="100" t="s">
        <v>1530</v>
      </c>
      <c r="G436" s="104"/>
      <c r="H436" s="104" t="s">
        <v>1529</v>
      </c>
      <c r="I436" s="96" t="s">
        <v>1524</v>
      </c>
      <c r="J436" s="101" t="s">
        <v>94</v>
      </c>
      <c r="K436" s="96" t="s">
        <v>1528</v>
      </c>
      <c r="L436" s="96" t="s">
        <v>1269</v>
      </c>
      <c r="M436" s="95"/>
    </row>
    <row r="437" spans="1:13" ht="15" customHeight="1">
      <c r="A437" s="100" t="s">
        <v>120</v>
      </c>
      <c r="B437" s="105"/>
      <c r="C437" s="105"/>
      <c r="D437" s="101" t="s">
        <v>1160</v>
      </c>
      <c r="E437" s="99" t="s">
        <v>1527</v>
      </c>
      <c r="F437" s="100" t="s">
        <v>1526</v>
      </c>
      <c r="G437" s="104"/>
      <c r="H437" s="104" t="s">
        <v>1525</v>
      </c>
      <c r="I437" s="96" t="s">
        <v>1524</v>
      </c>
      <c r="J437" s="101" t="s">
        <v>94</v>
      </c>
      <c r="K437" s="96" t="s">
        <v>1523</v>
      </c>
      <c r="L437" s="96" t="s">
        <v>1269</v>
      </c>
      <c r="M437" s="102"/>
    </row>
    <row r="438" spans="1:13" ht="15" customHeight="1">
      <c r="A438" s="100" t="s">
        <v>120</v>
      </c>
      <c r="B438" s="105" t="s">
        <v>120</v>
      </c>
      <c r="C438" s="105"/>
      <c r="D438" s="101" t="s">
        <v>1160</v>
      </c>
      <c r="E438" s="99" t="s">
        <v>1515</v>
      </c>
      <c r="F438" s="100" t="s">
        <v>1522</v>
      </c>
      <c r="G438" s="104"/>
      <c r="H438" s="104" t="s">
        <v>1521</v>
      </c>
      <c r="I438" s="96" t="s">
        <v>1520</v>
      </c>
      <c r="J438" s="101" t="s">
        <v>94</v>
      </c>
      <c r="K438" s="96"/>
      <c r="L438" s="96" t="s">
        <v>1512</v>
      </c>
      <c r="M438" s="2"/>
    </row>
    <row r="439" spans="1:13" ht="15" customHeight="1">
      <c r="A439" s="107" t="s">
        <v>120</v>
      </c>
      <c r="B439" s="96"/>
      <c r="C439" s="96"/>
      <c r="D439" s="101" t="s">
        <v>1160</v>
      </c>
      <c r="E439" s="99" t="s">
        <v>1515</v>
      </c>
      <c r="F439" s="107" t="s">
        <v>1519</v>
      </c>
      <c r="G439" s="101"/>
      <c r="H439" s="101" t="s">
        <v>1518</v>
      </c>
      <c r="I439" s="96" t="s">
        <v>245</v>
      </c>
      <c r="J439" s="96" t="s">
        <v>94</v>
      </c>
      <c r="K439" s="111"/>
      <c r="L439" s="96" t="s">
        <v>1512</v>
      </c>
      <c r="M439" s="95"/>
    </row>
    <row r="440" spans="1:13" ht="15" customHeight="1">
      <c r="A440" s="107" t="s">
        <v>120</v>
      </c>
      <c r="B440" s="101" t="s">
        <v>120</v>
      </c>
      <c r="C440" s="101"/>
      <c r="D440" s="101" t="s">
        <v>1160</v>
      </c>
      <c r="E440" s="99" t="s">
        <v>1515</v>
      </c>
      <c r="F440" s="107" t="s">
        <v>1517</v>
      </c>
      <c r="G440" s="101"/>
      <c r="H440" s="101" t="s">
        <v>1516</v>
      </c>
      <c r="I440" s="96" t="s">
        <v>245</v>
      </c>
      <c r="J440" s="96" t="s">
        <v>94</v>
      </c>
      <c r="K440" s="96"/>
      <c r="L440" s="96" t="s">
        <v>1512</v>
      </c>
      <c r="M440" s="102"/>
    </row>
    <row r="441" spans="1:13" ht="15" customHeight="1">
      <c r="A441" s="99" t="s">
        <v>120</v>
      </c>
      <c r="B441" s="96"/>
      <c r="C441" s="96"/>
      <c r="D441" s="101" t="s">
        <v>1160</v>
      </c>
      <c r="E441" s="99" t="s">
        <v>1515</v>
      </c>
      <c r="F441" s="99" t="s">
        <v>1514</v>
      </c>
      <c r="G441" s="101"/>
      <c r="H441" s="101" t="s">
        <v>1513</v>
      </c>
      <c r="I441" s="96" t="s">
        <v>126</v>
      </c>
      <c r="J441" s="96" t="s">
        <v>206</v>
      </c>
      <c r="K441" s="106"/>
      <c r="L441" s="96" t="s">
        <v>1512</v>
      </c>
      <c r="M441" s="95"/>
    </row>
    <row r="442" spans="1:13" ht="15" customHeight="1">
      <c r="A442" s="99" t="s">
        <v>120</v>
      </c>
      <c r="B442" s="101" t="s">
        <v>120</v>
      </c>
      <c r="C442" s="101"/>
      <c r="D442" s="101" t="s">
        <v>1160</v>
      </c>
      <c r="E442" s="99" t="s">
        <v>1423</v>
      </c>
      <c r="F442" s="99" t="s">
        <v>1511</v>
      </c>
      <c r="G442" s="101"/>
      <c r="H442" s="101" t="s">
        <v>1510</v>
      </c>
      <c r="I442" s="96" t="s">
        <v>1509</v>
      </c>
      <c r="J442" s="96" t="s">
        <v>94</v>
      </c>
      <c r="K442" s="96"/>
      <c r="L442" s="96" t="s">
        <v>1420</v>
      </c>
      <c r="M442" s="102"/>
    </row>
    <row r="443" spans="1:13" ht="15" customHeight="1">
      <c r="A443" s="107" t="s">
        <v>120</v>
      </c>
      <c r="B443" s="101" t="s">
        <v>120</v>
      </c>
      <c r="C443" s="101"/>
      <c r="D443" s="101" t="s">
        <v>1160</v>
      </c>
      <c r="E443" s="99" t="s">
        <v>1423</v>
      </c>
      <c r="F443" s="107" t="s">
        <v>1508</v>
      </c>
      <c r="G443" s="101"/>
      <c r="H443" s="101" t="s">
        <v>1507</v>
      </c>
      <c r="I443" s="96" t="s">
        <v>249</v>
      </c>
      <c r="J443" s="96" t="s">
        <v>94</v>
      </c>
      <c r="K443" s="96"/>
      <c r="L443" s="96" t="s">
        <v>1420</v>
      </c>
      <c r="M443" s="102"/>
    </row>
    <row r="444" spans="1:13" ht="15" customHeight="1">
      <c r="A444" s="107" t="s">
        <v>120</v>
      </c>
      <c r="B444" s="96"/>
      <c r="C444" s="96"/>
      <c r="D444" s="101" t="s">
        <v>1160</v>
      </c>
      <c r="E444" s="99" t="s">
        <v>1423</v>
      </c>
      <c r="F444" s="107" t="s">
        <v>1506</v>
      </c>
      <c r="G444" s="101"/>
      <c r="H444" s="101" t="s">
        <v>1505</v>
      </c>
      <c r="I444" s="96" t="s">
        <v>541</v>
      </c>
      <c r="J444" s="96" t="s">
        <v>94</v>
      </c>
      <c r="K444" s="111"/>
      <c r="L444" s="96" t="s">
        <v>1420</v>
      </c>
      <c r="M444" s="102"/>
    </row>
    <row r="445" spans="1:13" ht="15" customHeight="1">
      <c r="A445" s="107" t="s">
        <v>120</v>
      </c>
      <c r="B445" s="101" t="s">
        <v>120</v>
      </c>
      <c r="C445" s="101"/>
      <c r="D445" s="101" t="s">
        <v>1160</v>
      </c>
      <c r="E445" s="99" t="s">
        <v>1423</v>
      </c>
      <c r="F445" s="107" t="s">
        <v>1504</v>
      </c>
      <c r="G445" s="101"/>
      <c r="H445" s="101" t="s">
        <v>1503</v>
      </c>
      <c r="I445" s="96" t="s">
        <v>541</v>
      </c>
      <c r="J445" s="96" t="s">
        <v>94</v>
      </c>
      <c r="K445" s="96"/>
      <c r="L445" s="96" t="s">
        <v>1420</v>
      </c>
      <c r="M445" s="102"/>
    </row>
    <row r="446" spans="1:13" ht="15" customHeight="1">
      <c r="A446" s="107" t="s">
        <v>120</v>
      </c>
      <c r="B446" s="96"/>
      <c r="C446" s="96"/>
      <c r="D446" s="101" t="s">
        <v>1160</v>
      </c>
      <c r="E446" s="99" t="s">
        <v>1423</v>
      </c>
      <c r="F446" s="107" t="s">
        <v>1502</v>
      </c>
      <c r="G446" s="101"/>
      <c r="H446" s="101" t="s">
        <v>1501</v>
      </c>
      <c r="I446" s="96" t="s">
        <v>541</v>
      </c>
      <c r="J446" s="96" t="s">
        <v>94</v>
      </c>
      <c r="K446" s="96"/>
      <c r="L446" s="96" t="s">
        <v>1420</v>
      </c>
      <c r="M446" s="102"/>
    </row>
    <row r="447" spans="1:13" ht="15" customHeight="1">
      <c r="A447" s="107" t="s">
        <v>120</v>
      </c>
      <c r="B447" s="96"/>
      <c r="C447" s="96"/>
      <c r="D447" s="101" t="s">
        <v>1160</v>
      </c>
      <c r="E447" s="99" t="s">
        <v>1423</v>
      </c>
      <c r="F447" s="107" t="s">
        <v>1500</v>
      </c>
      <c r="G447" s="101"/>
      <c r="H447" s="101" t="s">
        <v>1499</v>
      </c>
      <c r="I447" s="96" t="s">
        <v>541</v>
      </c>
      <c r="J447" s="96" t="s">
        <v>94</v>
      </c>
      <c r="K447" s="110" t="s">
        <v>1406</v>
      </c>
      <c r="L447" s="96" t="s">
        <v>1420</v>
      </c>
      <c r="M447" s="102"/>
    </row>
    <row r="448" spans="1:13" ht="15" customHeight="1">
      <c r="A448" s="107" t="s">
        <v>120</v>
      </c>
      <c r="B448" s="96"/>
      <c r="C448" s="96"/>
      <c r="D448" s="101" t="s">
        <v>1160</v>
      </c>
      <c r="E448" s="99" t="s">
        <v>1423</v>
      </c>
      <c r="F448" s="107" t="s">
        <v>1498</v>
      </c>
      <c r="G448" s="101"/>
      <c r="H448" s="101" t="s">
        <v>1497</v>
      </c>
      <c r="I448" s="96" t="s">
        <v>541</v>
      </c>
      <c r="J448" s="96" t="s">
        <v>94</v>
      </c>
      <c r="K448" s="96"/>
      <c r="L448" s="96" t="s">
        <v>1420</v>
      </c>
      <c r="M448" s="95"/>
    </row>
    <row r="449" spans="1:13" ht="15" customHeight="1">
      <c r="A449" s="107" t="s">
        <v>120</v>
      </c>
      <c r="B449" s="96"/>
      <c r="C449" s="96"/>
      <c r="D449" s="101" t="s">
        <v>1160</v>
      </c>
      <c r="E449" s="99" t="s">
        <v>1423</v>
      </c>
      <c r="F449" s="107" t="s">
        <v>1496</v>
      </c>
      <c r="G449" s="101"/>
      <c r="H449" s="101" t="s">
        <v>1495</v>
      </c>
      <c r="I449" s="96" t="s">
        <v>541</v>
      </c>
      <c r="J449" s="96" t="s">
        <v>94</v>
      </c>
      <c r="K449" s="110" t="s">
        <v>1401</v>
      </c>
      <c r="L449" s="96" t="s">
        <v>1420</v>
      </c>
      <c r="M449" s="102"/>
    </row>
    <row r="450" spans="1:13" ht="15" customHeight="1">
      <c r="A450" s="107" t="s">
        <v>120</v>
      </c>
      <c r="B450" s="96"/>
      <c r="C450" s="96"/>
      <c r="D450" s="101" t="s">
        <v>1160</v>
      </c>
      <c r="E450" s="99" t="s">
        <v>1423</v>
      </c>
      <c r="F450" s="107" t="s">
        <v>1494</v>
      </c>
      <c r="G450" s="101"/>
      <c r="H450" s="101" t="s">
        <v>1493</v>
      </c>
      <c r="I450" s="96" t="s">
        <v>541</v>
      </c>
      <c r="J450" s="96" t="s">
        <v>94</v>
      </c>
      <c r="K450" s="96"/>
      <c r="L450" s="96" t="s">
        <v>1420</v>
      </c>
      <c r="M450" s="102"/>
    </row>
    <row r="451" spans="1:13" ht="15" customHeight="1">
      <c r="A451" s="107" t="s">
        <v>120</v>
      </c>
      <c r="B451" s="96"/>
      <c r="C451" s="96"/>
      <c r="D451" s="101" t="s">
        <v>1160</v>
      </c>
      <c r="E451" s="99" t="s">
        <v>1423</v>
      </c>
      <c r="F451" s="107" t="s">
        <v>1492</v>
      </c>
      <c r="G451" s="101"/>
      <c r="H451" s="101" t="s">
        <v>1491</v>
      </c>
      <c r="I451" s="96" t="s">
        <v>126</v>
      </c>
      <c r="J451" s="101" t="s">
        <v>206</v>
      </c>
      <c r="K451" s="96"/>
      <c r="L451" s="96" t="s">
        <v>1420</v>
      </c>
      <c r="M451" s="102"/>
    </row>
    <row r="452" spans="1:13" ht="15" customHeight="1">
      <c r="A452" s="107" t="s">
        <v>120</v>
      </c>
      <c r="B452" s="101" t="s">
        <v>120</v>
      </c>
      <c r="C452" s="101"/>
      <c r="D452" s="101" t="s">
        <v>1160</v>
      </c>
      <c r="E452" s="99" t="s">
        <v>1423</v>
      </c>
      <c r="F452" s="107" t="s">
        <v>1490</v>
      </c>
      <c r="G452" s="101"/>
      <c r="H452" s="101" t="s">
        <v>1489</v>
      </c>
      <c r="I452" s="96" t="s">
        <v>249</v>
      </c>
      <c r="J452" s="96" t="s">
        <v>94</v>
      </c>
      <c r="K452" s="96"/>
      <c r="L452" s="96" t="s">
        <v>1420</v>
      </c>
      <c r="M452" s="102"/>
    </row>
    <row r="453" spans="1:13" ht="15" customHeight="1">
      <c r="A453" s="107" t="s">
        <v>120</v>
      </c>
      <c r="B453" s="96"/>
      <c r="C453" s="96"/>
      <c r="D453" s="101" t="s">
        <v>1160</v>
      </c>
      <c r="E453" s="99" t="s">
        <v>1423</v>
      </c>
      <c r="F453" s="107" t="s">
        <v>1488</v>
      </c>
      <c r="G453" s="101"/>
      <c r="H453" s="101" t="s">
        <v>1393</v>
      </c>
      <c r="I453" s="96" t="s">
        <v>541</v>
      </c>
      <c r="J453" s="96" t="s">
        <v>94</v>
      </c>
      <c r="K453" s="96"/>
      <c r="L453" s="96" t="s">
        <v>1420</v>
      </c>
      <c r="M453" s="102"/>
    </row>
    <row r="454" spans="1:13" ht="15" customHeight="1">
      <c r="A454" s="107" t="s">
        <v>120</v>
      </c>
      <c r="B454" s="96"/>
      <c r="C454" s="96"/>
      <c r="D454" s="101" t="s">
        <v>1160</v>
      </c>
      <c r="E454" s="99" t="s">
        <v>1423</v>
      </c>
      <c r="F454" s="107" t="s">
        <v>1487</v>
      </c>
      <c r="G454" s="101"/>
      <c r="H454" s="101" t="s">
        <v>1486</v>
      </c>
      <c r="I454" s="96" t="s">
        <v>541</v>
      </c>
      <c r="J454" s="96" t="s">
        <v>94</v>
      </c>
      <c r="K454" s="96"/>
      <c r="L454" s="96" t="s">
        <v>1420</v>
      </c>
      <c r="M454" s="102"/>
    </row>
    <row r="455" spans="1:13" ht="15" customHeight="1">
      <c r="A455" s="107" t="s">
        <v>120</v>
      </c>
      <c r="B455" s="96"/>
      <c r="C455" s="96"/>
      <c r="D455" s="101" t="s">
        <v>1160</v>
      </c>
      <c r="E455" s="99" t="s">
        <v>1423</v>
      </c>
      <c r="F455" s="107" t="s">
        <v>1485</v>
      </c>
      <c r="G455" s="101"/>
      <c r="H455" s="101" t="s">
        <v>1484</v>
      </c>
      <c r="I455" s="96" t="s">
        <v>541</v>
      </c>
      <c r="J455" s="96" t="s">
        <v>94</v>
      </c>
      <c r="K455" s="96"/>
      <c r="L455" s="96" t="s">
        <v>1420</v>
      </c>
      <c r="M455" s="102"/>
    </row>
    <row r="456" spans="1:13" ht="15" customHeight="1">
      <c r="A456" s="107" t="s">
        <v>120</v>
      </c>
      <c r="B456" s="96"/>
      <c r="C456" s="96"/>
      <c r="D456" s="101" t="s">
        <v>1160</v>
      </c>
      <c r="E456" s="99" t="s">
        <v>1423</v>
      </c>
      <c r="F456" s="107" t="s">
        <v>1483</v>
      </c>
      <c r="G456" s="101"/>
      <c r="H456" s="101" t="s">
        <v>1482</v>
      </c>
      <c r="I456" s="96" t="s">
        <v>541</v>
      </c>
      <c r="J456" s="96" t="s">
        <v>94</v>
      </c>
      <c r="K456" s="96"/>
      <c r="L456" s="96" t="s">
        <v>1420</v>
      </c>
      <c r="M456" s="95"/>
    </row>
    <row r="457" spans="1:13" ht="15" customHeight="1">
      <c r="A457" s="107" t="s">
        <v>120</v>
      </c>
      <c r="B457" s="96"/>
      <c r="C457" s="96"/>
      <c r="D457" s="101" t="s">
        <v>1160</v>
      </c>
      <c r="E457" s="99" t="s">
        <v>1423</v>
      </c>
      <c r="F457" s="107" t="s">
        <v>1481</v>
      </c>
      <c r="G457" s="101"/>
      <c r="H457" s="101" t="s">
        <v>1480</v>
      </c>
      <c r="I457" s="96" t="s">
        <v>541</v>
      </c>
      <c r="J457" s="96" t="s">
        <v>94</v>
      </c>
      <c r="K457" s="96"/>
      <c r="L457" s="96" t="s">
        <v>1420</v>
      </c>
      <c r="M457" s="102"/>
    </row>
    <row r="458" spans="1:13" ht="15" customHeight="1">
      <c r="A458" s="107" t="s">
        <v>120</v>
      </c>
      <c r="B458" s="96"/>
      <c r="C458" s="96"/>
      <c r="D458" s="101" t="s">
        <v>1160</v>
      </c>
      <c r="E458" s="99" t="s">
        <v>1423</v>
      </c>
      <c r="F458" s="107" t="s">
        <v>1479</v>
      </c>
      <c r="G458" s="101"/>
      <c r="H458" s="101" t="s">
        <v>1478</v>
      </c>
      <c r="I458" s="96" t="s">
        <v>541</v>
      </c>
      <c r="J458" s="96" t="s">
        <v>94</v>
      </c>
      <c r="K458" s="96"/>
      <c r="L458" s="96" t="s">
        <v>1420</v>
      </c>
      <c r="M458" s="102"/>
    </row>
    <row r="459" spans="1:13" ht="15" customHeight="1">
      <c r="A459" s="107" t="s">
        <v>120</v>
      </c>
      <c r="B459" s="96"/>
      <c r="C459" s="96"/>
      <c r="D459" s="101" t="s">
        <v>1160</v>
      </c>
      <c r="E459" s="99" t="s">
        <v>1423</v>
      </c>
      <c r="F459" s="107" t="s">
        <v>1477</v>
      </c>
      <c r="G459" s="101"/>
      <c r="H459" s="101" t="s">
        <v>1476</v>
      </c>
      <c r="I459" s="96" t="s">
        <v>126</v>
      </c>
      <c r="J459" s="101" t="s">
        <v>206</v>
      </c>
      <c r="K459" s="111"/>
      <c r="L459" s="96" t="s">
        <v>1420</v>
      </c>
      <c r="M459" s="102"/>
    </row>
    <row r="460" spans="1:13" ht="15" customHeight="1">
      <c r="A460" s="107" t="s">
        <v>120</v>
      </c>
      <c r="B460" s="101" t="s">
        <v>120</v>
      </c>
      <c r="C460" s="101"/>
      <c r="D460" s="101" t="s">
        <v>1160</v>
      </c>
      <c r="E460" s="99" t="s">
        <v>1423</v>
      </c>
      <c r="F460" s="107" t="s">
        <v>1475</v>
      </c>
      <c r="G460" s="101"/>
      <c r="H460" s="101" t="s">
        <v>1474</v>
      </c>
      <c r="I460" s="96" t="s">
        <v>541</v>
      </c>
      <c r="J460" s="96" t="s">
        <v>94</v>
      </c>
      <c r="K460" s="111"/>
      <c r="L460" s="96" t="s">
        <v>1420</v>
      </c>
      <c r="M460" s="102"/>
    </row>
    <row r="461" spans="1:13" ht="15" customHeight="1">
      <c r="A461" s="107" t="s">
        <v>120</v>
      </c>
      <c r="B461" s="96"/>
      <c r="C461" s="96"/>
      <c r="D461" s="101" t="s">
        <v>1160</v>
      </c>
      <c r="E461" s="99" t="s">
        <v>1423</v>
      </c>
      <c r="F461" s="107" t="s">
        <v>1473</v>
      </c>
      <c r="G461" s="101"/>
      <c r="H461" s="101" t="s">
        <v>1472</v>
      </c>
      <c r="I461" s="96" t="s">
        <v>541</v>
      </c>
      <c r="J461" s="96" t="s">
        <v>94</v>
      </c>
      <c r="K461" s="111"/>
      <c r="L461" s="96" t="s">
        <v>1420</v>
      </c>
      <c r="M461" s="102"/>
    </row>
    <row r="462" spans="1:13" ht="15" customHeight="1">
      <c r="A462" s="107" t="s">
        <v>120</v>
      </c>
      <c r="B462" s="96"/>
      <c r="C462" s="96"/>
      <c r="D462" s="101" t="s">
        <v>1160</v>
      </c>
      <c r="E462" s="99" t="s">
        <v>1423</v>
      </c>
      <c r="F462" s="107" t="s">
        <v>1471</v>
      </c>
      <c r="G462" s="101"/>
      <c r="H462" s="101" t="s">
        <v>1470</v>
      </c>
      <c r="I462" s="96" t="s">
        <v>541</v>
      </c>
      <c r="J462" s="96" t="s">
        <v>94</v>
      </c>
      <c r="K462" s="96"/>
      <c r="L462" s="96" t="s">
        <v>1420</v>
      </c>
      <c r="M462" s="95"/>
    </row>
    <row r="463" spans="1:13" ht="15" customHeight="1">
      <c r="A463" s="107" t="s">
        <v>120</v>
      </c>
      <c r="B463" s="96"/>
      <c r="C463" s="96"/>
      <c r="D463" s="101" t="s">
        <v>1160</v>
      </c>
      <c r="E463" s="99" t="s">
        <v>1423</v>
      </c>
      <c r="F463" s="107" t="s">
        <v>1469</v>
      </c>
      <c r="G463" s="101"/>
      <c r="H463" s="101" t="s">
        <v>1468</v>
      </c>
      <c r="I463" s="96" t="s">
        <v>541</v>
      </c>
      <c r="J463" s="96" t="s">
        <v>94</v>
      </c>
      <c r="K463" s="110" t="s">
        <v>1372</v>
      </c>
      <c r="L463" s="96" t="s">
        <v>1420</v>
      </c>
      <c r="M463" s="95"/>
    </row>
    <row r="464" spans="1:13" ht="15" customHeight="1">
      <c r="A464" s="107" t="s">
        <v>120</v>
      </c>
      <c r="B464" s="96"/>
      <c r="C464" s="96"/>
      <c r="D464" s="101" t="s">
        <v>1160</v>
      </c>
      <c r="E464" s="99" t="s">
        <v>1423</v>
      </c>
      <c r="F464" s="107" t="s">
        <v>1467</v>
      </c>
      <c r="G464" s="101"/>
      <c r="H464" s="101" t="s">
        <v>1466</v>
      </c>
      <c r="I464" s="96" t="s">
        <v>541</v>
      </c>
      <c r="J464" s="96" t="s">
        <v>94</v>
      </c>
      <c r="K464" s="109"/>
      <c r="L464" s="96" t="s">
        <v>1420</v>
      </c>
      <c r="M464" s="95"/>
    </row>
    <row r="465" spans="1:13" ht="15" customHeight="1">
      <c r="A465" s="107" t="s">
        <v>120</v>
      </c>
      <c r="B465" s="96"/>
      <c r="C465" s="96"/>
      <c r="D465" s="101" t="s">
        <v>1160</v>
      </c>
      <c r="E465" s="99" t="s">
        <v>1423</v>
      </c>
      <c r="F465" s="107" t="s">
        <v>1465</v>
      </c>
      <c r="G465" s="101"/>
      <c r="H465" s="101" t="s">
        <v>1464</v>
      </c>
      <c r="I465" s="96" t="s">
        <v>541</v>
      </c>
      <c r="J465" s="96" t="s">
        <v>94</v>
      </c>
      <c r="K465" s="110" t="s">
        <v>1367</v>
      </c>
      <c r="L465" s="96" t="s">
        <v>1420</v>
      </c>
      <c r="M465" s="102"/>
    </row>
    <row r="466" spans="1:13" ht="15" customHeight="1">
      <c r="A466" s="107" t="s">
        <v>120</v>
      </c>
      <c r="B466" s="96"/>
      <c r="C466" s="96"/>
      <c r="D466" s="101" t="s">
        <v>1160</v>
      </c>
      <c r="E466" s="99" t="s">
        <v>1423</v>
      </c>
      <c r="F466" s="107" t="s">
        <v>1463</v>
      </c>
      <c r="G466" s="101"/>
      <c r="H466" s="101" t="s">
        <v>1462</v>
      </c>
      <c r="I466" s="96" t="s">
        <v>541</v>
      </c>
      <c r="J466" s="96" t="s">
        <v>94</v>
      </c>
      <c r="K466" s="96"/>
      <c r="L466" s="96" t="s">
        <v>1420</v>
      </c>
      <c r="M466" s="95"/>
    </row>
    <row r="467" spans="1:13" ht="15" customHeight="1">
      <c r="A467" s="107" t="s">
        <v>120</v>
      </c>
      <c r="B467" s="96"/>
      <c r="C467" s="96"/>
      <c r="D467" s="101" t="s">
        <v>1160</v>
      </c>
      <c r="E467" s="99" t="s">
        <v>1423</v>
      </c>
      <c r="F467" s="107" t="s">
        <v>1461</v>
      </c>
      <c r="G467" s="101"/>
      <c r="H467" s="101" t="s">
        <v>1460</v>
      </c>
      <c r="I467" s="96" t="s">
        <v>126</v>
      </c>
      <c r="J467" s="101" t="s">
        <v>206</v>
      </c>
      <c r="K467" s="96"/>
      <c r="L467" s="96" t="s">
        <v>1420</v>
      </c>
      <c r="M467" s="95"/>
    </row>
    <row r="468" spans="1:13" ht="15" customHeight="1">
      <c r="A468" s="107" t="s">
        <v>120</v>
      </c>
      <c r="B468" s="101" t="s">
        <v>120</v>
      </c>
      <c r="C468" s="101"/>
      <c r="D468" s="101" t="s">
        <v>1160</v>
      </c>
      <c r="E468" s="99" t="s">
        <v>1423</v>
      </c>
      <c r="F468" s="107" t="s">
        <v>1459</v>
      </c>
      <c r="G468" s="101"/>
      <c r="H468" s="101" t="s">
        <v>1458</v>
      </c>
      <c r="I468" s="96" t="s">
        <v>541</v>
      </c>
      <c r="J468" s="96" t="s">
        <v>94</v>
      </c>
      <c r="K468" s="110"/>
      <c r="L468" s="96" t="s">
        <v>1420</v>
      </c>
      <c r="M468" s="102"/>
    </row>
    <row r="469" spans="1:13" ht="15" customHeight="1">
      <c r="A469" s="107" t="s">
        <v>120</v>
      </c>
      <c r="B469" s="96"/>
      <c r="C469" s="96"/>
      <c r="D469" s="101" t="s">
        <v>1160</v>
      </c>
      <c r="E469" s="99" t="s">
        <v>1423</v>
      </c>
      <c r="F469" s="107" t="s">
        <v>1457</v>
      </c>
      <c r="G469" s="101"/>
      <c r="H469" s="101" t="s">
        <v>1456</v>
      </c>
      <c r="I469" s="96" t="s">
        <v>541</v>
      </c>
      <c r="J469" s="96" t="s">
        <v>94</v>
      </c>
      <c r="K469" s="110" t="s">
        <v>1358</v>
      </c>
      <c r="L469" s="96" t="s">
        <v>1420</v>
      </c>
      <c r="M469" s="95"/>
    </row>
    <row r="470" spans="1:13" ht="15" customHeight="1">
      <c r="A470" s="107" t="s">
        <v>120</v>
      </c>
      <c r="B470" s="96"/>
      <c r="C470" s="96"/>
      <c r="D470" s="101" t="s">
        <v>1160</v>
      </c>
      <c r="E470" s="99" t="s">
        <v>1423</v>
      </c>
      <c r="F470" s="107" t="s">
        <v>1455</v>
      </c>
      <c r="G470" s="101"/>
      <c r="H470" s="101" t="s">
        <v>1454</v>
      </c>
      <c r="I470" s="96" t="s">
        <v>541</v>
      </c>
      <c r="J470" s="96" t="s">
        <v>94</v>
      </c>
      <c r="K470" s="110" t="s">
        <v>1355</v>
      </c>
      <c r="L470" s="96" t="s">
        <v>1420</v>
      </c>
      <c r="M470" s="95"/>
    </row>
    <row r="471" spans="1:13" ht="15" customHeight="1">
      <c r="A471" s="107" t="s">
        <v>120</v>
      </c>
      <c r="B471" s="96"/>
      <c r="C471" s="96"/>
      <c r="D471" s="101" t="s">
        <v>1160</v>
      </c>
      <c r="E471" s="99" t="s">
        <v>1423</v>
      </c>
      <c r="F471" s="107" t="s">
        <v>1453</v>
      </c>
      <c r="G471" s="101"/>
      <c r="H471" s="101" t="s">
        <v>1452</v>
      </c>
      <c r="I471" s="96" t="s">
        <v>541</v>
      </c>
      <c r="J471" s="96" t="s">
        <v>94</v>
      </c>
      <c r="K471" s="109"/>
      <c r="L471" s="96" t="s">
        <v>1420</v>
      </c>
      <c r="M471" s="95"/>
    </row>
    <row r="472" spans="1:13" ht="15" customHeight="1">
      <c r="A472" s="107" t="s">
        <v>120</v>
      </c>
      <c r="B472" s="96"/>
      <c r="C472" s="96"/>
      <c r="D472" s="101" t="s">
        <v>1160</v>
      </c>
      <c r="E472" s="99" t="s">
        <v>1423</v>
      </c>
      <c r="F472" s="107" t="s">
        <v>1451</v>
      </c>
      <c r="G472" s="101"/>
      <c r="H472" s="101" t="s">
        <v>1450</v>
      </c>
      <c r="I472" s="96" t="s">
        <v>541</v>
      </c>
      <c r="J472" s="96" t="s">
        <v>94</v>
      </c>
      <c r="K472" s="110" t="s">
        <v>1350</v>
      </c>
      <c r="L472" s="96" t="s">
        <v>1420</v>
      </c>
      <c r="M472" s="102"/>
    </row>
    <row r="473" spans="1:13" ht="15" customHeight="1">
      <c r="A473" s="107" t="s">
        <v>120</v>
      </c>
      <c r="B473" s="96"/>
      <c r="C473" s="96"/>
      <c r="D473" s="101" t="s">
        <v>1160</v>
      </c>
      <c r="E473" s="99" t="s">
        <v>1423</v>
      </c>
      <c r="F473" s="107" t="s">
        <v>1449</v>
      </c>
      <c r="G473" s="101"/>
      <c r="H473" s="101" t="s">
        <v>1448</v>
      </c>
      <c r="I473" s="96" t="s">
        <v>541</v>
      </c>
      <c r="J473" s="96" t="s">
        <v>94</v>
      </c>
      <c r="K473" s="109"/>
      <c r="L473" s="96" t="s">
        <v>1420</v>
      </c>
      <c r="M473" s="112"/>
    </row>
    <row r="474" spans="1:13" ht="15" customHeight="1">
      <c r="A474" s="107" t="s">
        <v>120</v>
      </c>
      <c r="B474" s="96"/>
      <c r="C474" s="96"/>
      <c r="D474" s="101" t="s">
        <v>1160</v>
      </c>
      <c r="E474" s="99" t="s">
        <v>1423</v>
      </c>
      <c r="F474" s="107" t="s">
        <v>1447</v>
      </c>
      <c r="G474" s="101"/>
      <c r="H474" s="101" t="s">
        <v>1446</v>
      </c>
      <c r="I474" s="96" t="s">
        <v>126</v>
      </c>
      <c r="J474" s="101" t="s">
        <v>206</v>
      </c>
      <c r="K474" s="111"/>
      <c r="L474" s="96" t="s">
        <v>1420</v>
      </c>
      <c r="M474" s="112"/>
    </row>
    <row r="475" spans="1:13" ht="15" customHeight="1">
      <c r="A475" s="107" t="s">
        <v>120</v>
      </c>
      <c r="B475" s="101" t="s">
        <v>120</v>
      </c>
      <c r="C475" s="101"/>
      <c r="D475" s="101" t="s">
        <v>1160</v>
      </c>
      <c r="E475" s="99" t="s">
        <v>1423</v>
      </c>
      <c r="F475" s="107" t="s">
        <v>1445</v>
      </c>
      <c r="G475" s="101"/>
      <c r="H475" s="101" t="s">
        <v>1444</v>
      </c>
      <c r="I475" s="96" t="s">
        <v>541</v>
      </c>
      <c r="J475" s="96" t="s">
        <v>94</v>
      </c>
      <c r="K475" s="96"/>
      <c r="L475" s="96" t="s">
        <v>1420</v>
      </c>
      <c r="M475" s="102"/>
    </row>
    <row r="476" spans="1:13" ht="15" customHeight="1">
      <c r="A476" s="107" t="s">
        <v>120</v>
      </c>
      <c r="B476" s="96"/>
      <c r="C476" s="96"/>
      <c r="D476" s="101" t="s">
        <v>1160</v>
      </c>
      <c r="E476" s="99" t="s">
        <v>1423</v>
      </c>
      <c r="F476" s="107" t="s">
        <v>1443</v>
      </c>
      <c r="G476" s="101"/>
      <c r="H476" s="101" t="s">
        <v>1442</v>
      </c>
      <c r="I476" s="96" t="s">
        <v>126</v>
      </c>
      <c r="J476" s="101" t="s">
        <v>206</v>
      </c>
      <c r="K476" s="111"/>
      <c r="L476" s="96" t="s">
        <v>1420</v>
      </c>
      <c r="M476" s="112"/>
    </row>
    <row r="477" spans="1:13" ht="15" customHeight="1">
      <c r="A477" s="107" t="s">
        <v>120</v>
      </c>
      <c r="B477" s="101" t="s">
        <v>120</v>
      </c>
      <c r="C477" s="101"/>
      <c r="D477" s="101" t="s">
        <v>1160</v>
      </c>
      <c r="E477" s="99" t="s">
        <v>1423</v>
      </c>
      <c r="F477" s="107" t="s">
        <v>1441</v>
      </c>
      <c r="G477" s="101"/>
      <c r="H477" s="101" t="s">
        <v>1440</v>
      </c>
      <c r="I477" s="96" t="s">
        <v>541</v>
      </c>
      <c r="J477" s="96" t="s">
        <v>94</v>
      </c>
      <c r="K477" s="96"/>
      <c r="L477" s="96" t="s">
        <v>1420</v>
      </c>
      <c r="M477" s="102"/>
    </row>
    <row r="478" spans="1:13" ht="15" customHeight="1">
      <c r="A478" s="107" t="s">
        <v>120</v>
      </c>
      <c r="B478" s="96"/>
      <c r="C478" s="96"/>
      <c r="D478" s="101" t="s">
        <v>1160</v>
      </c>
      <c r="E478" s="99" t="s">
        <v>1423</v>
      </c>
      <c r="F478" s="107" t="s">
        <v>1439</v>
      </c>
      <c r="G478" s="101"/>
      <c r="H478" s="101" t="s">
        <v>1438</v>
      </c>
      <c r="I478" s="96" t="s">
        <v>541</v>
      </c>
      <c r="J478" s="96" t="s">
        <v>94</v>
      </c>
      <c r="K478" s="96" t="s">
        <v>1331</v>
      </c>
      <c r="L478" s="96" t="s">
        <v>1420</v>
      </c>
      <c r="M478" s="95"/>
    </row>
    <row r="479" spans="1:13" ht="15" customHeight="1">
      <c r="A479" s="107" t="s">
        <v>120</v>
      </c>
      <c r="B479" s="96"/>
      <c r="C479" s="96"/>
      <c r="D479" s="101" t="s">
        <v>1160</v>
      </c>
      <c r="E479" s="99" t="s">
        <v>1423</v>
      </c>
      <c r="F479" s="107" t="s">
        <v>1437</v>
      </c>
      <c r="G479" s="101"/>
      <c r="H479" s="101" t="s">
        <v>1436</v>
      </c>
      <c r="I479" s="96" t="s">
        <v>541</v>
      </c>
      <c r="J479" s="96" t="s">
        <v>94</v>
      </c>
      <c r="K479" s="96"/>
      <c r="L479" s="96" t="s">
        <v>1420</v>
      </c>
      <c r="M479" s="95"/>
    </row>
    <row r="480" spans="1:13" ht="15" customHeight="1">
      <c r="A480" s="107" t="s">
        <v>120</v>
      </c>
      <c r="B480" s="96"/>
      <c r="C480" s="96"/>
      <c r="D480" s="101" t="s">
        <v>1160</v>
      </c>
      <c r="E480" s="99" t="s">
        <v>1423</v>
      </c>
      <c r="F480" s="107" t="s">
        <v>1435</v>
      </c>
      <c r="G480" s="101"/>
      <c r="H480" s="101" t="s">
        <v>1434</v>
      </c>
      <c r="I480" s="96" t="s">
        <v>541</v>
      </c>
      <c r="J480" s="96" t="s">
        <v>94</v>
      </c>
      <c r="K480" s="96"/>
      <c r="L480" s="96" t="s">
        <v>1420</v>
      </c>
      <c r="M480" s="95"/>
    </row>
    <row r="481" spans="1:13" ht="15" customHeight="1">
      <c r="A481" s="107" t="s">
        <v>120</v>
      </c>
      <c r="B481" s="96"/>
      <c r="C481" s="96"/>
      <c r="D481" s="101" t="s">
        <v>1160</v>
      </c>
      <c r="E481" s="99" t="s">
        <v>1423</v>
      </c>
      <c r="F481" s="107" t="s">
        <v>1433</v>
      </c>
      <c r="G481" s="101"/>
      <c r="H481" s="101" t="s">
        <v>1432</v>
      </c>
      <c r="I481" s="96" t="s">
        <v>541</v>
      </c>
      <c r="J481" s="96" t="s">
        <v>94</v>
      </c>
      <c r="K481" s="96"/>
      <c r="L481" s="96" t="s">
        <v>1420</v>
      </c>
      <c r="M481" s="95"/>
    </row>
    <row r="482" spans="1:13" ht="15" customHeight="1">
      <c r="A482" s="107" t="s">
        <v>120</v>
      </c>
      <c r="B482" s="96"/>
      <c r="C482" s="96"/>
      <c r="D482" s="101" t="s">
        <v>1160</v>
      </c>
      <c r="E482" s="99" t="s">
        <v>1423</v>
      </c>
      <c r="F482" s="107" t="s">
        <v>1431</v>
      </c>
      <c r="G482" s="101"/>
      <c r="H482" s="101" t="s">
        <v>1430</v>
      </c>
      <c r="I482" s="96" t="s">
        <v>126</v>
      </c>
      <c r="J482" s="101" t="s">
        <v>206</v>
      </c>
      <c r="K482" s="96"/>
      <c r="L482" s="96" t="s">
        <v>1420</v>
      </c>
      <c r="M482" s="95"/>
    </row>
    <row r="483" spans="1:13" ht="15" customHeight="1">
      <c r="A483" s="107" t="s">
        <v>120</v>
      </c>
      <c r="B483" s="101" t="s">
        <v>120</v>
      </c>
      <c r="C483" s="101"/>
      <c r="D483" s="101" t="s">
        <v>1160</v>
      </c>
      <c r="E483" s="99" t="s">
        <v>1423</v>
      </c>
      <c r="F483" s="107" t="s">
        <v>1429</v>
      </c>
      <c r="G483" s="101"/>
      <c r="H483" s="101" t="s">
        <v>1428</v>
      </c>
      <c r="I483" s="96" t="s">
        <v>541</v>
      </c>
      <c r="J483" s="96" t="s">
        <v>94</v>
      </c>
      <c r="K483" s="110"/>
      <c r="L483" s="96" t="s">
        <v>1420</v>
      </c>
      <c r="M483" s="102"/>
    </row>
    <row r="484" spans="1:13" ht="15" customHeight="1">
      <c r="A484" s="107" t="s">
        <v>120</v>
      </c>
      <c r="B484" s="96"/>
      <c r="C484" s="96"/>
      <c r="D484" s="101" t="s">
        <v>1160</v>
      </c>
      <c r="E484" s="99" t="s">
        <v>1423</v>
      </c>
      <c r="F484" s="107" t="s">
        <v>1427</v>
      </c>
      <c r="G484" s="101"/>
      <c r="H484" s="101" t="s">
        <v>1426</v>
      </c>
      <c r="I484" s="96" t="s">
        <v>541</v>
      </c>
      <c r="J484" s="96" t="s">
        <v>94</v>
      </c>
      <c r="K484" s="96"/>
      <c r="L484" s="96" t="s">
        <v>1420</v>
      </c>
      <c r="M484" s="95"/>
    </row>
    <row r="485" spans="1:13" ht="15" customHeight="1">
      <c r="A485" s="107" t="s">
        <v>120</v>
      </c>
      <c r="B485" s="96"/>
      <c r="C485" s="96"/>
      <c r="D485" s="101" t="s">
        <v>1160</v>
      </c>
      <c r="E485" s="99" t="s">
        <v>1423</v>
      </c>
      <c r="F485" s="107" t="s">
        <v>1425</v>
      </c>
      <c r="G485" s="101"/>
      <c r="H485" s="101" t="s">
        <v>1424</v>
      </c>
      <c r="I485" s="96" t="s">
        <v>541</v>
      </c>
      <c r="J485" s="96" t="s">
        <v>94</v>
      </c>
      <c r="K485" s="96"/>
      <c r="L485" s="96" t="s">
        <v>1420</v>
      </c>
      <c r="M485" s="95"/>
    </row>
    <row r="486" spans="1:13" ht="15" customHeight="1">
      <c r="A486" s="107" t="s">
        <v>120</v>
      </c>
      <c r="B486" s="96"/>
      <c r="C486" s="96"/>
      <c r="D486" s="101" t="s">
        <v>1160</v>
      </c>
      <c r="E486" s="99" t="s">
        <v>1423</v>
      </c>
      <c r="F486" s="107" t="s">
        <v>1422</v>
      </c>
      <c r="G486" s="101"/>
      <c r="H486" s="101" t="s">
        <v>1421</v>
      </c>
      <c r="I486" s="96" t="s">
        <v>126</v>
      </c>
      <c r="J486" s="101" t="s">
        <v>206</v>
      </c>
      <c r="K486" s="96"/>
      <c r="L486" s="96" t="s">
        <v>1420</v>
      </c>
      <c r="M486" s="95"/>
    </row>
    <row r="487" spans="1:13" ht="15" customHeight="1">
      <c r="A487" s="99" t="s">
        <v>120</v>
      </c>
      <c r="B487" s="101" t="s">
        <v>120</v>
      </c>
      <c r="C487" s="101"/>
      <c r="D487" s="101" t="s">
        <v>1160</v>
      </c>
      <c r="E487" s="99" t="s">
        <v>1309</v>
      </c>
      <c r="F487" s="99" t="s">
        <v>1419</v>
      </c>
      <c r="G487" s="101"/>
      <c r="H487" s="101" t="s">
        <v>1418</v>
      </c>
      <c r="I487" s="96" t="s">
        <v>1417</v>
      </c>
      <c r="J487" s="96" t="s">
        <v>94</v>
      </c>
      <c r="K487" s="96"/>
      <c r="L487" s="96" t="s">
        <v>1306</v>
      </c>
      <c r="M487" s="102"/>
    </row>
    <row r="488" spans="1:13" ht="15" customHeight="1">
      <c r="A488" s="99" t="s">
        <v>120</v>
      </c>
      <c r="B488" s="101" t="s">
        <v>120</v>
      </c>
      <c r="C488" s="101"/>
      <c r="D488" s="101" t="s">
        <v>1160</v>
      </c>
      <c r="E488" s="99" t="s">
        <v>1309</v>
      </c>
      <c r="F488" s="107" t="s">
        <v>1416</v>
      </c>
      <c r="G488" s="101"/>
      <c r="H488" s="101" t="s">
        <v>1415</v>
      </c>
      <c r="I488" s="96" t="s">
        <v>541</v>
      </c>
      <c r="J488" s="96" t="s">
        <v>94</v>
      </c>
      <c r="K488" s="111"/>
      <c r="L488" s="96" t="s">
        <v>1306</v>
      </c>
      <c r="M488" s="102"/>
    </row>
    <row r="489" spans="1:13" ht="15" customHeight="1">
      <c r="A489" s="99" t="s">
        <v>120</v>
      </c>
      <c r="B489" s="96"/>
      <c r="C489" s="96"/>
      <c r="D489" s="101" t="s">
        <v>1160</v>
      </c>
      <c r="E489" s="99" t="s">
        <v>1309</v>
      </c>
      <c r="F489" s="107" t="s">
        <v>1414</v>
      </c>
      <c r="G489" s="101"/>
      <c r="H489" s="101" t="s">
        <v>1413</v>
      </c>
      <c r="I489" s="96" t="s">
        <v>245</v>
      </c>
      <c r="J489" s="96" t="s">
        <v>94</v>
      </c>
      <c r="K489" s="111"/>
      <c r="L489" s="96" t="s">
        <v>1306</v>
      </c>
      <c r="M489" s="102"/>
    </row>
    <row r="490" spans="1:13" ht="15" customHeight="1">
      <c r="A490" s="99" t="s">
        <v>120</v>
      </c>
      <c r="B490" s="101" t="s">
        <v>120</v>
      </c>
      <c r="C490" s="101"/>
      <c r="D490" s="101" t="s">
        <v>1160</v>
      </c>
      <c r="E490" s="99" t="s">
        <v>1309</v>
      </c>
      <c r="F490" s="107" t="s">
        <v>1412</v>
      </c>
      <c r="G490" s="101"/>
      <c r="H490" s="101" t="s">
        <v>1411</v>
      </c>
      <c r="I490" s="96" t="s">
        <v>245</v>
      </c>
      <c r="J490" s="96" t="s">
        <v>94</v>
      </c>
      <c r="K490" s="96"/>
      <c r="L490" s="96" t="s">
        <v>1306</v>
      </c>
      <c r="M490" s="102"/>
    </row>
    <row r="491" spans="1:13" ht="15" customHeight="1">
      <c r="A491" s="99" t="s">
        <v>120</v>
      </c>
      <c r="B491" s="96"/>
      <c r="C491" s="96"/>
      <c r="D491" s="101" t="s">
        <v>1160</v>
      </c>
      <c r="E491" s="99" t="s">
        <v>1309</v>
      </c>
      <c r="F491" s="107" t="s">
        <v>1410</v>
      </c>
      <c r="G491" s="101"/>
      <c r="H491" s="101" t="s">
        <v>1409</v>
      </c>
      <c r="I491" s="96" t="s">
        <v>541</v>
      </c>
      <c r="J491" s="96" t="s">
        <v>94</v>
      </c>
      <c r="K491" s="96"/>
      <c r="L491" s="96" t="s">
        <v>1306</v>
      </c>
      <c r="M491" s="102"/>
    </row>
    <row r="492" spans="1:13" ht="15" customHeight="1">
      <c r="A492" s="99" t="s">
        <v>120</v>
      </c>
      <c r="B492" s="96"/>
      <c r="C492" s="96"/>
      <c r="D492" s="101" t="s">
        <v>1160</v>
      </c>
      <c r="E492" s="99" t="s">
        <v>1309</v>
      </c>
      <c r="F492" s="107" t="s">
        <v>1408</v>
      </c>
      <c r="G492" s="101"/>
      <c r="H492" s="101" t="s">
        <v>1407</v>
      </c>
      <c r="I492" s="96" t="s">
        <v>541</v>
      </c>
      <c r="J492" s="96" t="s">
        <v>94</v>
      </c>
      <c r="K492" s="110" t="s">
        <v>1406</v>
      </c>
      <c r="L492" s="96" t="s">
        <v>1306</v>
      </c>
      <c r="M492" s="102"/>
    </row>
    <row r="493" spans="1:13" ht="15" customHeight="1">
      <c r="A493" s="99" t="s">
        <v>120</v>
      </c>
      <c r="B493" s="96"/>
      <c r="C493" s="96"/>
      <c r="D493" s="101" t="s">
        <v>1160</v>
      </c>
      <c r="E493" s="99" t="s">
        <v>1309</v>
      </c>
      <c r="F493" s="107" t="s">
        <v>1405</v>
      </c>
      <c r="G493" s="101"/>
      <c r="H493" s="101" t="s">
        <v>1404</v>
      </c>
      <c r="I493" s="96" t="s">
        <v>541</v>
      </c>
      <c r="J493" s="96" t="s">
        <v>94</v>
      </c>
      <c r="K493" s="96"/>
      <c r="L493" s="96" t="s">
        <v>1306</v>
      </c>
      <c r="M493" s="95"/>
    </row>
    <row r="494" spans="1:13" ht="15" customHeight="1">
      <c r="A494" s="99" t="s">
        <v>120</v>
      </c>
      <c r="B494" s="96"/>
      <c r="C494" s="96"/>
      <c r="D494" s="101" t="s">
        <v>1160</v>
      </c>
      <c r="E494" s="99" t="s">
        <v>1309</v>
      </c>
      <c r="F494" s="107" t="s">
        <v>1403</v>
      </c>
      <c r="G494" s="101"/>
      <c r="H494" s="101" t="s">
        <v>1402</v>
      </c>
      <c r="I494" s="96" t="s">
        <v>541</v>
      </c>
      <c r="J494" s="96" t="s">
        <v>94</v>
      </c>
      <c r="K494" s="110" t="s">
        <v>1401</v>
      </c>
      <c r="L494" s="96" t="s">
        <v>1306</v>
      </c>
      <c r="M494" s="102"/>
    </row>
    <row r="495" spans="1:13" ht="15" customHeight="1">
      <c r="A495" s="99" t="s">
        <v>120</v>
      </c>
      <c r="B495" s="96"/>
      <c r="C495" s="96"/>
      <c r="D495" s="101" t="s">
        <v>1160</v>
      </c>
      <c r="E495" s="99" t="s">
        <v>1309</v>
      </c>
      <c r="F495" s="107" t="s">
        <v>1400</v>
      </c>
      <c r="G495" s="101"/>
      <c r="H495" s="101" t="s">
        <v>1399</v>
      </c>
      <c r="I495" s="96" t="s">
        <v>541</v>
      </c>
      <c r="J495" s="96" t="s">
        <v>94</v>
      </c>
      <c r="K495" s="96"/>
      <c r="L495" s="96" t="s">
        <v>1306</v>
      </c>
      <c r="M495" s="102"/>
    </row>
    <row r="496" spans="1:13" ht="15" customHeight="1">
      <c r="A496" s="99" t="s">
        <v>120</v>
      </c>
      <c r="B496" s="96"/>
      <c r="C496" s="96"/>
      <c r="D496" s="101" t="s">
        <v>1160</v>
      </c>
      <c r="E496" s="99" t="s">
        <v>1309</v>
      </c>
      <c r="F496" s="107" t="s">
        <v>1398</v>
      </c>
      <c r="G496" s="101"/>
      <c r="H496" s="101" t="s">
        <v>1397</v>
      </c>
      <c r="I496" s="96" t="s">
        <v>126</v>
      </c>
      <c r="J496" s="101" t="s">
        <v>206</v>
      </c>
      <c r="K496" s="96"/>
      <c r="L496" s="96" t="s">
        <v>1306</v>
      </c>
      <c r="M496" s="102"/>
    </row>
    <row r="497" spans="1:13" ht="15" customHeight="1">
      <c r="A497" s="99" t="s">
        <v>120</v>
      </c>
      <c r="B497" s="101" t="s">
        <v>120</v>
      </c>
      <c r="C497" s="101"/>
      <c r="D497" s="101" t="s">
        <v>1160</v>
      </c>
      <c r="E497" s="99" t="s">
        <v>1309</v>
      </c>
      <c r="F497" s="107" t="s">
        <v>1396</v>
      </c>
      <c r="G497" s="101"/>
      <c r="H497" s="101" t="s">
        <v>1395</v>
      </c>
      <c r="I497" s="96" t="s">
        <v>541</v>
      </c>
      <c r="J497" s="96" t="s">
        <v>94</v>
      </c>
      <c r="K497" s="96"/>
      <c r="L497" s="96" t="s">
        <v>1306</v>
      </c>
      <c r="M497" s="102"/>
    </row>
    <row r="498" spans="1:13" ht="15" customHeight="1">
      <c r="A498" s="99" t="s">
        <v>120</v>
      </c>
      <c r="B498" s="96"/>
      <c r="C498" s="96"/>
      <c r="D498" s="101" t="s">
        <v>1160</v>
      </c>
      <c r="E498" s="99" t="s">
        <v>1309</v>
      </c>
      <c r="F498" s="107" t="s">
        <v>1394</v>
      </c>
      <c r="G498" s="101"/>
      <c r="H498" s="101" t="s">
        <v>1393</v>
      </c>
      <c r="I498" s="96" t="s">
        <v>541</v>
      </c>
      <c r="J498" s="96" t="s">
        <v>94</v>
      </c>
      <c r="K498" s="96"/>
      <c r="L498" s="96" t="s">
        <v>1306</v>
      </c>
      <c r="M498" s="102"/>
    </row>
    <row r="499" spans="1:13" ht="15" customHeight="1">
      <c r="A499" s="99" t="s">
        <v>120</v>
      </c>
      <c r="B499" s="96"/>
      <c r="C499" s="96"/>
      <c r="D499" s="101" t="s">
        <v>1160</v>
      </c>
      <c r="E499" s="99" t="s">
        <v>1309</v>
      </c>
      <c r="F499" s="107" t="s">
        <v>1392</v>
      </c>
      <c r="G499" s="101"/>
      <c r="H499" s="101" t="s">
        <v>1391</v>
      </c>
      <c r="I499" s="96" t="s">
        <v>541</v>
      </c>
      <c r="J499" s="96" t="s">
        <v>94</v>
      </c>
      <c r="K499" s="96"/>
      <c r="L499" s="96" t="s">
        <v>1306</v>
      </c>
      <c r="M499" s="102"/>
    </row>
    <row r="500" spans="1:13" ht="15" customHeight="1">
      <c r="A500" s="99" t="s">
        <v>120</v>
      </c>
      <c r="B500" s="96"/>
      <c r="C500" s="96"/>
      <c r="D500" s="101" t="s">
        <v>1160</v>
      </c>
      <c r="E500" s="99" t="s">
        <v>1309</v>
      </c>
      <c r="F500" s="107" t="s">
        <v>1390</v>
      </c>
      <c r="G500" s="101"/>
      <c r="H500" s="101" t="s">
        <v>1389</v>
      </c>
      <c r="I500" s="96" t="s">
        <v>541</v>
      </c>
      <c r="J500" s="96" t="s">
        <v>94</v>
      </c>
      <c r="K500" s="96"/>
      <c r="L500" s="96" t="s">
        <v>1306</v>
      </c>
      <c r="M500" s="102"/>
    </row>
    <row r="501" spans="1:13" ht="15" customHeight="1">
      <c r="A501" s="99" t="s">
        <v>120</v>
      </c>
      <c r="B501" s="96"/>
      <c r="C501" s="96"/>
      <c r="D501" s="101" t="s">
        <v>1160</v>
      </c>
      <c r="E501" s="99" t="s">
        <v>1309</v>
      </c>
      <c r="F501" s="107" t="s">
        <v>1388</v>
      </c>
      <c r="G501" s="101"/>
      <c r="H501" s="101" t="s">
        <v>1387</v>
      </c>
      <c r="I501" s="96" t="s">
        <v>541</v>
      </c>
      <c r="J501" s="96" t="s">
        <v>94</v>
      </c>
      <c r="K501" s="96"/>
      <c r="L501" s="96" t="s">
        <v>1306</v>
      </c>
      <c r="M501" s="95"/>
    </row>
    <row r="502" spans="1:13" ht="15" customHeight="1">
      <c r="A502" s="99" t="s">
        <v>120</v>
      </c>
      <c r="B502" s="96"/>
      <c r="C502" s="96"/>
      <c r="D502" s="101" t="s">
        <v>1160</v>
      </c>
      <c r="E502" s="99" t="s">
        <v>1309</v>
      </c>
      <c r="F502" s="107" t="s">
        <v>1386</v>
      </c>
      <c r="G502" s="101"/>
      <c r="H502" s="101" t="s">
        <v>1385</v>
      </c>
      <c r="I502" s="96" t="s">
        <v>541</v>
      </c>
      <c r="J502" s="96" t="s">
        <v>94</v>
      </c>
      <c r="K502" s="96"/>
      <c r="L502" s="96" t="s">
        <v>1306</v>
      </c>
      <c r="M502" s="102"/>
    </row>
    <row r="503" spans="1:13" ht="15" customHeight="1">
      <c r="A503" s="99" t="s">
        <v>120</v>
      </c>
      <c r="B503" s="96"/>
      <c r="C503" s="96"/>
      <c r="D503" s="101" t="s">
        <v>1160</v>
      </c>
      <c r="E503" s="99" t="s">
        <v>1309</v>
      </c>
      <c r="F503" s="107" t="s">
        <v>1384</v>
      </c>
      <c r="G503" s="101"/>
      <c r="H503" s="101" t="s">
        <v>1383</v>
      </c>
      <c r="I503" s="96" t="s">
        <v>541</v>
      </c>
      <c r="J503" s="96" t="s">
        <v>94</v>
      </c>
      <c r="K503" s="96"/>
      <c r="L503" s="96" t="s">
        <v>1306</v>
      </c>
      <c r="M503" s="102"/>
    </row>
    <row r="504" spans="1:13" ht="15" customHeight="1">
      <c r="A504" s="99" t="s">
        <v>120</v>
      </c>
      <c r="B504" s="96"/>
      <c r="C504" s="96"/>
      <c r="D504" s="101" t="s">
        <v>1160</v>
      </c>
      <c r="E504" s="99" t="s">
        <v>1309</v>
      </c>
      <c r="F504" s="107" t="s">
        <v>1382</v>
      </c>
      <c r="G504" s="101"/>
      <c r="H504" s="101" t="s">
        <v>1381</v>
      </c>
      <c r="I504" s="96" t="s">
        <v>126</v>
      </c>
      <c r="J504" s="101" t="s">
        <v>206</v>
      </c>
      <c r="K504" s="111"/>
      <c r="L504" s="96" t="s">
        <v>1306</v>
      </c>
      <c r="M504" s="102"/>
    </row>
    <row r="505" spans="1:13" ht="15" customHeight="1">
      <c r="A505" s="99" t="s">
        <v>120</v>
      </c>
      <c r="B505" s="101" t="s">
        <v>120</v>
      </c>
      <c r="C505" s="101"/>
      <c r="D505" s="101" t="s">
        <v>1160</v>
      </c>
      <c r="E505" s="99" t="s">
        <v>1309</v>
      </c>
      <c r="F505" s="107" t="s">
        <v>1380</v>
      </c>
      <c r="G505" s="101"/>
      <c r="H505" s="101" t="s">
        <v>1379</v>
      </c>
      <c r="I505" s="96" t="s">
        <v>541</v>
      </c>
      <c r="J505" s="96" t="s">
        <v>94</v>
      </c>
      <c r="K505" s="111"/>
      <c r="L505" s="96" t="s">
        <v>1306</v>
      </c>
      <c r="M505" s="102"/>
    </row>
    <row r="506" spans="1:13" ht="15" customHeight="1">
      <c r="A506" s="99" t="s">
        <v>120</v>
      </c>
      <c r="B506" s="96"/>
      <c r="C506" s="96"/>
      <c r="D506" s="101" t="s">
        <v>1160</v>
      </c>
      <c r="E506" s="99" t="s">
        <v>1309</v>
      </c>
      <c r="F506" s="107" t="s">
        <v>1378</v>
      </c>
      <c r="G506" s="101"/>
      <c r="H506" s="101" t="s">
        <v>1377</v>
      </c>
      <c r="I506" s="96" t="s">
        <v>541</v>
      </c>
      <c r="J506" s="96" t="s">
        <v>94</v>
      </c>
      <c r="K506" s="111"/>
      <c r="L506" s="96" t="s">
        <v>1306</v>
      </c>
      <c r="M506" s="102"/>
    </row>
    <row r="507" spans="1:13" ht="15" customHeight="1">
      <c r="A507" s="99" t="s">
        <v>120</v>
      </c>
      <c r="B507" s="96"/>
      <c r="C507" s="96"/>
      <c r="D507" s="101" t="s">
        <v>1160</v>
      </c>
      <c r="E507" s="99" t="s">
        <v>1309</v>
      </c>
      <c r="F507" s="107" t="s">
        <v>1376</v>
      </c>
      <c r="G507" s="101"/>
      <c r="H507" s="101" t="s">
        <v>1375</v>
      </c>
      <c r="I507" s="96" t="s">
        <v>541</v>
      </c>
      <c r="J507" s="96" t="s">
        <v>94</v>
      </c>
      <c r="K507" s="96"/>
      <c r="L507" s="96" t="s">
        <v>1306</v>
      </c>
      <c r="M507" s="102"/>
    </row>
    <row r="508" spans="1:13" ht="15" customHeight="1">
      <c r="A508" s="99" t="s">
        <v>120</v>
      </c>
      <c r="B508" s="96"/>
      <c r="C508" s="96"/>
      <c r="D508" s="101" t="s">
        <v>1160</v>
      </c>
      <c r="E508" s="99" t="s">
        <v>1309</v>
      </c>
      <c r="F508" s="107" t="s">
        <v>1374</v>
      </c>
      <c r="G508" s="101"/>
      <c r="H508" s="101" t="s">
        <v>1373</v>
      </c>
      <c r="I508" s="96" t="s">
        <v>541</v>
      </c>
      <c r="J508" s="96" t="s">
        <v>94</v>
      </c>
      <c r="K508" s="110" t="s">
        <v>1372</v>
      </c>
      <c r="L508" s="96" t="s">
        <v>1306</v>
      </c>
      <c r="M508" s="102"/>
    </row>
    <row r="509" spans="1:13" ht="15" customHeight="1">
      <c r="A509" s="99" t="s">
        <v>120</v>
      </c>
      <c r="B509" s="96"/>
      <c r="C509" s="96"/>
      <c r="D509" s="101" t="s">
        <v>1160</v>
      </c>
      <c r="E509" s="99" t="s">
        <v>1309</v>
      </c>
      <c r="F509" s="107" t="s">
        <v>1371</v>
      </c>
      <c r="G509" s="101"/>
      <c r="H509" s="101" t="s">
        <v>1370</v>
      </c>
      <c r="I509" s="96" t="s">
        <v>541</v>
      </c>
      <c r="J509" s="96" t="s">
        <v>94</v>
      </c>
      <c r="K509" s="109"/>
      <c r="L509" s="96" t="s">
        <v>1306</v>
      </c>
      <c r="M509" s="95"/>
    </row>
    <row r="510" spans="1:13" ht="15" customHeight="1">
      <c r="A510" s="99" t="s">
        <v>120</v>
      </c>
      <c r="B510" s="96"/>
      <c r="C510" s="96"/>
      <c r="D510" s="101" t="s">
        <v>1160</v>
      </c>
      <c r="E510" s="99" t="s">
        <v>1309</v>
      </c>
      <c r="F510" s="107" t="s">
        <v>1369</v>
      </c>
      <c r="G510" s="101"/>
      <c r="H510" s="101" t="s">
        <v>1368</v>
      </c>
      <c r="I510" s="96" t="s">
        <v>541</v>
      </c>
      <c r="J510" s="96" t="s">
        <v>94</v>
      </c>
      <c r="K510" s="110" t="s">
        <v>1367</v>
      </c>
      <c r="L510" s="96" t="s">
        <v>1306</v>
      </c>
      <c r="M510" s="102"/>
    </row>
    <row r="511" spans="1:13" ht="15" customHeight="1">
      <c r="A511" s="99" t="s">
        <v>120</v>
      </c>
      <c r="B511" s="96"/>
      <c r="C511" s="96"/>
      <c r="D511" s="101" t="s">
        <v>1160</v>
      </c>
      <c r="E511" s="99" t="s">
        <v>1309</v>
      </c>
      <c r="F511" s="107" t="s">
        <v>1366</v>
      </c>
      <c r="G511" s="101"/>
      <c r="H511" s="101" t="s">
        <v>1365</v>
      </c>
      <c r="I511" s="96" t="s">
        <v>541</v>
      </c>
      <c r="J511" s="96" t="s">
        <v>94</v>
      </c>
      <c r="K511" s="96"/>
      <c r="L511" s="96" t="s">
        <v>1306</v>
      </c>
      <c r="M511" s="102"/>
    </row>
    <row r="512" spans="1:13" ht="15" customHeight="1">
      <c r="A512" s="99" t="s">
        <v>120</v>
      </c>
      <c r="B512" s="96"/>
      <c r="C512" s="96"/>
      <c r="D512" s="101" t="s">
        <v>1160</v>
      </c>
      <c r="E512" s="99" t="s">
        <v>1309</v>
      </c>
      <c r="F512" s="107" t="s">
        <v>1364</v>
      </c>
      <c r="G512" s="101"/>
      <c r="H512" s="101" t="s">
        <v>1363</v>
      </c>
      <c r="I512" s="96"/>
      <c r="J512" s="96"/>
      <c r="K512" s="96"/>
      <c r="L512" s="96" t="s">
        <v>1306</v>
      </c>
      <c r="M512" s="102"/>
    </row>
    <row r="513" spans="1:13" ht="15" customHeight="1">
      <c r="A513" s="99" t="s">
        <v>120</v>
      </c>
      <c r="B513" s="101" t="s">
        <v>120</v>
      </c>
      <c r="C513" s="101"/>
      <c r="D513" s="101" t="s">
        <v>1160</v>
      </c>
      <c r="E513" s="99" t="s">
        <v>1309</v>
      </c>
      <c r="F513" s="107" t="s">
        <v>1362</v>
      </c>
      <c r="G513" s="101"/>
      <c r="H513" s="101" t="s">
        <v>1361</v>
      </c>
      <c r="I513" s="96" t="s">
        <v>541</v>
      </c>
      <c r="J513" s="96" t="s">
        <v>94</v>
      </c>
      <c r="K513" s="110"/>
      <c r="L513" s="96" t="s">
        <v>1306</v>
      </c>
      <c r="M513" s="102"/>
    </row>
    <row r="514" spans="1:13" ht="15" customHeight="1">
      <c r="A514" s="99" t="s">
        <v>120</v>
      </c>
      <c r="B514" s="96"/>
      <c r="C514" s="96"/>
      <c r="D514" s="101" t="s">
        <v>1160</v>
      </c>
      <c r="E514" s="99" t="s">
        <v>1309</v>
      </c>
      <c r="F514" s="107" t="s">
        <v>1360</v>
      </c>
      <c r="G514" s="101"/>
      <c r="H514" s="101" t="s">
        <v>1359</v>
      </c>
      <c r="I514" s="96" t="s">
        <v>541</v>
      </c>
      <c r="J514" s="96" t="s">
        <v>94</v>
      </c>
      <c r="K514" s="110" t="s">
        <v>1358</v>
      </c>
      <c r="L514" s="96" t="s">
        <v>1306</v>
      </c>
      <c r="M514" s="95"/>
    </row>
    <row r="515" spans="1:13" ht="15" customHeight="1">
      <c r="A515" s="99" t="s">
        <v>120</v>
      </c>
      <c r="B515" s="96"/>
      <c r="C515" s="96"/>
      <c r="D515" s="101" t="s">
        <v>1160</v>
      </c>
      <c r="E515" s="99" t="s">
        <v>1309</v>
      </c>
      <c r="F515" s="107" t="s">
        <v>1357</v>
      </c>
      <c r="G515" s="101"/>
      <c r="H515" s="101" t="s">
        <v>1356</v>
      </c>
      <c r="I515" s="96" t="s">
        <v>541</v>
      </c>
      <c r="J515" s="96" t="s">
        <v>94</v>
      </c>
      <c r="K515" s="110" t="s">
        <v>1355</v>
      </c>
      <c r="L515" s="96" t="s">
        <v>1306</v>
      </c>
      <c r="M515" s="95"/>
    </row>
    <row r="516" spans="1:13" ht="15" customHeight="1">
      <c r="A516" s="99" t="s">
        <v>120</v>
      </c>
      <c r="B516" s="96"/>
      <c r="C516" s="96"/>
      <c r="D516" s="101" t="s">
        <v>1160</v>
      </c>
      <c r="E516" s="99" t="s">
        <v>1309</v>
      </c>
      <c r="F516" s="107" t="s">
        <v>1354</v>
      </c>
      <c r="G516" s="101"/>
      <c r="H516" s="101" t="s">
        <v>1353</v>
      </c>
      <c r="I516" s="96" t="s">
        <v>541</v>
      </c>
      <c r="J516" s="96" t="s">
        <v>94</v>
      </c>
      <c r="K516" s="109"/>
      <c r="L516" s="96" t="s">
        <v>1306</v>
      </c>
      <c r="M516" s="95"/>
    </row>
    <row r="517" spans="1:13" ht="15" customHeight="1">
      <c r="A517" s="99" t="s">
        <v>120</v>
      </c>
      <c r="B517" s="96"/>
      <c r="C517" s="96"/>
      <c r="D517" s="101" t="s">
        <v>1160</v>
      </c>
      <c r="E517" s="99" t="s">
        <v>1309</v>
      </c>
      <c r="F517" s="107" t="s">
        <v>1352</v>
      </c>
      <c r="G517" s="101"/>
      <c r="H517" s="101" t="s">
        <v>1351</v>
      </c>
      <c r="I517" s="96" t="s">
        <v>541</v>
      </c>
      <c r="J517" s="96" t="s">
        <v>94</v>
      </c>
      <c r="K517" s="110" t="s">
        <v>1350</v>
      </c>
      <c r="L517" s="96" t="s">
        <v>1306</v>
      </c>
      <c r="M517" s="102"/>
    </row>
    <row r="518" spans="1:13" ht="15" customHeight="1">
      <c r="A518" s="99" t="s">
        <v>120</v>
      </c>
      <c r="B518" s="96"/>
      <c r="C518" s="96"/>
      <c r="D518" s="101" t="s">
        <v>1160</v>
      </c>
      <c r="E518" s="99" t="s">
        <v>1309</v>
      </c>
      <c r="F518" s="107" t="s">
        <v>1349</v>
      </c>
      <c r="G518" s="101"/>
      <c r="H518" s="101" t="s">
        <v>1348</v>
      </c>
      <c r="I518" s="96" t="s">
        <v>541</v>
      </c>
      <c r="J518" s="96" t="s">
        <v>94</v>
      </c>
      <c r="K518" s="109"/>
      <c r="L518" s="96" t="s">
        <v>1306</v>
      </c>
      <c r="M518" s="95"/>
    </row>
    <row r="519" spans="1:13" ht="15" customHeight="1">
      <c r="A519" s="99" t="s">
        <v>120</v>
      </c>
      <c r="B519" s="96"/>
      <c r="C519" s="96"/>
      <c r="D519" s="101" t="s">
        <v>1160</v>
      </c>
      <c r="E519" s="99" t="s">
        <v>1309</v>
      </c>
      <c r="F519" s="107" t="s">
        <v>1347</v>
      </c>
      <c r="G519" s="101"/>
      <c r="H519" s="101" t="s">
        <v>1346</v>
      </c>
      <c r="I519" s="96" t="s">
        <v>126</v>
      </c>
      <c r="J519" s="101" t="s">
        <v>206</v>
      </c>
      <c r="K519" s="111"/>
      <c r="L519" s="96" t="s">
        <v>1306</v>
      </c>
      <c r="M519" s="95"/>
    </row>
    <row r="520" spans="1:13" ht="15" customHeight="1">
      <c r="A520" s="107" t="s">
        <v>120</v>
      </c>
      <c r="B520" s="101" t="s">
        <v>120</v>
      </c>
      <c r="C520" s="101"/>
      <c r="D520" s="101" t="s">
        <v>1160</v>
      </c>
      <c r="E520" s="99" t="s">
        <v>1309</v>
      </c>
      <c r="F520" s="107" t="s">
        <v>1345</v>
      </c>
      <c r="G520" s="101"/>
      <c r="H520" s="101" t="s">
        <v>1344</v>
      </c>
      <c r="I520" s="96" t="s">
        <v>541</v>
      </c>
      <c r="J520" s="96" t="s">
        <v>94</v>
      </c>
      <c r="K520" s="96"/>
      <c r="L520" s="96" t="s">
        <v>1306</v>
      </c>
      <c r="M520" s="102"/>
    </row>
    <row r="521" spans="1:13" ht="15" customHeight="1">
      <c r="A521" s="107" t="s">
        <v>120</v>
      </c>
      <c r="B521" s="96"/>
      <c r="C521" s="96"/>
      <c r="D521" s="101" t="s">
        <v>1160</v>
      </c>
      <c r="E521" s="99" t="s">
        <v>1309</v>
      </c>
      <c r="F521" s="107" t="s">
        <v>1343</v>
      </c>
      <c r="G521" s="101"/>
      <c r="H521" s="101" t="s">
        <v>1342</v>
      </c>
      <c r="I521" s="96" t="s">
        <v>541</v>
      </c>
      <c r="J521" s="96" t="s">
        <v>94</v>
      </c>
      <c r="K521" s="96"/>
      <c r="L521" s="96" t="s">
        <v>1306</v>
      </c>
      <c r="M521" s="95"/>
    </row>
    <row r="522" spans="1:13" ht="15" customHeight="1">
      <c r="A522" s="107" t="s">
        <v>120</v>
      </c>
      <c r="B522" s="96"/>
      <c r="C522" s="96"/>
      <c r="D522" s="101" t="s">
        <v>1160</v>
      </c>
      <c r="E522" s="99" t="s">
        <v>1309</v>
      </c>
      <c r="F522" s="107" t="s">
        <v>1341</v>
      </c>
      <c r="G522" s="101"/>
      <c r="H522" s="101" t="s">
        <v>1340</v>
      </c>
      <c r="I522" s="96" t="s">
        <v>541</v>
      </c>
      <c r="J522" s="96" t="s">
        <v>94</v>
      </c>
      <c r="K522" s="96"/>
      <c r="L522" s="96" t="s">
        <v>1306</v>
      </c>
      <c r="M522" s="102"/>
    </row>
    <row r="523" spans="1:13" ht="15" customHeight="1">
      <c r="A523" s="107" t="s">
        <v>120</v>
      </c>
      <c r="B523" s="96"/>
      <c r="C523" s="96"/>
      <c r="D523" s="101" t="s">
        <v>1160</v>
      </c>
      <c r="E523" s="99" t="s">
        <v>1309</v>
      </c>
      <c r="F523" s="107" t="s">
        <v>1339</v>
      </c>
      <c r="G523" s="101"/>
      <c r="H523" s="101" t="s">
        <v>1338</v>
      </c>
      <c r="I523" s="96" t="s">
        <v>541</v>
      </c>
      <c r="J523" s="96" t="s">
        <v>94</v>
      </c>
      <c r="K523" s="96"/>
      <c r="L523" s="96" t="s">
        <v>1306</v>
      </c>
      <c r="M523" s="95"/>
    </row>
    <row r="524" spans="1:13" ht="15" customHeight="1">
      <c r="A524" s="107" t="s">
        <v>120</v>
      </c>
      <c r="B524" s="96"/>
      <c r="C524" s="96"/>
      <c r="D524" s="101" t="s">
        <v>1160</v>
      </c>
      <c r="E524" s="99" t="s">
        <v>1309</v>
      </c>
      <c r="F524" s="107" t="s">
        <v>1337</v>
      </c>
      <c r="G524" s="101"/>
      <c r="H524" s="101" t="s">
        <v>1336</v>
      </c>
      <c r="I524" s="96" t="s">
        <v>126</v>
      </c>
      <c r="J524" s="101" t="s">
        <v>206</v>
      </c>
      <c r="K524" s="111"/>
      <c r="L524" s="96" t="s">
        <v>1306</v>
      </c>
      <c r="M524" s="95"/>
    </row>
    <row r="525" spans="1:13" ht="15" customHeight="1">
      <c r="A525" s="107" t="s">
        <v>120</v>
      </c>
      <c r="B525" s="101" t="s">
        <v>120</v>
      </c>
      <c r="C525" s="101"/>
      <c r="D525" s="101" t="s">
        <v>1160</v>
      </c>
      <c r="E525" s="99" t="s">
        <v>1309</v>
      </c>
      <c r="F525" s="107" t="s">
        <v>1335</v>
      </c>
      <c r="G525" s="101"/>
      <c r="H525" s="101" t="s">
        <v>1334</v>
      </c>
      <c r="I525" s="96" t="s">
        <v>541</v>
      </c>
      <c r="J525" s="96" t="s">
        <v>94</v>
      </c>
      <c r="K525" s="96"/>
      <c r="L525" s="96" t="s">
        <v>1306</v>
      </c>
      <c r="M525" s="102"/>
    </row>
    <row r="526" spans="1:13" ht="15" customHeight="1">
      <c r="A526" s="107" t="s">
        <v>120</v>
      </c>
      <c r="B526" s="96"/>
      <c r="C526" s="96"/>
      <c r="D526" s="101" t="s">
        <v>1160</v>
      </c>
      <c r="E526" s="99" t="s">
        <v>1309</v>
      </c>
      <c r="F526" s="107" t="s">
        <v>1333</v>
      </c>
      <c r="G526" s="101"/>
      <c r="H526" s="101" t="s">
        <v>1332</v>
      </c>
      <c r="I526" s="96" t="s">
        <v>541</v>
      </c>
      <c r="J526" s="96" t="s">
        <v>94</v>
      </c>
      <c r="K526" s="96" t="s">
        <v>1331</v>
      </c>
      <c r="L526" s="96" t="s">
        <v>1306</v>
      </c>
      <c r="M526" s="102"/>
    </row>
    <row r="527" spans="1:13" ht="15" customHeight="1">
      <c r="A527" s="107" t="s">
        <v>120</v>
      </c>
      <c r="B527" s="96"/>
      <c r="C527" s="96"/>
      <c r="D527" s="101" t="s">
        <v>1160</v>
      </c>
      <c r="E527" s="99" t="s">
        <v>1309</v>
      </c>
      <c r="F527" s="107" t="s">
        <v>1330</v>
      </c>
      <c r="G527" s="101"/>
      <c r="H527" s="101" t="s">
        <v>1329</v>
      </c>
      <c r="I527" s="96" t="s">
        <v>541</v>
      </c>
      <c r="J527" s="96" t="s">
        <v>94</v>
      </c>
      <c r="K527" s="96"/>
      <c r="L527" s="96" t="s">
        <v>1306</v>
      </c>
      <c r="M527" s="102"/>
    </row>
    <row r="528" spans="1:13" ht="15" customHeight="1">
      <c r="A528" s="107" t="s">
        <v>120</v>
      </c>
      <c r="B528" s="96"/>
      <c r="C528" s="96"/>
      <c r="D528" s="101" t="s">
        <v>1160</v>
      </c>
      <c r="E528" s="99" t="s">
        <v>1309</v>
      </c>
      <c r="F528" s="107" t="s">
        <v>1328</v>
      </c>
      <c r="G528" s="101"/>
      <c r="H528" s="101" t="s">
        <v>1327</v>
      </c>
      <c r="I528" s="96" t="s">
        <v>541</v>
      </c>
      <c r="J528" s="96" t="s">
        <v>94</v>
      </c>
      <c r="K528" s="96"/>
      <c r="L528" s="96" t="s">
        <v>1306</v>
      </c>
      <c r="M528" s="95"/>
    </row>
    <row r="529" spans="1:13" ht="15" customHeight="1">
      <c r="A529" s="107" t="s">
        <v>120</v>
      </c>
      <c r="B529" s="96"/>
      <c r="C529" s="96"/>
      <c r="D529" s="101" t="s">
        <v>1160</v>
      </c>
      <c r="E529" s="99" t="s">
        <v>1309</v>
      </c>
      <c r="F529" s="107" t="s">
        <v>1326</v>
      </c>
      <c r="G529" s="101"/>
      <c r="H529" s="101" t="s">
        <v>1325</v>
      </c>
      <c r="I529" s="96" t="s">
        <v>541</v>
      </c>
      <c r="J529" s="96" t="s">
        <v>94</v>
      </c>
      <c r="K529" s="96"/>
      <c r="L529" s="96" t="s">
        <v>1306</v>
      </c>
      <c r="M529" s="102"/>
    </row>
    <row r="530" spans="1:13" ht="15" customHeight="1">
      <c r="A530" s="107" t="s">
        <v>120</v>
      </c>
      <c r="B530" s="96"/>
      <c r="C530" s="96"/>
      <c r="D530" s="101" t="s">
        <v>1160</v>
      </c>
      <c r="E530" s="99" t="s">
        <v>1309</v>
      </c>
      <c r="F530" s="107" t="s">
        <v>1324</v>
      </c>
      <c r="G530" s="101"/>
      <c r="H530" s="101" t="s">
        <v>1323</v>
      </c>
      <c r="I530" s="96" t="s">
        <v>541</v>
      </c>
      <c r="J530" s="96" t="s">
        <v>94</v>
      </c>
      <c r="K530" s="96"/>
      <c r="L530" s="96" t="s">
        <v>1306</v>
      </c>
      <c r="M530" s="95"/>
    </row>
    <row r="531" spans="1:13" ht="15" customHeight="1">
      <c r="A531" s="107" t="s">
        <v>120</v>
      </c>
      <c r="B531" s="96"/>
      <c r="C531" s="96"/>
      <c r="D531" s="101" t="s">
        <v>1160</v>
      </c>
      <c r="E531" s="99" t="s">
        <v>1309</v>
      </c>
      <c r="F531" s="107" t="s">
        <v>1322</v>
      </c>
      <c r="G531" s="101"/>
      <c r="H531" s="101" t="s">
        <v>1321</v>
      </c>
      <c r="I531" s="96" t="s">
        <v>126</v>
      </c>
      <c r="J531" s="101" t="s">
        <v>206</v>
      </c>
      <c r="K531" s="96"/>
      <c r="L531" s="96" t="s">
        <v>1306</v>
      </c>
      <c r="M531" s="95"/>
    </row>
    <row r="532" spans="1:13" ht="15" customHeight="1">
      <c r="A532" s="107" t="s">
        <v>120</v>
      </c>
      <c r="B532" s="101" t="s">
        <v>120</v>
      </c>
      <c r="C532" s="101"/>
      <c r="D532" s="101" t="s">
        <v>1160</v>
      </c>
      <c r="E532" s="99" t="s">
        <v>1309</v>
      </c>
      <c r="F532" s="107" t="s">
        <v>1320</v>
      </c>
      <c r="G532" s="101"/>
      <c r="H532" s="101" t="s">
        <v>1319</v>
      </c>
      <c r="I532" s="96" t="s">
        <v>541</v>
      </c>
      <c r="J532" s="96" t="s">
        <v>94</v>
      </c>
      <c r="K532" s="110"/>
      <c r="L532" s="96" t="s">
        <v>1306</v>
      </c>
      <c r="M532" s="102"/>
    </row>
    <row r="533" spans="1:13" ht="15" customHeight="1">
      <c r="A533" s="107" t="s">
        <v>120</v>
      </c>
      <c r="B533" s="96"/>
      <c r="C533" s="96"/>
      <c r="D533" s="101" t="s">
        <v>1160</v>
      </c>
      <c r="E533" s="99" t="s">
        <v>1309</v>
      </c>
      <c r="F533" s="107" t="s">
        <v>1318</v>
      </c>
      <c r="G533" s="101"/>
      <c r="H533" s="101" t="s">
        <v>1317</v>
      </c>
      <c r="I533" s="96" t="s">
        <v>541</v>
      </c>
      <c r="J533" s="96" t="s">
        <v>94</v>
      </c>
      <c r="K533" s="110" t="s">
        <v>1316</v>
      </c>
      <c r="L533" s="96" t="s">
        <v>1306</v>
      </c>
      <c r="M533" s="95"/>
    </row>
    <row r="534" spans="1:13" ht="15" customHeight="1">
      <c r="A534" s="107" t="s">
        <v>120</v>
      </c>
      <c r="B534" s="96"/>
      <c r="C534" s="96"/>
      <c r="D534" s="101" t="s">
        <v>1160</v>
      </c>
      <c r="E534" s="99" t="s">
        <v>1309</v>
      </c>
      <c r="F534" s="107" t="s">
        <v>1315</v>
      </c>
      <c r="G534" s="101"/>
      <c r="H534" s="101" t="s">
        <v>1314</v>
      </c>
      <c r="I534" s="96" t="s">
        <v>541</v>
      </c>
      <c r="J534" s="96" t="s">
        <v>94</v>
      </c>
      <c r="K534" s="109"/>
      <c r="L534" s="96" t="s">
        <v>1306</v>
      </c>
      <c r="M534" s="95"/>
    </row>
    <row r="535" spans="1:13" ht="15" customHeight="1">
      <c r="A535" s="107" t="s">
        <v>120</v>
      </c>
      <c r="B535" s="96"/>
      <c r="C535" s="96"/>
      <c r="D535" s="101" t="s">
        <v>1160</v>
      </c>
      <c r="E535" s="99" t="s">
        <v>1309</v>
      </c>
      <c r="F535" s="107" t="s">
        <v>1313</v>
      </c>
      <c r="G535" s="101"/>
      <c r="H535" s="101" t="s">
        <v>1312</v>
      </c>
      <c r="I535" s="96" t="s">
        <v>541</v>
      </c>
      <c r="J535" s="96" t="s">
        <v>94</v>
      </c>
      <c r="K535" s="96"/>
      <c r="L535" s="96" t="s">
        <v>1306</v>
      </c>
      <c r="M535" s="95"/>
    </row>
    <row r="536" spans="1:13" ht="15" customHeight="1">
      <c r="A536" s="107" t="s">
        <v>120</v>
      </c>
      <c r="B536" s="96"/>
      <c r="C536" s="96"/>
      <c r="D536" s="101" t="s">
        <v>1160</v>
      </c>
      <c r="E536" s="99" t="s">
        <v>1309</v>
      </c>
      <c r="F536" s="107" t="s">
        <v>1311</v>
      </c>
      <c r="G536" s="101"/>
      <c r="H536" s="101" t="s">
        <v>1310</v>
      </c>
      <c r="I536" s="96" t="s">
        <v>541</v>
      </c>
      <c r="J536" s="96" t="s">
        <v>94</v>
      </c>
      <c r="K536" s="96"/>
      <c r="L536" s="96" t="s">
        <v>1306</v>
      </c>
      <c r="M536" s="95"/>
    </row>
    <row r="537" spans="1:13" ht="15" customHeight="1">
      <c r="A537" s="107" t="s">
        <v>120</v>
      </c>
      <c r="B537" s="96"/>
      <c r="C537" s="96"/>
      <c r="D537" s="101" t="s">
        <v>1160</v>
      </c>
      <c r="E537" s="99" t="s">
        <v>1309</v>
      </c>
      <c r="F537" s="107" t="s">
        <v>1308</v>
      </c>
      <c r="G537" s="101"/>
      <c r="H537" s="101" t="s">
        <v>1307</v>
      </c>
      <c r="I537" s="96" t="s">
        <v>126</v>
      </c>
      <c r="J537" s="101" t="s">
        <v>206</v>
      </c>
      <c r="K537" s="96"/>
      <c r="L537" s="96" t="s">
        <v>1306</v>
      </c>
      <c r="M537" s="102"/>
    </row>
    <row r="538" spans="1:13" ht="15" customHeight="1">
      <c r="A538" s="107" t="s">
        <v>120</v>
      </c>
      <c r="B538" s="108"/>
      <c r="C538" s="108"/>
      <c r="D538" s="101" t="s">
        <v>1160</v>
      </c>
      <c r="E538" s="99" t="s">
        <v>1272</v>
      </c>
      <c r="F538" s="99" t="s">
        <v>1305</v>
      </c>
      <c r="G538" s="101"/>
      <c r="H538" s="101" t="s">
        <v>1304</v>
      </c>
      <c r="I538" s="96" t="s">
        <v>245</v>
      </c>
      <c r="J538" s="96" t="s">
        <v>94</v>
      </c>
      <c r="K538" s="96"/>
      <c r="L538" s="96" t="s">
        <v>1269</v>
      </c>
      <c r="M538" s="95"/>
    </row>
    <row r="539" spans="1:13" ht="15" customHeight="1">
      <c r="A539" s="107" t="s">
        <v>120</v>
      </c>
      <c r="B539" s="108"/>
      <c r="C539" s="108"/>
      <c r="D539" s="101" t="s">
        <v>1160</v>
      </c>
      <c r="E539" s="99" t="s">
        <v>1272</v>
      </c>
      <c r="F539" s="99" t="s">
        <v>1303</v>
      </c>
      <c r="G539" s="101"/>
      <c r="H539" s="101" t="s">
        <v>1302</v>
      </c>
      <c r="I539" s="96" t="s">
        <v>245</v>
      </c>
      <c r="J539" s="96" t="s">
        <v>94</v>
      </c>
      <c r="K539" s="96"/>
      <c r="L539" s="96" t="s">
        <v>1269</v>
      </c>
      <c r="M539" s="95"/>
    </row>
    <row r="540" spans="1:13" ht="15" customHeight="1">
      <c r="A540" s="107" t="s">
        <v>120</v>
      </c>
      <c r="B540" s="108"/>
      <c r="C540" s="108"/>
      <c r="D540" s="101" t="s">
        <v>1160</v>
      </c>
      <c r="E540" s="99" t="s">
        <v>1272</v>
      </c>
      <c r="F540" s="99" t="s">
        <v>1301</v>
      </c>
      <c r="G540" s="101"/>
      <c r="H540" s="101" t="s">
        <v>1300</v>
      </c>
      <c r="I540" s="96" t="s">
        <v>245</v>
      </c>
      <c r="J540" s="96" t="s">
        <v>94</v>
      </c>
      <c r="K540" s="96"/>
      <c r="L540" s="96" t="s">
        <v>1269</v>
      </c>
      <c r="M540" s="95"/>
    </row>
    <row r="541" spans="1:13" ht="15" customHeight="1">
      <c r="A541" s="107" t="s">
        <v>120</v>
      </c>
      <c r="B541" s="108"/>
      <c r="C541" s="108"/>
      <c r="D541" s="101" t="s">
        <v>1160</v>
      </c>
      <c r="E541" s="99" t="s">
        <v>1272</v>
      </c>
      <c r="F541" s="99" t="s">
        <v>1299</v>
      </c>
      <c r="G541" s="101"/>
      <c r="H541" s="101" t="s">
        <v>1298</v>
      </c>
      <c r="I541" s="96" t="s">
        <v>126</v>
      </c>
      <c r="J541" s="101" t="s">
        <v>206</v>
      </c>
      <c r="K541" s="96"/>
      <c r="L541" s="96" t="s">
        <v>1269</v>
      </c>
      <c r="M541" s="95"/>
    </row>
    <row r="542" spans="1:13" ht="15" customHeight="1">
      <c r="A542" s="107" t="s">
        <v>120</v>
      </c>
      <c r="B542" s="108"/>
      <c r="C542" s="108"/>
      <c r="D542" s="101" t="s">
        <v>1160</v>
      </c>
      <c r="E542" s="99" t="s">
        <v>1272</v>
      </c>
      <c r="F542" s="99" t="s">
        <v>1297</v>
      </c>
      <c r="G542" s="101"/>
      <c r="H542" s="101" t="s">
        <v>1296</v>
      </c>
      <c r="I542" s="96" t="s">
        <v>126</v>
      </c>
      <c r="J542" s="101" t="s">
        <v>206</v>
      </c>
      <c r="K542" s="96"/>
      <c r="L542" s="96" t="s">
        <v>1269</v>
      </c>
      <c r="M542" s="95"/>
    </row>
    <row r="543" spans="1:13" ht="15" customHeight="1">
      <c r="A543" s="107" t="s">
        <v>120</v>
      </c>
      <c r="B543" s="108"/>
      <c r="C543" s="108"/>
      <c r="D543" s="101" t="s">
        <v>1160</v>
      </c>
      <c r="E543" s="99" t="s">
        <v>1272</v>
      </c>
      <c r="F543" s="99" t="s">
        <v>1295</v>
      </c>
      <c r="G543" s="101"/>
      <c r="H543" s="101" t="s">
        <v>1294</v>
      </c>
      <c r="I543" s="96" t="s">
        <v>126</v>
      </c>
      <c r="J543" s="101" t="s">
        <v>206</v>
      </c>
      <c r="K543" s="96"/>
      <c r="L543" s="96" t="s">
        <v>1269</v>
      </c>
      <c r="M543" s="95"/>
    </row>
    <row r="544" spans="1:13" ht="15" customHeight="1">
      <c r="A544" s="107" t="s">
        <v>120</v>
      </c>
      <c r="B544" s="105"/>
      <c r="C544" s="105"/>
      <c r="D544" s="101" t="s">
        <v>1160</v>
      </c>
      <c r="E544" s="99" t="s">
        <v>1272</v>
      </c>
      <c r="F544" s="100" t="s">
        <v>1293</v>
      </c>
      <c r="G544" s="104"/>
      <c r="H544" s="104" t="s">
        <v>1292</v>
      </c>
      <c r="I544" s="96" t="s">
        <v>1291</v>
      </c>
      <c r="J544" s="96" t="s">
        <v>94</v>
      </c>
      <c r="K544" s="96"/>
      <c r="L544" s="96" t="s">
        <v>1290</v>
      </c>
      <c r="M544" s="95"/>
    </row>
    <row r="545" spans="1:13" ht="15" customHeight="1">
      <c r="A545" s="107" t="s">
        <v>120</v>
      </c>
      <c r="B545" s="105"/>
      <c r="C545" s="105"/>
      <c r="D545" s="101" t="s">
        <v>1160</v>
      </c>
      <c r="E545" s="99" t="s">
        <v>1272</v>
      </c>
      <c r="F545" s="100" t="s">
        <v>1289</v>
      </c>
      <c r="G545" s="104"/>
      <c r="H545" s="104" t="s">
        <v>1288</v>
      </c>
      <c r="I545" s="96" t="s">
        <v>245</v>
      </c>
      <c r="J545" s="96" t="s">
        <v>94</v>
      </c>
      <c r="K545" s="96"/>
      <c r="L545" s="96" t="s">
        <v>1269</v>
      </c>
      <c r="M545" s="95"/>
    </row>
    <row r="546" spans="1:13" ht="15" customHeight="1">
      <c r="A546" s="107" t="s">
        <v>120</v>
      </c>
      <c r="B546" s="105"/>
      <c r="C546" s="105"/>
      <c r="D546" s="101" t="s">
        <v>1160</v>
      </c>
      <c r="E546" s="99" t="s">
        <v>1272</v>
      </c>
      <c r="F546" s="100" t="s">
        <v>1287</v>
      </c>
      <c r="G546" s="104"/>
      <c r="H546" s="104" t="s">
        <v>1286</v>
      </c>
      <c r="I546" s="96" t="s">
        <v>1193</v>
      </c>
      <c r="J546" s="96" t="s">
        <v>94</v>
      </c>
      <c r="K546" s="96"/>
      <c r="L546" s="96" t="s">
        <v>1269</v>
      </c>
      <c r="M546" s="102"/>
    </row>
    <row r="547" spans="1:13" ht="15" customHeight="1">
      <c r="A547" s="107" t="s">
        <v>120</v>
      </c>
      <c r="B547" s="105"/>
      <c r="C547" s="105"/>
      <c r="D547" s="101" t="s">
        <v>1160</v>
      </c>
      <c r="E547" s="99" t="s">
        <v>1272</v>
      </c>
      <c r="F547" s="100" t="s">
        <v>1285</v>
      </c>
      <c r="G547" s="104"/>
      <c r="H547" s="104" t="s">
        <v>1284</v>
      </c>
      <c r="I547" s="96" t="s">
        <v>126</v>
      </c>
      <c r="J547" s="101" t="s">
        <v>206</v>
      </c>
      <c r="K547" s="96"/>
      <c r="L547" s="96" t="s">
        <v>1269</v>
      </c>
      <c r="M547" s="95"/>
    </row>
    <row r="548" spans="1:13" ht="15" customHeight="1">
      <c r="A548" s="107" t="s">
        <v>120</v>
      </c>
      <c r="B548" s="105"/>
      <c r="C548" s="105"/>
      <c r="D548" s="101" t="s">
        <v>1160</v>
      </c>
      <c r="E548" s="99" t="s">
        <v>1272</v>
      </c>
      <c r="F548" s="100" t="s">
        <v>1283</v>
      </c>
      <c r="G548" s="104"/>
      <c r="H548" s="104" t="s">
        <v>1282</v>
      </c>
      <c r="I548" s="96" t="s">
        <v>245</v>
      </c>
      <c r="J548" s="96" t="s">
        <v>94</v>
      </c>
      <c r="K548" s="104"/>
      <c r="L548" s="104" t="s">
        <v>1281</v>
      </c>
      <c r="M548" s="95"/>
    </row>
    <row r="549" spans="1:13" ht="15" customHeight="1">
      <c r="A549" s="107" t="s">
        <v>120</v>
      </c>
      <c r="B549" s="105"/>
      <c r="C549" s="105"/>
      <c r="D549" s="101" t="s">
        <v>1160</v>
      </c>
      <c r="E549" s="99" t="s">
        <v>1272</v>
      </c>
      <c r="F549" s="100" t="s">
        <v>1280</v>
      </c>
      <c r="G549" s="104"/>
      <c r="H549" s="104" t="s">
        <v>1279</v>
      </c>
      <c r="I549" s="96" t="s">
        <v>126</v>
      </c>
      <c r="J549" s="101" t="s">
        <v>206</v>
      </c>
      <c r="K549" s="96"/>
      <c r="L549" s="96" t="s">
        <v>1269</v>
      </c>
      <c r="M549" s="95"/>
    </row>
    <row r="550" spans="1:13" ht="15" customHeight="1">
      <c r="A550" s="100" t="s">
        <v>120</v>
      </c>
      <c r="B550" s="105"/>
      <c r="C550" s="105"/>
      <c r="D550" s="101" t="s">
        <v>1160</v>
      </c>
      <c r="E550" s="99" t="s">
        <v>1272</v>
      </c>
      <c r="F550" s="100" t="s">
        <v>1278</v>
      </c>
      <c r="G550" s="104"/>
      <c r="H550" s="104" t="s">
        <v>1277</v>
      </c>
      <c r="I550" s="96" t="s">
        <v>245</v>
      </c>
      <c r="J550" s="96" t="s">
        <v>94</v>
      </c>
      <c r="K550" s="96"/>
      <c r="L550" s="96" t="s">
        <v>1269</v>
      </c>
      <c r="M550" s="102"/>
    </row>
    <row r="551" spans="1:13" ht="15" customHeight="1">
      <c r="A551" s="100" t="s">
        <v>120</v>
      </c>
      <c r="B551" s="105"/>
      <c r="C551" s="105"/>
      <c r="D551" s="101" t="s">
        <v>1160</v>
      </c>
      <c r="E551" s="99" t="s">
        <v>1272</v>
      </c>
      <c r="F551" s="100" t="s">
        <v>1276</v>
      </c>
      <c r="G551" s="104"/>
      <c r="H551" s="104" t="s">
        <v>1275</v>
      </c>
      <c r="I551" s="96" t="s">
        <v>1193</v>
      </c>
      <c r="J551" s="96" t="s">
        <v>94</v>
      </c>
      <c r="K551" s="96"/>
      <c r="L551" s="96" t="s">
        <v>1269</v>
      </c>
      <c r="M551" s="102"/>
    </row>
    <row r="552" spans="1:13" ht="15" customHeight="1">
      <c r="A552" s="100" t="s">
        <v>120</v>
      </c>
      <c r="B552" s="105"/>
      <c r="C552" s="105"/>
      <c r="D552" s="101" t="s">
        <v>1160</v>
      </c>
      <c r="E552" s="99" t="s">
        <v>1272</v>
      </c>
      <c r="F552" s="100" t="s">
        <v>1274</v>
      </c>
      <c r="G552" s="104"/>
      <c r="H552" s="104" t="s">
        <v>1273</v>
      </c>
      <c r="I552" s="96" t="s">
        <v>1193</v>
      </c>
      <c r="J552" s="96" t="s">
        <v>94</v>
      </c>
      <c r="K552" s="96"/>
      <c r="L552" s="96" t="s">
        <v>1269</v>
      </c>
      <c r="M552" s="102"/>
    </row>
    <row r="553" spans="1:13" ht="15" customHeight="1">
      <c r="A553" s="100" t="s">
        <v>120</v>
      </c>
      <c r="B553" s="105"/>
      <c r="C553" s="105"/>
      <c r="D553" s="101" t="s">
        <v>1160</v>
      </c>
      <c r="E553" s="99" t="s">
        <v>1272</v>
      </c>
      <c r="F553" s="100" t="s">
        <v>1271</v>
      </c>
      <c r="G553" s="104"/>
      <c r="H553" s="104" t="s">
        <v>1270</v>
      </c>
      <c r="I553" s="96" t="s">
        <v>1193</v>
      </c>
      <c r="J553" s="96" t="s">
        <v>94</v>
      </c>
      <c r="K553" s="96"/>
      <c r="L553" s="96" t="s">
        <v>1269</v>
      </c>
      <c r="M553" s="102"/>
    </row>
    <row r="554" spans="1:13" ht="15" customHeight="1">
      <c r="A554" s="99" t="s">
        <v>120</v>
      </c>
      <c r="B554" s="96"/>
      <c r="C554" s="96"/>
      <c r="D554" s="101" t="s">
        <v>1160</v>
      </c>
      <c r="E554" s="99" t="s">
        <v>1259</v>
      </c>
      <c r="F554" s="99" t="s">
        <v>1268</v>
      </c>
      <c r="G554" s="101"/>
      <c r="H554" s="101" t="s">
        <v>1267</v>
      </c>
      <c r="I554" s="96" t="s">
        <v>245</v>
      </c>
      <c r="J554" s="96" t="s">
        <v>94</v>
      </c>
      <c r="K554" s="96"/>
      <c r="L554" s="96"/>
      <c r="M554" s="102"/>
    </row>
    <row r="555" spans="1:13" ht="15" customHeight="1">
      <c r="A555" s="99" t="s">
        <v>120</v>
      </c>
      <c r="B555" s="96"/>
      <c r="C555" s="96"/>
      <c r="D555" s="101" t="s">
        <v>1160</v>
      </c>
      <c r="E555" s="99" t="s">
        <v>1259</v>
      </c>
      <c r="F555" s="99" t="s">
        <v>1266</v>
      </c>
      <c r="G555" s="101"/>
      <c r="H555" s="101" t="s">
        <v>1265</v>
      </c>
      <c r="I555" s="96" t="s">
        <v>134</v>
      </c>
      <c r="J555" s="96" t="s">
        <v>54</v>
      </c>
      <c r="K555" s="96"/>
      <c r="L555" s="96" t="s">
        <v>1192</v>
      </c>
      <c r="M555" s="102"/>
    </row>
    <row r="556" spans="1:13" ht="15" customHeight="1">
      <c r="A556" s="100" t="s">
        <v>120</v>
      </c>
      <c r="B556" s="105"/>
      <c r="C556" s="105"/>
      <c r="D556" s="101" t="s">
        <v>1160</v>
      </c>
      <c r="E556" s="99" t="s">
        <v>1259</v>
      </c>
      <c r="F556" s="100" t="s">
        <v>1264</v>
      </c>
      <c r="G556" s="104"/>
      <c r="H556" s="104" t="s">
        <v>1263</v>
      </c>
      <c r="I556" s="96" t="s">
        <v>1262</v>
      </c>
      <c r="J556" s="96" t="s">
        <v>74</v>
      </c>
      <c r="K556" s="103"/>
      <c r="L556" s="96" t="s">
        <v>1192</v>
      </c>
      <c r="M556" s="102"/>
    </row>
    <row r="557" spans="1:13" ht="15" customHeight="1">
      <c r="A557" s="99" t="s">
        <v>120</v>
      </c>
      <c r="B557" s="96"/>
      <c r="C557" s="96"/>
      <c r="D557" s="101" t="s">
        <v>1160</v>
      </c>
      <c r="E557" s="99" t="s">
        <v>1259</v>
      </c>
      <c r="F557" s="99" t="s">
        <v>1261</v>
      </c>
      <c r="G557" s="101"/>
      <c r="H557" s="101" t="s">
        <v>1260</v>
      </c>
      <c r="I557" s="96" t="s">
        <v>1247</v>
      </c>
      <c r="J557" s="96" t="s">
        <v>94</v>
      </c>
      <c r="K557" s="106"/>
      <c r="L557" s="96" t="s">
        <v>1192</v>
      </c>
      <c r="M557" s="102"/>
    </row>
    <row r="558" spans="1:13" ht="15" customHeight="1">
      <c r="A558" s="100" t="s">
        <v>120</v>
      </c>
      <c r="B558" s="105"/>
      <c r="C558" s="105"/>
      <c r="D558" s="101" t="s">
        <v>1160</v>
      </c>
      <c r="E558" s="99" t="s">
        <v>1259</v>
      </c>
      <c r="F558" s="100" t="s">
        <v>1258</v>
      </c>
      <c r="G558" s="104"/>
      <c r="H558" s="104" t="s">
        <v>1257</v>
      </c>
      <c r="I558" s="96" t="s">
        <v>1256</v>
      </c>
      <c r="J558" s="96" t="s">
        <v>94</v>
      </c>
      <c r="K558" s="96"/>
      <c r="L558" s="96" t="s">
        <v>1192</v>
      </c>
      <c r="M558" s="102"/>
    </row>
    <row r="559" spans="1:13" ht="15" customHeight="1">
      <c r="A559" s="100" t="s">
        <v>120</v>
      </c>
      <c r="B559" s="105"/>
      <c r="C559" s="105"/>
      <c r="D559" s="101" t="s">
        <v>1160</v>
      </c>
      <c r="E559" s="100" t="s">
        <v>1196</v>
      </c>
      <c r="F559" s="100" t="s">
        <v>1255</v>
      </c>
      <c r="G559" s="104"/>
      <c r="H559" s="104" t="s">
        <v>1254</v>
      </c>
      <c r="I559" s="96" t="s">
        <v>245</v>
      </c>
      <c r="J559" s="96" t="s">
        <v>94</v>
      </c>
      <c r="K559" s="96"/>
      <c r="L559" s="96" t="s">
        <v>1192</v>
      </c>
      <c r="M559" s="95"/>
    </row>
    <row r="560" spans="1:13" ht="15" customHeight="1">
      <c r="A560" s="100" t="s">
        <v>120</v>
      </c>
      <c r="B560" s="105"/>
      <c r="C560" s="105"/>
      <c r="D560" s="101" t="s">
        <v>1160</v>
      </c>
      <c r="E560" s="100" t="s">
        <v>1196</v>
      </c>
      <c r="F560" s="100" t="s">
        <v>1253</v>
      </c>
      <c r="G560" s="104"/>
      <c r="H560" s="104" t="s">
        <v>1252</v>
      </c>
      <c r="I560" s="96" t="s">
        <v>126</v>
      </c>
      <c r="J560" s="101" t="s">
        <v>206</v>
      </c>
      <c r="K560" s="96"/>
      <c r="L560" s="96" t="s">
        <v>1192</v>
      </c>
      <c r="M560" s="95"/>
    </row>
    <row r="561" spans="1:13" ht="15" customHeight="1">
      <c r="A561" s="100" t="s">
        <v>120</v>
      </c>
      <c r="B561" s="105"/>
      <c r="C561" s="105"/>
      <c r="D561" s="101" t="s">
        <v>1160</v>
      </c>
      <c r="E561" s="100" t="s">
        <v>1196</v>
      </c>
      <c r="F561" s="100" t="s">
        <v>1251</v>
      </c>
      <c r="G561" s="104"/>
      <c r="H561" s="104" t="s">
        <v>1250</v>
      </c>
      <c r="I561" s="96" t="s">
        <v>126</v>
      </c>
      <c r="J561" s="101" t="s">
        <v>206</v>
      </c>
      <c r="K561" s="96"/>
      <c r="L561" s="96" t="s">
        <v>1192</v>
      </c>
      <c r="M561" s="95"/>
    </row>
    <row r="562" spans="1:13" ht="15" customHeight="1">
      <c r="A562" s="100" t="s">
        <v>120</v>
      </c>
      <c r="B562" s="96"/>
      <c r="C562" s="96"/>
      <c r="D562" s="101" t="s">
        <v>1160</v>
      </c>
      <c r="E562" s="100" t="s">
        <v>1196</v>
      </c>
      <c r="F562" s="99" t="s">
        <v>1249</v>
      </c>
      <c r="G562" s="101"/>
      <c r="H562" s="101" t="s">
        <v>1248</v>
      </c>
      <c r="I562" s="96" t="s">
        <v>1247</v>
      </c>
      <c r="J562" s="96" t="s">
        <v>94</v>
      </c>
      <c r="K562" s="96"/>
      <c r="L562" s="96" t="s">
        <v>1192</v>
      </c>
      <c r="M562" s="95"/>
    </row>
    <row r="563" spans="1:13" ht="15" customHeight="1">
      <c r="A563" s="100" t="s">
        <v>120</v>
      </c>
      <c r="B563" s="105"/>
      <c r="C563" s="105"/>
      <c r="D563" s="101" t="s">
        <v>1160</v>
      </c>
      <c r="E563" s="100" t="s">
        <v>1196</v>
      </c>
      <c r="F563" s="100" t="s">
        <v>1246</v>
      </c>
      <c r="G563" s="104"/>
      <c r="H563" s="104" t="s">
        <v>1245</v>
      </c>
      <c r="I563" s="96" t="s">
        <v>1244</v>
      </c>
      <c r="J563" s="96" t="s">
        <v>94</v>
      </c>
      <c r="K563" s="96"/>
      <c r="L563" s="96" t="s">
        <v>1192</v>
      </c>
      <c r="M563" s="102"/>
    </row>
    <row r="564" spans="1:13" ht="15" customHeight="1">
      <c r="A564" s="100" t="s">
        <v>120</v>
      </c>
      <c r="B564" s="105"/>
      <c r="C564" s="105"/>
      <c r="D564" s="101" t="s">
        <v>1160</v>
      </c>
      <c r="E564" s="100" t="s">
        <v>1196</v>
      </c>
      <c r="F564" s="100" t="s">
        <v>1243</v>
      </c>
      <c r="G564" s="104"/>
      <c r="H564" s="104" t="s">
        <v>1242</v>
      </c>
      <c r="I564" s="96" t="s">
        <v>1241</v>
      </c>
      <c r="J564" s="96" t="s">
        <v>94</v>
      </c>
      <c r="K564" s="96"/>
      <c r="L564" s="96" t="s">
        <v>1192</v>
      </c>
      <c r="M564" s="95"/>
    </row>
    <row r="565" spans="1:13" ht="15" customHeight="1">
      <c r="A565" s="100" t="s">
        <v>120</v>
      </c>
      <c r="B565" s="105"/>
      <c r="C565" s="105"/>
      <c r="D565" s="101" t="s">
        <v>1160</v>
      </c>
      <c r="E565" s="100" t="s">
        <v>1196</v>
      </c>
      <c r="F565" s="100" t="s">
        <v>1240</v>
      </c>
      <c r="G565" s="104"/>
      <c r="H565" s="104" t="s">
        <v>1239</v>
      </c>
      <c r="I565" s="96" t="s">
        <v>1236</v>
      </c>
      <c r="J565" s="96" t="s">
        <v>94</v>
      </c>
      <c r="K565" s="96"/>
      <c r="L565" s="96" t="s">
        <v>1192</v>
      </c>
      <c r="M565" s="95"/>
    </row>
    <row r="566" spans="1:13" ht="15" customHeight="1">
      <c r="A566" s="100" t="s">
        <v>120</v>
      </c>
      <c r="B566" s="105"/>
      <c r="C566" s="105"/>
      <c r="D566" s="101" t="s">
        <v>1160</v>
      </c>
      <c r="E566" s="100" t="s">
        <v>1196</v>
      </c>
      <c r="F566" s="100" t="s">
        <v>1238</v>
      </c>
      <c r="G566" s="104"/>
      <c r="H566" s="104" t="s">
        <v>1237</v>
      </c>
      <c r="I566" s="96" t="s">
        <v>1236</v>
      </c>
      <c r="J566" s="96" t="s">
        <v>94</v>
      </c>
      <c r="K566" s="96"/>
      <c r="L566" s="96" t="s">
        <v>1192</v>
      </c>
      <c r="M566" s="95"/>
    </row>
    <row r="567" spans="1:13" ht="15" customHeight="1">
      <c r="A567" s="100" t="s">
        <v>120</v>
      </c>
      <c r="B567" s="105"/>
      <c r="C567" s="105"/>
      <c r="D567" s="101" t="s">
        <v>1160</v>
      </c>
      <c r="E567" s="100" t="s">
        <v>1196</v>
      </c>
      <c r="F567" s="100" t="s">
        <v>1235</v>
      </c>
      <c r="G567" s="104"/>
      <c r="H567" s="104" t="s">
        <v>1234</v>
      </c>
      <c r="I567" s="96" t="s">
        <v>245</v>
      </c>
      <c r="J567" s="96" t="s">
        <v>94</v>
      </c>
      <c r="K567" s="96"/>
      <c r="L567" s="96" t="s">
        <v>1192</v>
      </c>
      <c r="M567" s="102"/>
    </row>
    <row r="568" spans="1:13" ht="15" customHeight="1">
      <c r="A568" s="100" t="s">
        <v>120</v>
      </c>
      <c r="B568" s="105"/>
      <c r="C568" s="105"/>
      <c r="D568" s="101" t="s">
        <v>1160</v>
      </c>
      <c r="E568" s="100" t="s">
        <v>1196</v>
      </c>
      <c r="F568" s="100" t="s">
        <v>1233</v>
      </c>
      <c r="G568" s="104"/>
      <c r="H568" s="104" t="s">
        <v>1232</v>
      </c>
      <c r="I568" s="96" t="s">
        <v>126</v>
      </c>
      <c r="J568" s="101" t="s">
        <v>206</v>
      </c>
      <c r="K568" s="96"/>
      <c r="L568" s="96" t="s">
        <v>1192</v>
      </c>
      <c r="M568" s="95"/>
    </row>
    <row r="569" spans="1:13" ht="15" customHeight="1">
      <c r="A569" s="100" t="s">
        <v>120</v>
      </c>
      <c r="B569" s="105"/>
      <c r="C569" s="105"/>
      <c r="D569" s="101" t="s">
        <v>1160</v>
      </c>
      <c r="E569" s="100" t="s">
        <v>1196</v>
      </c>
      <c r="F569" s="100" t="s">
        <v>1231</v>
      </c>
      <c r="G569" s="104"/>
      <c r="H569" s="104" t="s">
        <v>1230</v>
      </c>
      <c r="I569" s="96" t="s">
        <v>245</v>
      </c>
      <c r="J569" s="96" t="s">
        <v>94</v>
      </c>
      <c r="K569" s="96"/>
      <c r="L569" s="96" t="s">
        <v>1192</v>
      </c>
      <c r="M569" s="102"/>
    </row>
    <row r="570" spans="1:13" ht="15" customHeight="1">
      <c r="A570" s="100" t="s">
        <v>120</v>
      </c>
      <c r="B570" s="105"/>
      <c r="C570" s="105"/>
      <c r="D570" s="101" t="s">
        <v>1160</v>
      </c>
      <c r="E570" s="100" t="s">
        <v>1196</v>
      </c>
      <c r="F570" s="100" t="s">
        <v>1229</v>
      </c>
      <c r="G570" s="104"/>
      <c r="H570" s="104" t="s">
        <v>1228</v>
      </c>
      <c r="I570" s="96" t="s">
        <v>126</v>
      </c>
      <c r="J570" s="101" t="s">
        <v>206</v>
      </c>
      <c r="K570" s="96"/>
      <c r="L570" s="96" t="s">
        <v>1192</v>
      </c>
      <c r="M570" s="95"/>
    </row>
    <row r="571" spans="1:13" ht="15" customHeight="1">
      <c r="A571" s="100" t="s">
        <v>120</v>
      </c>
      <c r="B571" s="105"/>
      <c r="C571" s="105"/>
      <c r="D571" s="101" t="s">
        <v>1160</v>
      </c>
      <c r="E571" s="100" t="s">
        <v>1196</v>
      </c>
      <c r="F571" s="100" t="s">
        <v>1227</v>
      </c>
      <c r="G571" s="104"/>
      <c r="H571" s="104" t="s">
        <v>1226</v>
      </c>
      <c r="I571" s="96" t="s">
        <v>1225</v>
      </c>
      <c r="J571" s="96" t="s">
        <v>94</v>
      </c>
      <c r="K571" s="96"/>
      <c r="L571" s="96" t="s">
        <v>1224</v>
      </c>
      <c r="M571" s="95"/>
    </row>
    <row r="572" spans="1:13" ht="15" customHeight="1">
      <c r="A572" s="100" t="s">
        <v>120</v>
      </c>
      <c r="B572" s="105"/>
      <c r="C572" s="105"/>
      <c r="D572" s="101" t="s">
        <v>1160</v>
      </c>
      <c r="E572" s="100" t="s">
        <v>1196</v>
      </c>
      <c r="F572" s="100" t="s">
        <v>1223</v>
      </c>
      <c r="G572" s="104"/>
      <c r="H572" s="104" t="s">
        <v>1222</v>
      </c>
      <c r="I572" s="96" t="s">
        <v>126</v>
      </c>
      <c r="J572" s="101" t="s">
        <v>206</v>
      </c>
      <c r="K572" s="96"/>
      <c r="L572" s="96" t="s">
        <v>1192</v>
      </c>
      <c r="M572" s="95"/>
    </row>
    <row r="573" spans="1:13" ht="15" customHeight="1">
      <c r="A573" s="100" t="s">
        <v>120</v>
      </c>
      <c r="B573" s="105"/>
      <c r="C573" s="105"/>
      <c r="D573" s="101" t="s">
        <v>1160</v>
      </c>
      <c r="E573" s="100" t="s">
        <v>1196</v>
      </c>
      <c r="F573" s="100" t="s">
        <v>1221</v>
      </c>
      <c r="G573" s="104"/>
      <c r="H573" s="104" t="s">
        <v>1220</v>
      </c>
      <c r="I573" s="96" t="s">
        <v>1216</v>
      </c>
      <c r="J573" s="101" t="s">
        <v>94</v>
      </c>
      <c r="K573" s="96"/>
      <c r="L573" s="96" t="s">
        <v>1219</v>
      </c>
      <c r="M573" s="95"/>
    </row>
    <row r="574" spans="1:13" ht="15" customHeight="1">
      <c r="A574" s="100" t="s">
        <v>120</v>
      </c>
      <c r="B574" s="105"/>
      <c r="C574" s="105"/>
      <c r="D574" s="101" t="s">
        <v>1160</v>
      </c>
      <c r="E574" s="100" t="s">
        <v>1196</v>
      </c>
      <c r="F574" s="100" t="s">
        <v>1218</v>
      </c>
      <c r="G574" s="104"/>
      <c r="H574" s="104" t="s">
        <v>1217</v>
      </c>
      <c r="I574" s="96" t="s">
        <v>1216</v>
      </c>
      <c r="J574" s="101" t="s">
        <v>94</v>
      </c>
      <c r="K574" s="96"/>
      <c r="L574" s="96" t="s">
        <v>1215</v>
      </c>
      <c r="M574" s="95"/>
    </row>
    <row r="575" spans="1:13" ht="15" customHeight="1">
      <c r="A575" s="100" t="s">
        <v>120</v>
      </c>
      <c r="B575" s="105"/>
      <c r="C575" s="105"/>
      <c r="D575" s="101" t="s">
        <v>1160</v>
      </c>
      <c r="E575" s="100" t="s">
        <v>1196</v>
      </c>
      <c r="F575" s="100" t="s">
        <v>1214</v>
      </c>
      <c r="G575" s="104"/>
      <c r="H575" s="104" t="s">
        <v>1213</v>
      </c>
      <c r="I575" s="96" t="s">
        <v>245</v>
      </c>
      <c r="J575" s="96" t="s">
        <v>94</v>
      </c>
      <c r="K575" s="96"/>
      <c r="L575" s="96" t="s">
        <v>1192</v>
      </c>
      <c r="M575" s="102"/>
    </row>
    <row r="576" spans="1:13" ht="15" customHeight="1">
      <c r="A576" s="100" t="s">
        <v>120</v>
      </c>
      <c r="B576" s="105"/>
      <c r="C576" s="105"/>
      <c r="D576" s="101" t="s">
        <v>1160</v>
      </c>
      <c r="E576" s="100" t="s">
        <v>1196</v>
      </c>
      <c r="F576" s="100" t="s">
        <v>1212</v>
      </c>
      <c r="G576" s="104"/>
      <c r="H576" s="104" t="s">
        <v>1211</v>
      </c>
      <c r="I576" s="96" t="s">
        <v>126</v>
      </c>
      <c r="J576" s="96" t="s">
        <v>206</v>
      </c>
      <c r="K576" s="96"/>
      <c r="L576" s="96" t="s">
        <v>1192</v>
      </c>
      <c r="M576" s="95"/>
    </row>
    <row r="577" spans="1:13" ht="15" customHeight="1">
      <c r="A577" s="100" t="s">
        <v>120</v>
      </c>
      <c r="B577" s="105"/>
      <c r="C577" s="105"/>
      <c r="D577" s="101" t="s">
        <v>1160</v>
      </c>
      <c r="E577" s="100" t="s">
        <v>1196</v>
      </c>
      <c r="F577" s="100" t="s">
        <v>1210</v>
      </c>
      <c r="G577" s="104"/>
      <c r="H577" s="104" t="s">
        <v>1209</v>
      </c>
      <c r="I577" s="96" t="s">
        <v>245</v>
      </c>
      <c r="J577" s="96" t="s">
        <v>94</v>
      </c>
      <c r="K577" s="96"/>
      <c r="L577" s="96" t="s">
        <v>1192</v>
      </c>
      <c r="M577" s="102"/>
    </row>
    <row r="578" spans="1:13" ht="15" customHeight="1">
      <c r="A578" s="100" t="s">
        <v>120</v>
      </c>
      <c r="B578" s="105"/>
      <c r="C578" s="105"/>
      <c r="D578" s="101" t="s">
        <v>1160</v>
      </c>
      <c r="E578" s="100" t="s">
        <v>1196</v>
      </c>
      <c r="F578" s="100" t="s">
        <v>1208</v>
      </c>
      <c r="G578" s="104"/>
      <c r="H578" s="104" t="s">
        <v>1207</v>
      </c>
      <c r="I578" s="96" t="s">
        <v>245</v>
      </c>
      <c r="J578" s="96" t="s">
        <v>94</v>
      </c>
      <c r="K578" s="96"/>
      <c r="L578" s="96" t="s">
        <v>1192</v>
      </c>
      <c r="M578" s="102"/>
    </row>
    <row r="579" spans="1:13" ht="15" customHeight="1">
      <c r="A579" s="100" t="s">
        <v>120</v>
      </c>
      <c r="B579" s="105"/>
      <c r="C579" s="105"/>
      <c r="D579" s="101" t="s">
        <v>1160</v>
      </c>
      <c r="E579" s="100" t="s">
        <v>1196</v>
      </c>
      <c r="F579" s="100" t="s">
        <v>1206</v>
      </c>
      <c r="G579" s="104"/>
      <c r="H579" s="104" t="s">
        <v>1205</v>
      </c>
      <c r="I579" s="96" t="s">
        <v>1193</v>
      </c>
      <c r="J579" s="96" t="s">
        <v>94</v>
      </c>
      <c r="K579" s="96"/>
      <c r="L579" s="96" t="s">
        <v>1192</v>
      </c>
      <c r="M579" s="102"/>
    </row>
    <row r="580" spans="1:13" ht="15" customHeight="1">
      <c r="A580" s="100" t="s">
        <v>120</v>
      </c>
      <c r="B580" s="105"/>
      <c r="C580" s="105"/>
      <c r="D580" s="101" t="s">
        <v>1160</v>
      </c>
      <c r="E580" s="100" t="s">
        <v>1196</v>
      </c>
      <c r="F580" s="100" t="s">
        <v>1204</v>
      </c>
      <c r="G580" s="104"/>
      <c r="H580" s="104" t="s">
        <v>1203</v>
      </c>
      <c r="I580" s="96" t="s">
        <v>1193</v>
      </c>
      <c r="J580" s="96" t="s">
        <v>94</v>
      </c>
      <c r="K580" s="96"/>
      <c r="L580" s="96" t="s">
        <v>1192</v>
      </c>
      <c r="M580" s="102"/>
    </row>
    <row r="581" spans="1:13" ht="15" customHeight="1">
      <c r="A581" s="100" t="s">
        <v>120</v>
      </c>
      <c r="B581" s="105"/>
      <c r="C581" s="105"/>
      <c r="D581" s="101" t="s">
        <v>1160</v>
      </c>
      <c r="E581" s="100" t="s">
        <v>1196</v>
      </c>
      <c r="F581" s="100" t="s">
        <v>1202</v>
      </c>
      <c r="G581" s="104"/>
      <c r="H581" s="104" t="s">
        <v>1201</v>
      </c>
      <c r="I581" s="96" t="s">
        <v>1193</v>
      </c>
      <c r="J581" s="96" t="s">
        <v>94</v>
      </c>
      <c r="K581" s="96"/>
      <c r="L581" s="96" t="s">
        <v>1192</v>
      </c>
      <c r="M581" s="95"/>
    </row>
    <row r="582" spans="1:13" ht="15" customHeight="1">
      <c r="A582" s="100" t="s">
        <v>120</v>
      </c>
      <c r="B582" s="105"/>
      <c r="C582" s="105"/>
      <c r="D582" s="101" t="s">
        <v>1160</v>
      </c>
      <c r="E582" s="100" t="s">
        <v>1196</v>
      </c>
      <c r="F582" s="100" t="s">
        <v>1200</v>
      </c>
      <c r="G582" s="104"/>
      <c r="H582" s="104" t="s">
        <v>1199</v>
      </c>
      <c r="I582" s="96" t="s">
        <v>1193</v>
      </c>
      <c r="J582" s="96" t="s">
        <v>94</v>
      </c>
      <c r="K582" s="96"/>
      <c r="L582" s="96" t="s">
        <v>1192</v>
      </c>
      <c r="M582" s="95"/>
    </row>
    <row r="583" spans="1:13" ht="15" customHeight="1">
      <c r="A583" s="100" t="s">
        <v>120</v>
      </c>
      <c r="B583" s="105"/>
      <c r="C583" s="105"/>
      <c r="D583" s="101" t="s">
        <v>1160</v>
      </c>
      <c r="E583" s="100" t="s">
        <v>1196</v>
      </c>
      <c r="F583" s="100" t="s">
        <v>1198</v>
      </c>
      <c r="G583" s="104"/>
      <c r="H583" s="104" t="s">
        <v>1197</v>
      </c>
      <c r="I583" s="96" t="s">
        <v>1193</v>
      </c>
      <c r="J583" s="96" t="s">
        <v>94</v>
      </c>
      <c r="K583" s="96"/>
      <c r="L583" s="96" t="s">
        <v>1192</v>
      </c>
      <c r="M583" s="95"/>
    </row>
    <row r="584" spans="1:13" ht="15" customHeight="1">
      <c r="A584" s="100" t="s">
        <v>120</v>
      </c>
      <c r="B584" s="105"/>
      <c r="C584" s="105"/>
      <c r="D584" s="101" t="s">
        <v>1160</v>
      </c>
      <c r="E584" s="100" t="s">
        <v>1196</v>
      </c>
      <c r="F584" s="100" t="s">
        <v>1195</v>
      </c>
      <c r="G584" s="104"/>
      <c r="H584" s="104" t="s">
        <v>1194</v>
      </c>
      <c r="I584" s="96" t="s">
        <v>1193</v>
      </c>
      <c r="J584" s="96" t="s">
        <v>94</v>
      </c>
      <c r="K584" s="96"/>
      <c r="L584" s="96" t="s">
        <v>1192</v>
      </c>
      <c r="M584" s="95"/>
    </row>
    <row r="585" spans="1:13" ht="15" customHeight="1">
      <c r="A585" s="100" t="s">
        <v>120</v>
      </c>
      <c r="B585" s="101" t="s">
        <v>120</v>
      </c>
      <c r="C585" s="101"/>
      <c r="D585" s="101" t="s">
        <v>1160</v>
      </c>
      <c r="E585" s="100" t="s">
        <v>1159</v>
      </c>
      <c r="F585" s="100" t="s">
        <v>1191</v>
      </c>
      <c r="G585" s="104"/>
      <c r="H585" s="104" t="s">
        <v>1190</v>
      </c>
      <c r="I585" s="104" t="s">
        <v>249</v>
      </c>
      <c r="J585" s="96" t="s">
        <v>94</v>
      </c>
      <c r="K585" s="96"/>
      <c r="L585" s="96"/>
      <c r="M585" s="102"/>
    </row>
    <row r="586" spans="1:13" ht="15" customHeight="1">
      <c r="A586" s="100" t="s">
        <v>120</v>
      </c>
      <c r="B586" s="101" t="s">
        <v>120</v>
      </c>
      <c r="C586" s="101"/>
      <c r="D586" s="101" t="s">
        <v>1160</v>
      </c>
      <c r="E586" s="100" t="s">
        <v>1159</v>
      </c>
      <c r="F586" s="100" t="s">
        <v>1189</v>
      </c>
      <c r="G586" s="104"/>
      <c r="H586" s="104" t="s">
        <v>1188</v>
      </c>
      <c r="I586" s="104" t="s">
        <v>1187</v>
      </c>
      <c r="J586" s="96" t="s">
        <v>94</v>
      </c>
      <c r="K586" s="96"/>
      <c r="L586" s="96"/>
      <c r="M586" s="102"/>
    </row>
    <row r="587" spans="1:13" ht="15" customHeight="1">
      <c r="A587" s="100" t="s">
        <v>120</v>
      </c>
      <c r="B587" s="101" t="s">
        <v>120</v>
      </c>
      <c r="C587" s="101"/>
      <c r="D587" s="101" t="s">
        <v>1160</v>
      </c>
      <c r="E587" s="100" t="s">
        <v>1159</v>
      </c>
      <c r="F587" s="100" t="s">
        <v>1186</v>
      </c>
      <c r="G587" s="104"/>
      <c r="H587" s="104" t="s">
        <v>1185</v>
      </c>
      <c r="I587" s="104" t="s">
        <v>1184</v>
      </c>
      <c r="J587" s="96" t="s">
        <v>94</v>
      </c>
      <c r="K587" s="96"/>
      <c r="L587" s="96"/>
      <c r="M587" s="102"/>
    </row>
    <row r="588" spans="1:13" ht="15" customHeight="1">
      <c r="A588" s="100" t="s">
        <v>120</v>
      </c>
      <c r="B588" s="101" t="s">
        <v>120</v>
      </c>
      <c r="C588" s="101"/>
      <c r="D588" s="101" t="s">
        <v>1160</v>
      </c>
      <c r="E588" s="100" t="s">
        <v>1159</v>
      </c>
      <c r="F588" s="100" t="s">
        <v>1183</v>
      </c>
      <c r="G588" s="104"/>
      <c r="H588" s="104" t="s">
        <v>1182</v>
      </c>
      <c r="I588" s="104" t="s">
        <v>371</v>
      </c>
      <c r="J588" s="96" t="s">
        <v>94</v>
      </c>
      <c r="K588" s="96"/>
      <c r="L588" s="96"/>
      <c r="M588" s="102"/>
    </row>
    <row r="589" spans="1:13" ht="15" customHeight="1">
      <c r="A589" s="100" t="s">
        <v>120</v>
      </c>
      <c r="B589" s="101" t="s">
        <v>120</v>
      </c>
      <c r="C589" s="101"/>
      <c r="D589" s="101" t="s">
        <v>1160</v>
      </c>
      <c r="E589" s="100" t="s">
        <v>1159</v>
      </c>
      <c r="F589" s="100" t="s">
        <v>1181</v>
      </c>
      <c r="G589" s="104"/>
      <c r="H589" s="104" t="s">
        <v>1180</v>
      </c>
      <c r="I589" s="104" t="s">
        <v>1179</v>
      </c>
      <c r="J589" s="96" t="s">
        <v>94</v>
      </c>
      <c r="K589" s="96"/>
      <c r="L589" s="96"/>
      <c r="M589" s="102"/>
    </row>
    <row r="590" spans="1:13" ht="15" customHeight="1">
      <c r="A590" s="100" t="s">
        <v>120</v>
      </c>
      <c r="B590" s="101" t="s">
        <v>120</v>
      </c>
      <c r="C590" s="101"/>
      <c r="D590" s="101" t="s">
        <v>1160</v>
      </c>
      <c r="E590" s="100" t="s">
        <v>1159</v>
      </c>
      <c r="F590" s="100" t="s">
        <v>1178</v>
      </c>
      <c r="G590" s="104"/>
      <c r="H590" s="104" t="s">
        <v>1177</v>
      </c>
      <c r="I590" s="104" t="s">
        <v>278</v>
      </c>
      <c r="J590" s="96" t="s">
        <v>94</v>
      </c>
      <c r="K590" s="96"/>
      <c r="L590" s="96"/>
      <c r="M590" s="102"/>
    </row>
    <row r="591" spans="1:13" ht="15" customHeight="1">
      <c r="A591" s="100" t="s">
        <v>120</v>
      </c>
      <c r="B591" s="101" t="s">
        <v>120</v>
      </c>
      <c r="C591" s="101"/>
      <c r="D591" s="101" t="s">
        <v>1160</v>
      </c>
      <c r="E591" s="100" t="s">
        <v>1159</v>
      </c>
      <c r="F591" s="100" t="s">
        <v>1176</v>
      </c>
      <c r="G591" s="104"/>
      <c r="H591" s="104" t="s">
        <v>1175</v>
      </c>
      <c r="I591" s="104" t="s">
        <v>831</v>
      </c>
      <c r="J591" s="96" t="s">
        <v>94</v>
      </c>
      <c r="K591" s="96"/>
      <c r="L591" s="96"/>
      <c r="M591" s="102"/>
    </row>
    <row r="592" spans="1:13" ht="15" customHeight="1">
      <c r="A592" s="99" t="s">
        <v>120</v>
      </c>
      <c r="B592" s="101" t="s">
        <v>120</v>
      </c>
      <c r="C592" s="101"/>
      <c r="D592" s="101" t="s">
        <v>1160</v>
      </c>
      <c r="E592" s="100" t="s">
        <v>1159</v>
      </c>
      <c r="F592" s="99" t="s">
        <v>1174</v>
      </c>
      <c r="G592" s="101"/>
      <c r="H592" s="101" t="s">
        <v>1173</v>
      </c>
      <c r="I592" s="101" t="s">
        <v>245</v>
      </c>
      <c r="J592" s="96" t="s">
        <v>94</v>
      </c>
      <c r="K592" s="96"/>
      <c r="L592" s="96" t="s">
        <v>1172</v>
      </c>
      <c r="M592" s="102"/>
    </row>
    <row r="593" spans="1:13" ht="15" customHeight="1">
      <c r="A593" s="99" t="s">
        <v>120</v>
      </c>
      <c r="B593" s="101" t="s">
        <v>120</v>
      </c>
      <c r="C593" s="101"/>
      <c r="D593" s="101" t="s">
        <v>1160</v>
      </c>
      <c r="E593" s="100" t="s">
        <v>1159</v>
      </c>
      <c r="F593" s="99" t="s">
        <v>1171</v>
      </c>
      <c r="G593" s="101"/>
      <c r="H593" s="101" t="s">
        <v>1170</v>
      </c>
      <c r="I593" s="101" t="s">
        <v>1169</v>
      </c>
      <c r="J593" s="96" t="s">
        <v>94</v>
      </c>
      <c r="K593" s="96"/>
      <c r="L593" s="96" t="s">
        <v>1168</v>
      </c>
      <c r="M593" s="102"/>
    </row>
    <row r="594" spans="1:13" ht="15" customHeight="1">
      <c r="A594" s="99" t="s">
        <v>120</v>
      </c>
      <c r="B594" s="96"/>
      <c r="C594" s="96"/>
      <c r="D594" s="101" t="s">
        <v>1160</v>
      </c>
      <c r="E594" s="100" t="s">
        <v>1159</v>
      </c>
      <c r="F594" s="99" t="s">
        <v>1167</v>
      </c>
      <c r="G594" s="101"/>
      <c r="H594" s="101" t="s">
        <v>1166</v>
      </c>
      <c r="I594" s="96" t="s">
        <v>126</v>
      </c>
      <c r="J594" s="101" t="s">
        <v>206</v>
      </c>
      <c r="K594" s="103"/>
      <c r="L594" s="96"/>
      <c r="M594" s="95"/>
    </row>
    <row r="595" spans="1:13" ht="15" customHeight="1">
      <c r="A595" s="99" t="s">
        <v>120</v>
      </c>
      <c r="B595" s="101" t="s">
        <v>120</v>
      </c>
      <c r="C595" s="101"/>
      <c r="D595" s="101" t="s">
        <v>1160</v>
      </c>
      <c r="E595" s="100" t="s">
        <v>1159</v>
      </c>
      <c r="F595" s="99" t="s">
        <v>1165</v>
      </c>
      <c r="G595" s="101"/>
      <c r="H595" s="101" t="s">
        <v>1164</v>
      </c>
      <c r="I595" s="101" t="s">
        <v>1163</v>
      </c>
      <c r="J595" s="96" t="s">
        <v>94</v>
      </c>
      <c r="K595" s="96"/>
      <c r="L595" s="96"/>
      <c r="M595" s="102"/>
    </row>
    <row r="596" spans="1:13" ht="15" customHeight="1">
      <c r="A596" s="99" t="s">
        <v>120</v>
      </c>
      <c r="B596" s="96"/>
      <c r="C596" s="96"/>
      <c r="D596" s="101" t="s">
        <v>1160</v>
      </c>
      <c r="E596" s="100" t="s">
        <v>1159</v>
      </c>
      <c r="F596" s="99" t="s">
        <v>1162</v>
      </c>
      <c r="G596" s="101"/>
      <c r="H596" s="101" t="s">
        <v>1161</v>
      </c>
      <c r="I596" s="96" t="s">
        <v>134</v>
      </c>
      <c r="J596" s="96" t="s">
        <v>54</v>
      </c>
      <c r="K596" s="96"/>
      <c r="L596" s="96"/>
      <c r="M596" s="95"/>
    </row>
    <row r="597" spans="1:13" ht="15" customHeight="1">
      <c r="A597" s="99" t="s">
        <v>120</v>
      </c>
      <c r="B597" s="96"/>
      <c r="C597" s="96"/>
      <c r="D597" s="101" t="s">
        <v>1160</v>
      </c>
      <c r="E597" s="100" t="s">
        <v>1159</v>
      </c>
      <c r="F597" s="99" t="s">
        <v>1158</v>
      </c>
      <c r="G597" s="98"/>
      <c r="H597" s="98" t="s">
        <v>1157</v>
      </c>
      <c r="I597" s="97" t="s">
        <v>73</v>
      </c>
      <c r="J597" s="97" t="s">
        <v>74</v>
      </c>
      <c r="K597" s="96"/>
      <c r="L597" s="96"/>
      <c r="M597" s="95"/>
    </row>
    <row r="598" spans="1:13" ht="15" customHeight="1">
      <c r="A598" s="101" t="s">
        <v>120</v>
      </c>
      <c r="B598" s="96" t="s">
        <v>120</v>
      </c>
      <c r="C598" s="96"/>
      <c r="D598" s="96" t="s">
        <v>1664</v>
      </c>
      <c r="E598" s="99" t="s">
        <v>1665</v>
      </c>
      <c r="F598" s="99" t="s">
        <v>1666</v>
      </c>
      <c r="G598" s="101" t="s">
        <v>1667</v>
      </c>
      <c r="H598" s="101" t="s">
        <v>1668</v>
      </c>
      <c r="I598" s="96" t="s">
        <v>126</v>
      </c>
      <c r="J598" s="96" t="s">
        <v>127</v>
      </c>
      <c r="K598" s="106"/>
      <c r="L598" s="96"/>
      <c r="M598" s="95"/>
    </row>
    <row r="599" spans="1:13" ht="15" customHeight="1">
      <c r="A599" s="101" t="s">
        <v>120</v>
      </c>
      <c r="B599" s="96" t="s">
        <v>120</v>
      </c>
      <c r="C599" s="96"/>
      <c r="D599" s="96" t="s">
        <v>1664</v>
      </c>
      <c r="E599" s="99" t="s">
        <v>1665</v>
      </c>
      <c r="F599" s="99" t="s">
        <v>1669</v>
      </c>
      <c r="G599" s="101" t="s">
        <v>1667</v>
      </c>
      <c r="H599" s="101" t="s">
        <v>1670</v>
      </c>
      <c r="I599" s="96" t="s">
        <v>130</v>
      </c>
      <c r="J599" s="96" t="s">
        <v>131</v>
      </c>
      <c r="K599" s="106"/>
      <c r="L599" s="96"/>
      <c r="M599" s="95"/>
    </row>
    <row r="600" spans="1:13" ht="15" customHeight="1">
      <c r="A600" s="101" t="s">
        <v>120</v>
      </c>
      <c r="B600" s="96" t="s">
        <v>120</v>
      </c>
      <c r="C600" s="96"/>
      <c r="D600" s="96" t="s">
        <v>1664</v>
      </c>
      <c r="E600" s="99" t="s">
        <v>1665</v>
      </c>
      <c r="F600" s="99" t="s">
        <v>1671</v>
      </c>
      <c r="G600" s="101" t="s">
        <v>1667</v>
      </c>
      <c r="H600" s="101" t="s">
        <v>1672</v>
      </c>
      <c r="I600" s="96" t="s">
        <v>134</v>
      </c>
      <c r="J600" s="96" t="s">
        <v>135</v>
      </c>
      <c r="K600" s="106"/>
      <c r="L600" s="96" t="s">
        <v>1673</v>
      </c>
      <c r="M600" s="95"/>
    </row>
    <row r="601" spans="1:13" ht="15" customHeight="1">
      <c r="A601" s="101" t="s">
        <v>120</v>
      </c>
      <c r="B601" s="96" t="s">
        <v>120</v>
      </c>
      <c r="C601" s="96"/>
      <c r="D601" s="96" t="s">
        <v>1664</v>
      </c>
      <c r="E601" s="99" t="s">
        <v>1665</v>
      </c>
      <c r="F601" s="99" t="s">
        <v>1674</v>
      </c>
      <c r="G601" s="101" t="s">
        <v>1667</v>
      </c>
      <c r="H601" s="101" t="s">
        <v>1672</v>
      </c>
      <c r="I601" s="96" t="s">
        <v>134</v>
      </c>
      <c r="J601" s="96" t="s">
        <v>135</v>
      </c>
      <c r="K601" s="106"/>
      <c r="L601" s="96" t="s">
        <v>1673</v>
      </c>
      <c r="M601" s="95"/>
    </row>
    <row r="602" spans="1:13" ht="15" customHeight="1">
      <c r="A602" s="101" t="s">
        <v>120</v>
      </c>
      <c r="B602" s="96" t="s">
        <v>120</v>
      </c>
      <c r="C602" s="96"/>
      <c r="D602" s="96" t="s">
        <v>1664</v>
      </c>
      <c r="E602" s="99" t="s">
        <v>1665</v>
      </c>
      <c r="F602" s="99" t="s">
        <v>1675</v>
      </c>
      <c r="G602" s="101" t="s">
        <v>1667</v>
      </c>
      <c r="H602" s="101" t="s">
        <v>1672</v>
      </c>
      <c r="I602" s="96" t="s">
        <v>134</v>
      </c>
      <c r="J602" s="96" t="s">
        <v>135</v>
      </c>
      <c r="K602" s="106"/>
      <c r="L602" s="96" t="s">
        <v>1673</v>
      </c>
      <c r="M602" s="95"/>
    </row>
    <row r="603" spans="1:13" ht="15" customHeight="1">
      <c r="A603" s="101" t="s">
        <v>120</v>
      </c>
      <c r="B603" s="96" t="s">
        <v>120</v>
      </c>
      <c r="C603" s="96"/>
      <c r="D603" s="96" t="s">
        <v>1664</v>
      </c>
      <c r="E603" s="99" t="s">
        <v>1665</v>
      </c>
      <c r="F603" s="99" t="s">
        <v>1676</v>
      </c>
      <c r="G603" s="101" t="s">
        <v>1667</v>
      </c>
      <c r="H603" s="101" t="s">
        <v>1672</v>
      </c>
      <c r="I603" s="96" t="s">
        <v>134</v>
      </c>
      <c r="J603" s="96" t="s">
        <v>135</v>
      </c>
      <c r="K603" s="106"/>
      <c r="L603" s="96" t="s">
        <v>1673</v>
      </c>
      <c r="M603" s="95"/>
    </row>
    <row r="604" spans="1:13" ht="15" customHeight="1">
      <c r="A604" s="101" t="s">
        <v>120</v>
      </c>
      <c r="B604" s="96" t="s">
        <v>120</v>
      </c>
      <c r="C604" s="96"/>
      <c r="D604" s="96" t="s">
        <v>1664</v>
      </c>
      <c r="E604" s="99" t="s">
        <v>1665</v>
      </c>
      <c r="F604" s="99" t="s">
        <v>1677</v>
      </c>
      <c r="G604" s="101" t="s">
        <v>1667</v>
      </c>
      <c r="H604" s="101" t="s">
        <v>1672</v>
      </c>
      <c r="I604" s="96" t="s">
        <v>134</v>
      </c>
      <c r="J604" s="96" t="s">
        <v>135</v>
      </c>
      <c r="K604" s="106"/>
      <c r="L604" s="96" t="s">
        <v>1673</v>
      </c>
      <c r="M604" s="95"/>
    </row>
    <row r="605" spans="1:13" ht="15" customHeight="1">
      <c r="A605" s="101" t="s">
        <v>120</v>
      </c>
      <c r="B605" s="96" t="s">
        <v>120</v>
      </c>
      <c r="C605" s="96"/>
      <c r="D605" s="96" t="s">
        <v>1664</v>
      </c>
      <c r="E605" s="99" t="s">
        <v>1665</v>
      </c>
      <c r="F605" s="99" t="s">
        <v>1678</v>
      </c>
      <c r="G605" s="101" t="s">
        <v>1667</v>
      </c>
      <c r="H605" s="101" t="s">
        <v>1672</v>
      </c>
      <c r="I605" s="96" t="s">
        <v>134</v>
      </c>
      <c r="J605" s="96" t="s">
        <v>135</v>
      </c>
      <c r="K605" s="106"/>
      <c r="L605" s="96" t="s">
        <v>1673</v>
      </c>
      <c r="M605" s="95"/>
    </row>
    <row r="606" spans="1:13" ht="15" customHeight="1">
      <c r="A606" s="101" t="s">
        <v>120</v>
      </c>
      <c r="B606" s="96" t="s">
        <v>120</v>
      </c>
      <c r="C606" s="96"/>
      <c r="D606" s="96" t="s">
        <v>1664</v>
      </c>
      <c r="E606" s="99" t="s">
        <v>1665</v>
      </c>
      <c r="F606" s="99" t="s">
        <v>1679</v>
      </c>
      <c r="G606" s="101" t="s">
        <v>1667</v>
      </c>
      <c r="H606" s="101" t="s">
        <v>1672</v>
      </c>
      <c r="I606" s="96" t="s">
        <v>134</v>
      </c>
      <c r="J606" s="96" t="s">
        <v>135</v>
      </c>
      <c r="K606" s="106"/>
      <c r="L606" s="96" t="s">
        <v>1673</v>
      </c>
      <c r="M606" s="95"/>
    </row>
    <row r="607" spans="1:13" ht="15" customHeight="1">
      <c r="A607" s="96" t="s">
        <v>120</v>
      </c>
      <c r="B607" s="96"/>
      <c r="C607" s="96"/>
      <c r="D607" s="96" t="s">
        <v>1664</v>
      </c>
      <c r="E607" s="99" t="s">
        <v>1680</v>
      </c>
      <c r="F607" s="99" t="s">
        <v>1681</v>
      </c>
      <c r="G607" s="101" t="s">
        <v>1667</v>
      </c>
      <c r="H607" s="101" t="s">
        <v>1682</v>
      </c>
      <c r="I607" s="96" t="s">
        <v>134</v>
      </c>
      <c r="J607" s="96" t="s">
        <v>135</v>
      </c>
      <c r="K607" s="102"/>
      <c r="L607" s="96"/>
      <c r="M607" s="95"/>
    </row>
    <row r="608" spans="1:13" ht="15" customHeight="1">
      <c r="A608" s="101" t="s">
        <v>120</v>
      </c>
      <c r="B608" s="96" t="s">
        <v>120</v>
      </c>
      <c r="C608" s="96"/>
      <c r="D608" s="96" t="s">
        <v>1664</v>
      </c>
      <c r="E608" s="99" t="s">
        <v>1680</v>
      </c>
      <c r="F608" s="99" t="s">
        <v>1683</v>
      </c>
      <c r="G608" s="101" t="s">
        <v>1667</v>
      </c>
      <c r="H608" s="101" t="s">
        <v>1684</v>
      </c>
      <c r="I608" s="96" t="s">
        <v>1685</v>
      </c>
      <c r="J608" s="96" t="s">
        <v>151</v>
      </c>
      <c r="K608" s="106"/>
      <c r="L608" s="96"/>
      <c r="M608" s="95"/>
    </row>
    <row r="609" spans="1:13" ht="15" customHeight="1">
      <c r="A609" s="101" t="s">
        <v>120</v>
      </c>
      <c r="B609" s="96"/>
      <c r="C609" s="96"/>
      <c r="D609" s="96" t="s">
        <v>1664</v>
      </c>
      <c r="E609" s="99" t="s">
        <v>1680</v>
      </c>
      <c r="F609" s="122" t="s">
        <v>1686</v>
      </c>
      <c r="G609" s="96" t="s">
        <v>1667</v>
      </c>
      <c r="H609" s="96" t="s">
        <v>1687</v>
      </c>
      <c r="I609" s="123" t="s">
        <v>173</v>
      </c>
      <c r="J609" s="96" t="s">
        <v>151</v>
      </c>
      <c r="K609" s="106"/>
      <c r="L609" s="103"/>
      <c r="M609" s="95"/>
    </row>
    <row r="610" spans="1:13" ht="15" customHeight="1">
      <c r="A610" s="101" t="s">
        <v>120</v>
      </c>
      <c r="B610" s="96"/>
      <c r="C610" s="96"/>
      <c r="D610" s="96" t="s">
        <v>1664</v>
      </c>
      <c r="E610" s="99" t="s">
        <v>1680</v>
      </c>
      <c r="F610" s="124" t="s">
        <v>1688</v>
      </c>
      <c r="G610" s="101" t="s">
        <v>1667</v>
      </c>
      <c r="H610" s="101" t="s">
        <v>1689</v>
      </c>
      <c r="I610" s="96" t="s">
        <v>126</v>
      </c>
      <c r="J610" s="96" t="s">
        <v>127</v>
      </c>
      <c r="K610" s="125"/>
      <c r="L610" s="96"/>
      <c r="M610" s="95"/>
    </row>
    <row r="611" spans="1:13" ht="15" customHeight="1">
      <c r="A611" s="101" t="s">
        <v>120</v>
      </c>
      <c r="B611" s="96" t="s">
        <v>120</v>
      </c>
      <c r="C611" s="96"/>
      <c r="D611" s="96" t="s">
        <v>1664</v>
      </c>
      <c r="E611" s="99" t="s">
        <v>1680</v>
      </c>
      <c r="F611" s="124" t="s">
        <v>1690</v>
      </c>
      <c r="G611" s="96" t="s">
        <v>1667</v>
      </c>
      <c r="H611" s="96" t="s">
        <v>1691</v>
      </c>
      <c r="I611" s="96" t="s">
        <v>1692</v>
      </c>
      <c r="J611" s="96" t="s">
        <v>131</v>
      </c>
      <c r="K611" s="125"/>
      <c r="L611" s="96" t="s">
        <v>192</v>
      </c>
      <c r="M611" s="95"/>
    </row>
    <row r="612" spans="1:13" ht="15" customHeight="1">
      <c r="A612" s="101" t="s">
        <v>120</v>
      </c>
      <c r="B612" s="96" t="s">
        <v>120</v>
      </c>
      <c r="C612" s="96"/>
      <c r="D612" s="96" t="s">
        <v>1664</v>
      </c>
      <c r="E612" s="99" t="s">
        <v>1680</v>
      </c>
      <c r="F612" s="99" t="s">
        <v>1693</v>
      </c>
      <c r="G612" s="126" t="s">
        <v>1667</v>
      </c>
      <c r="H612" s="126" t="s">
        <v>1694</v>
      </c>
      <c r="I612" s="127" t="s">
        <v>1695</v>
      </c>
      <c r="J612" s="96" t="s">
        <v>151</v>
      </c>
      <c r="K612" s="96"/>
      <c r="L612" s="128"/>
      <c r="M612" s="95"/>
    </row>
    <row r="613" spans="1:13" ht="15" customHeight="1">
      <c r="A613" s="101" t="s">
        <v>120</v>
      </c>
      <c r="B613" s="96" t="s">
        <v>120</v>
      </c>
      <c r="C613" s="96"/>
      <c r="D613" s="96" t="s">
        <v>1664</v>
      </c>
      <c r="E613" s="99" t="s">
        <v>1696</v>
      </c>
      <c r="F613" s="99" t="s">
        <v>1697</v>
      </c>
      <c r="G613" s="101" t="s">
        <v>1667</v>
      </c>
      <c r="H613" s="101" t="s">
        <v>1698</v>
      </c>
      <c r="I613" s="127" t="s">
        <v>1699</v>
      </c>
      <c r="J613" s="97" t="s">
        <v>322</v>
      </c>
      <c r="K613" s="102"/>
      <c r="L613" s="106"/>
      <c r="M613" s="95"/>
    </row>
    <row r="614" spans="1:13" ht="15" customHeight="1">
      <c r="A614" s="96" t="s">
        <v>120</v>
      </c>
      <c r="B614" s="96"/>
      <c r="C614" s="96"/>
      <c r="D614" s="96" t="s">
        <v>1664</v>
      </c>
      <c r="E614" s="99" t="s">
        <v>1696</v>
      </c>
      <c r="F614" s="122" t="s">
        <v>1700</v>
      </c>
      <c r="G614" s="101" t="s">
        <v>1667</v>
      </c>
      <c r="H614" s="101" t="s">
        <v>1701</v>
      </c>
      <c r="I614" s="96" t="s">
        <v>249</v>
      </c>
      <c r="J614" s="96" t="s">
        <v>151</v>
      </c>
      <c r="K614" s="96" t="s">
        <v>589</v>
      </c>
      <c r="L614" s="96"/>
      <c r="M614" s="129"/>
    </row>
    <row r="615" spans="1:13" ht="15" customHeight="1">
      <c r="A615" s="96" t="s">
        <v>120</v>
      </c>
      <c r="B615" s="96"/>
      <c r="C615" s="96"/>
      <c r="D615" s="96" t="s">
        <v>1664</v>
      </c>
      <c r="E615" s="99" t="s">
        <v>1696</v>
      </c>
      <c r="F615" s="122" t="s">
        <v>1702</v>
      </c>
      <c r="G615" s="101" t="s">
        <v>1667</v>
      </c>
      <c r="H615" s="101" t="s">
        <v>1703</v>
      </c>
      <c r="I615" s="96" t="s">
        <v>249</v>
      </c>
      <c r="J615" s="96" t="s">
        <v>151</v>
      </c>
      <c r="K615" s="96" t="s">
        <v>589</v>
      </c>
      <c r="L615" s="96"/>
      <c r="M615" s="129"/>
    </row>
    <row r="616" spans="1:13" ht="15" customHeight="1">
      <c r="A616" s="96" t="s">
        <v>120</v>
      </c>
      <c r="B616" s="96"/>
      <c r="C616" s="96"/>
      <c r="D616" s="96" t="s">
        <v>1664</v>
      </c>
      <c r="E616" s="99" t="s">
        <v>1696</v>
      </c>
      <c r="F616" s="99" t="s">
        <v>1704</v>
      </c>
      <c r="G616" s="101" t="s">
        <v>1667</v>
      </c>
      <c r="H616" s="101" t="s">
        <v>627</v>
      </c>
      <c r="I616" s="96" t="s">
        <v>126</v>
      </c>
      <c r="J616" s="96" t="s">
        <v>127</v>
      </c>
      <c r="K616" s="96" t="s">
        <v>589</v>
      </c>
      <c r="L616" s="96"/>
      <c r="M616" s="129"/>
    </row>
    <row r="617" spans="1:13" ht="15" customHeight="1">
      <c r="A617" s="96" t="s">
        <v>120</v>
      </c>
      <c r="B617" s="96"/>
      <c r="C617" s="96"/>
      <c r="D617" s="96" t="s">
        <v>1664</v>
      </c>
      <c r="E617" s="99" t="s">
        <v>1696</v>
      </c>
      <c r="F617" s="99" t="s">
        <v>1705</v>
      </c>
      <c r="G617" s="101" t="s">
        <v>1667</v>
      </c>
      <c r="H617" s="101" t="s">
        <v>1706</v>
      </c>
      <c r="I617" s="96" t="s">
        <v>249</v>
      </c>
      <c r="J617" s="96" t="s">
        <v>151</v>
      </c>
      <c r="K617" s="102"/>
      <c r="L617" s="96"/>
      <c r="M617" s="129"/>
    </row>
    <row r="618" spans="1:13" ht="15" customHeight="1">
      <c r="A618" s="96" t="s">
        <v>120</v>
      </c>
      <c r="B618" s="96"/>
      <c r="C618" s="96"/>
      <c r="D618" s="96" t="s">
        <v>1664</v>
      </c>
      <c r="E618" s="99" t="s">
        <v>1696</v>
      </c>
      <c r="F618" s="99" t="s">
        <v>1707</v>
      </c>
      <c r="G618" s="101" t="s">
        <v>1667</v>
      </c>
      <c r="H618" s="101" t="s">
        <v>1708</v>
      </c>
      <c r="I618" s="96" t="s">
        <v>1709</v>
      </c>
      <c r="J618" s="96" t="s">
        <v>131</v>
      </c>
      <c r="K618" s="102"/>
      <c r="L618" s="96"/>
      <c r="M618" s="129"/>
    </row>
    <row r="619" spans="1:13" ht="15" customHeight="1">
      <c r="A619" s="96" t="s">
        <v>120</v>
      </c>
      <c r="B619" s="96"/>
      <c r="C619" s="96"/>
      <c r="D619" s="96" t="s">
        <v>1664</v>
      </c>
      <c r="E619" s="99" t="s">
        <v>1696</v>
      </c>
      <c r="F619" s="99" t="s">
        <v>1710</v>
      </c>
      <c r="G619" s="101" t="s">
        <v>1667</v>
      </c>
      <c r="H619" s="101" t="s">
        <v>1711</v>
      </c>
      <c r="I619" s="96" t="s">
        <v>1712</v>
      </c>
      <c r="J619" s="96" t="s">
        <v>151</v>
      </c>
      <c r="K619" s="102"/>
      <c r="L619" s="96"/>
      <c r="M619" s="129"/>
    </row>
    <row r="620" spans="1:13" ht="15" customHeight="1">
      <c r="A620" s="96" t="s">
        <v>120</v>
      </c>
      <c r="B620" s="96"/>
      <c r="C620" s="96"/>
      <c r="D620" s="96" t="s">
        <v>1664</v>
      </c>
      <c r="E620" s="99" t="s">
        <v>1696</v>
      </c>
      <c r="F620" s="99" t="s">
        <v>1713</v>
      </c>
      <c r="G620" s="101" t="s">
        <v>1667</v>
      </c>
      <c r="H620" s="101" t="s">
        <v>1714</v>
      </c>
      <c r="I620" s="96" t="s">
        <v>349</v>
      </c>
      <c r="J620" s="96" t="s">
        <v>151</v>
      </c>
      <c r="K620" s="102"/>
      <c r="L620" s="96"/>
      <c r="M620" s="129"/>
    </row>
    <row r="621" spans="1:13" ht="15" customHeight="1">
      <c r="A621" s="101" t="s">
        <v>120</v>
      </c>
      <c r="B621" s="96" t="s">
        <v>120</v>
      </c>
      <c r="C621" s="96"/>
      <c r="D621" s="96" t="s">
        <v>1664</v>
      </c>
      <c r="E621" s="122" t="s">
        <v>1715</v>
      </c>
      <c r="F621" s="122" t="s">
        <v>1716</v>
      </c>
      <c r="G621" s="101" t="s">
        <v>1667</v>
      </c>
      <c r="H621" s="101" t="s">
        <v>1717</v>
      </c>
      <c r="I621" s="97" t="s">
        <v>328</v>
      </c>
      <c r="J621" s="97" t="s">
        <v>74</v>
      </c>
      <c r="K621" s="103"/>
      <c r="L621" s="96" t="s">
        <v>1718</v>
      </c>
      <c r="M621" s="95"/>
    </row>
    <row r="622" spans="1:13" ht="15" customHeight="1">
      <c r="A622" s="101" t="s">
        <v>120</v>
      </c>
      <c r="B622" s="96" t="s">
        <v>120</v>
      </c>
      <c r="C622" s="96"/>
      <c r="D622" s="96" t="s">
        <v>1664</v>
      </c>
      <c r="E622" s="122" t="s">
        <v>1715</v>
      </c>
      <c r="F622" s="122" t="s">
        <v>1719</v>
      </c>
      <c r="G622" s="98" t="s">
        <v>1667</v>
      </c>
      <c r="H622" s="98" t="s">
        <v>1720</v>
      </c>
      <c r="I622" s="97" t="s">
        <v>328</v>
      </c>
      <c r="J622" s="97" t="s">
        <v>74</v>
      </c>
      <c r="K622" s="106"/>
      <c r="L622" s="96" t="s">
        <v>1721</v>
      </c>
      <c r="M622" s="95"/>
    </row>
    <row r="623" spans="1:13" ht="15" customHeight="1">
      <c r="A623" s="96" t="s">
        <v>120</v>
      </c>
      <c r="B623" s="96"/>
      <c r="C623" s="96"/>
      <c r="D623" s="96" t="s">
        <v>1664</v>
      </c>
      <c r="E623" s="122" t="s">
        <v>1715</v>
      </c>
      <c r="F623" s="122" t="s">
        <v>1722</v>
      </c>
      <c r="G623" s="96" t="s">
        <v>1667</v>
      </c>
      <c r="H623" s="96" t="s">
        <v>1723</v>
      </c>
      <c r="I623" s="97" t="s">
        <v>328</v>
      </c>
      <c r="J623" s="97" t="s">
        <v>74</v>
      </c>
      <c r="K623" s="106"/>
      <c r="L623" s="96" t="s">
        <v>1721</v>
      </c>
      <c r="M623" s="129"/>
    </row>
    <row r="624" spans="1:13" ht="15" customHeight="1">
      <c r="A624" s="96" t="s">
        <v>120</v>
      </c>
      <c r="B624" s="96"/>
      <c r="C624" s="96"/>
      <c r="D624" s="96" t="s">
        <v>1664</v>
      </c>
      <c r="E624" s="122" t="s">
        <v>1715</v>
      </c>
      <c r="F624" s="122" t="s">
        <v>1724</v>
      </c>
      <c r="G624" s="96" t="s">
        <v>1667</v>
      </c>
      <c r="H624" s="96" t="s">
        <v>1725</v>
      </c>
      <c r="I624" s="97" t="s">
        <v>328</v>
      </c>
      <c r="J624" s="97" t="s">
        <v>74</v>
      </c>
      <c r="K624" s="106"/>
      <c r="L624" s="96" t="s">
        <v>1721</v>
      </c>
      <c r="M624" s="129"/>
    </row>
    <row r="625" spans="1:13" ht="15" customHeight="1">
      <c r="A625" s="96" t="s">
        <v>120</v>
      </c>
      <c r="B625" s="96"/>
      <c r="C625" s="96"/>
      <c r="D625" s="96" t="s">
        <v>1664</v>
      </c>
      <c r="E625" s="122" t="s">
        <v>1715</v>
      </c>
      <c r="F625" s="122" t="s">
        <v>1726</v>
      </c>
      <c r="G625" s="96" t="s">
        <v>1667</v>
      </c>
      <c r="H625" s="96" t="s">
        <v>1727</v>
      </c>
      <c r="I625" s="97" t="s">
        <v>328</v>
      </c>
      <c r="J625" s="97" t="s">
        <v>74</v>
      </c>
      <c r="K625" s="106"/>
      <c r="L625" s="96" t="s">
        <v>1721</v>
      </c>
      <c r="M625" s="129"/>
    </row>
    <row r="626" spans="1:13" ht="15" customHeight="1">
      <c r="A626" s="96" t="s">
        <v>120</v>
      </c>
      <c r="B626" s="96"/>
      <c r="C626" s="96"/>
      <c r="D626" s="96" t="s">
        <v>1664</v>
      </c>
      <c r="E626" s="122" t="s">
        <v>1715</v>
      </c>
      <c r="F626" s="122" t="s">
        <v>1728</v>
      </c>
      <c r="G626" s="96" t="s">
        <v>1667</v>
      </c>
      <c r="H626" s="96" t="s">
        <v>1729</v>
      </c>
      <c r="I626" s="96" t="s">
        <v>349</v>
      </c>
      <c r="J626" s="97"/>
      <c r="K626" s="106"/>
      <c r="L626" s="96"/>
      <c r="M626" s="129"/>
    </row>
    <row r="627" spans="1:13" ht="15" customHeight="1">
      <c r="A627" s="101" t="s">
        <v>120</v>
      </c>
      <c r="B627" s="96" t="s">
        <v>120</v>
      </c>
      <c r="C627" s="96"/>
      <c r="D627" s="96" t="s">
        <v>1664</v>
      </c>
      <c r="E627" s="122" t="s">
        <v>1730</v>
      </c>
      <c r="F627" s="122" t="s">
        <v>1731</v>
      </c>
      <c r="G627" s="97" t="s">
        <v>1667</v>
      </c>
      <c r="H627" s="97" t="s">
        <v>1732</v>
      </c>
      <c r="I627" s="97" t="s">
        <v>249</v>
      </c>
      <c r="J627" s="97" t="s">
        <v>322</v>
      </c>
      <c r="K627" s="106"/>
      <c r="L627" s="96"/>
      <c r="M627" s="95"/>
    </row>
    <row r="628" spans="1:13" ht="15" customHeight="1">
      <c r="A628" s="101" t="s">
        <v>120</v>
      </c>
      <c r="B628" s="96" t="s">
        <v>120</v>
      </c>
      <c r="C628" s="96"/>
      <c r="D628" s="96" t="s">
        <v>1664</v>
      </c>
      <c r="E628" s="122" t="s">
        <v>1733</v>
      </c>
      <c r="F628" s="122" t="s">
        <v>1734</v>
      </c>
      <c r="G628" s="97" t="s">
        <v>1667</v>
      </c>
      <c r="H628" s="97" t="s">
        <v>1735</v>
      </c>
      <c r="I628" s="97" t="s">
        <v>278</v>
      </c>
      <c r="J628" s="98" t="s">
        <v>322</v>
      </c>
      <c r="K628" s="96"/>
      <c r="L628" s="96"/>
      <c r="M628" s="95"/>
    </row>
    <row r="629" spans="1:13" ht="15" customHeight="1">
      <c r="A629" s="101" t="s">
        <v>120</v>
      </c>
      <c r="B629" s="96" t="s">
        <v>120</v>
      </c>
      <c r="C629" s="96"/>
      <c r="D629" s="96" t="s">
        <v>1664</v>
      </c>
      <c r="E629" s="122" t="s">
        <v>1733</v>
      </c>
      <c r="F629" s="122" t="s">
        <v>1736</v>
      </c>
      <c r="G629" s="97" t="s">
        <v>1667</v>
      </c>
      <c r="H629" s="97" t="s">
        <v>1737</v>
      </c>
      <c r="I629" s="97" t="s">
        <v>1738</v>
      </c>
      <c r="J629" s="98" t="s">
        <v>322</v>
      </c>
      <c r="K629" s="96"/>
      <c r="L629" s="130" t="s">
        <v>1739</v>
      </c>
      <c r="M629" s="95"/>
    </row>
    <row r="630" spans="1:13" ht="15" customHeight="1">
      <c r="A630" s="96" t="s">
        <v>120</v>
      </c>
      <c r="B630" s="96"/>
      <c r="C630" s="96"/>
      <c r="D630" s="96" t="s">
        <v>1664</v>
      </c>
      <c r="E630" s="122" t="s">
        <v>1733</v>
      </c>
      <c r="F630" s="122" t="s">
        <v>1740</v>
      </c>
      <c r="G630" s="97" t="s">
        <v>1667</v>
      </c>
      <c r="H630" s="97" t="s">
        <v>1741</v>
      </c>
      <c r="I630" s="97" t="s">
        <v>1742</v>
      </c>
      <c r="J630" s="98" t="s">
        <v>322</v>
      </c>
      <c r="K630" s="96"/>
      <c r="L630" s="96"/>
      <c r="M630" s="131"/>
    </row>
    <row r="631" spans="1:13" ht="15" customHeight="1">
      <c r="A631" s="101" t="s">
        <v>120</v>
      </c>
      <c r="B631" s="96" t="s">
        <v>120</v>
      </c>
      <c r="C631" s="96"/>
      <c r="D631" s="96" t="s">
        <v>1664</v>
      </c>
      <c r="E631" s="122" t="s">
        <v>1733</v>
      </c>
      <c r="F631" s="122" t="s">
        <v>1743</v>
      </c>
      <c r="G631" s="97" t="s">
        <v>1667</v>
      </c>
      <c r="H631" s="97" t="s">
        <v>1744</v>
      </c>
      <c r="I631" s="97" t="s">
        <v>278</v>
      </c>
      <c r="J631" s="98" t="s">
        <v>322</v>
      </c>
      <c r="K631" s="96"/>
      <c r="L631" s="96"/>
      <c r="M631" s="95"/>
    </row>
    <row r="632" spans="1:13" ht="15" customHeight="1">
      <c r="A632" s="96" t="s">
        <v>120</v>
      </c>
      <c r="B632" s="96"/>
      <c r="C632" s="96"/>
      <c r="D632" s="96" t="s">
        <v>1664</v>
      </c>
      <c r="E632" s="122" t="s">
        <v>1733</v>
      </c>
      <c r="F632" s="122" t="s">
        <v>1745</v>
      </c>
      <c r="G632" s="97" t="s">
        <v>1667</v>
      </c>
      <c r="H632" s="97" t="s">
        <v>1746</v>
      </c>
      <c r="I632" s="97" t="s">
        <v>1747</v>
      </c>
      <c r="J632" s="98" t="s">
        <v>322</v>
      </c>
      <c r="K632" s="96"/>
      <c r="L632" s="96"/>
      <c r="M632" s="129"/>
    </row>
    <row r="633" spans="1:13" ht="15" customHeight="1">
      <c r="A633" s="96" t="s">
        <v>120</v>
      </c>
      <c r="B633" s="96"/>
      <c r="C633" s="96"/>
      <c r="D633" s="96" t="s">
        <v>1664</v>
      </c>
      <c r="E633" s="122" t="s">
        <v>1733</v>
      </c>
      <c r="F633" s="122" t="s">
        <v>1748</v>
      </c>
      <c r="G633" s="97" t="s">
        <v>1667</v>
      </c>
      <c r="H633" s="97" t="s">
        <v>1749</v>
      </c>
      <c r="I633" s="97" t="s">
        <v>278</v>
      </c>
      <c r="J633" s="98" t="s">
        <v>322</v>
      </c>
      <c r="K633" s="96"/>
      <c r="L633" s="96"/>
      <c r="M633" s="129"/>
    </row>
    <row r="634" spans="1:13" ht="15" customHeight="1">
      <c r="A634" s="101" t="s">
        <v>120</v>
      </c>
      <c r="B634" s="96" t="s">
        <v>120</v>
      </c>
      <c r="C634" s="96"/>
      <c r="D634" s="96" t="s">
        <v>1664</v>
      </c>
      <c r="E634" s="122" t="s">
        <v>1733</v>
      </c>
      <c r="F634" s="122" t="s">
        <v>1750</v>
      </c>
      <c r="G634" s="97" t="s">
        <v>1667</v>
      </c>
      <c r="H634" s="97" t="s">
        <v>1751</v>
      </c>
      <c r="I634" s="97" t="s">
        <v>278</v>
      </c>
      <c r="J634" s="98" t="s">
        <v>322</v>
      </c>
      <c r="K634" s="96"/>
      <c r="L634" s="96"/>
      <c r="M634" s="95"/>
    </row>
    <row r="635" spans="1:13" ht="15" customHeight="1">
      <c r="A635" s="101" t="s">
        <v>120</v>
      </c>
      <c r="B635" s="96"/>
      <c r="C635" s="96"/>
      <c r="D635" s="96" t="s">
        <v>1664</v>
      </c>
      <c r="E635" s="122" t="s">
        <v>1733</v>
      </c>
      <c r="F635" s="122" t="s">
        <v>1752</v>
      </c>
      <c r="G635" s="97" t="s">
        <v>1667</v>
      </c>
      <c r="H635" s="97" t="s">
        <v>1753</v>
      </c>
      <c r="I635" s="97" t="s">
        <v>1754</v>
      </c>
      <c r="J635" s="98" t="s">
        <v>322</v>
      </c>
      <c r="K635" s="96"/>
      <c r="L635" s="96"/>
      <c r="M635" s="129"/>
    </row>
    <row r="636" spans="1:13" ht="15" customHeight="1">
      <c r="A636" s="101" t="s">
        <v>120</v>
      </c>
      <c r="B636" s="96" t="s">
        <v>120</v>
      </c>
      <c r="C636" s="96"/>
      <c r="D636" s="96" t="s">
        <v>1664</v>
      </c>
      <c r="E636" s="122" t="s">
        <v>1733</v>
      </c>
      <c r="F636" s="122" t="s">
        <v>1755</v>
      </c>
      <c r="G636" s="97" t="s">
        <v>1667</v>
      </c>
      <c r="H636" s="97" t="s">
        <v>1756</v>
      </c>
      <c r="I636" s="97" t="s">
        <v>278</v>
      </c>
      <c r="J636" s="98" t="s">
        <v>322</v>
      </c>
      <c r="K636" s="96"/>
      <c r="L636" s="96"/>
      <c r="M636" s="102"/>
    </row>
    <row r="637" spans="1:13" ht="15" customHeight="1">
      <c r="A637" s="101" t="s">
        <v>120</v>
      </c>
      <c r="B637" s="96"/>
      <c r="C637" s="96"/>
      <c r="D637" s="96" t="s">
        <v>1664</v>
      </c>
      <c r="E637" s="122" t="s">
        <v>1733</v>
      </c>
      <c r="F637" s="122" t="s">
        <v>1757</v>
      </c>
      <c r="G637" s="97" t="s">
        <v>1667</v>
      </c>
      <c r="H637" s="97" t="s">
        <v>1758</v>
      </c>
      <c r="I637" s="97" t="s">
        <v>1754</v>
      </c>
      <c r="J637" s="98" t="s">
        <v>322</v>
      </c>
      <c r="K637" s="96"/>
      <c r="L637" s="96"/>
      <c r="M637" s="129"/>
    </row>
    <row r="638" spans="1:13" ht="15" customHeight="1">
      <c r="A638" s="101" t="s">
        <v>120</v>
      </c>
      <c r="B638" s="96" t="s">
        <v>120</v>
      </c>
      <c r="C638" s="96"/>
      <c r="D638" s="96" t="s">
        <v>1664</v>
      </c>
      <c r="E638" s="122" t="s">
        <v>1733</v>
      </c>
      <c r="F638" s="122" t="s">
        <v>1759</v>
      </c>
      <c r="G638" s="97" t="s">
        <v>1667</v>
      </c>
      <c r="H638" s="97" t="s">
        <v>1760</v>
      </c>
      <c r="I638" s="97" t="s">
        <v>278</v>
      </c>
      <c r="J638" s="98" t="s">
        <v>322</v>
      </c>
      <c r="K638" s="96"/>
      <c r="L638" s="96"/>
      <c r="M638" s="102"/>
    </row>
    <row r="639" spans="1:13" ht="15" customHeight="1">
      <c r="A639" s="101" t="s">
        <v>120</v>
      </c>
      <c r="B639" s="96"/>
      <c r="C639" s="96"/>
      <c r="D639" s="96" t="s">
        <v>1664</v>
      </c>
      <c r="E639" s="122" t="s">
        <v>1733</v>
      </c>
      <c r="F639" s="122" t="s">
        <v>1761</v>
      </c>
      <c r="G639" s="97" t="s">
        <v>1667</v>
      </c>
      <c r="H639" s="97" t="s">
        <v>1762</v>
      </c>
      <c r="I639" s="97" t="s">
        <v>1754</v>
      </c>
      <c r="J639" s="98" t="s">
        <v>322</v>
      </c>
      <c r="K639" s="96"/>
      <c r="L639" s="96"/>
      <c r="M639" s="129"/>
    </row>
    <row r="640" spans="1:13" ht="15" customHeight="1">
      <c r="A640" s="101" t="s">
        <v>120</v>
      </c>
      <c r="B640" s="96" t="s">
        <v>120</v>
      </c>
      <c r="C640" s="96"/>
      <c r="D640" s="96" t="s">
        <v>1664</v>
      </c>
      <c r="E640" s="122" t="s">
        <v>1733</v>
      </c>
      <c r="F640" s="122" t="s">
        <v>1763</v>
      </c>
      <c r="G640" s="97" t="s">
        <v>1667</v>
      </c>
      <c r="H640" s="97" t="s">
        <v>1764</v>
      </c>
      <c r="I640" s="97" t="s">
        <v>278</v>
      </c>
      <c r="J640" s="98" t="s">
        <v>322</v>
      </c>
      <c r="K640" s="96"/>
      <c r="L640" s="96"/>
      <c r="M640" s="95"/>
    </row>
    <row r="641" spans="1:13" ht="15" customHeight="1">
      <c r="A641" s="101" t="s">
        <v>120</v>
      </c>
      <c r="B641" s="96" t="s">
        <v>120</v>
      </c>
      <c r="C641" s="96"/>
      <c r="D641" s="96" t="s">
        <v>1664</v>
      </c>
      <c r="E641" s="122" t="s">
        <v>1733</v>
      </c>
      <c r="F641" s="122" t="s">
        <v>1765</v>
      </c>
      <c r="G641" s="97" t="s">
        <v>1667</v>
      </c>
      <c r="H641" s="97" t="s">
        <v>1766</v>
      </c>
      <c r="I641" s="97" t="s">
        <v>205</v>
      </c>
      <c r="J641" s="98" t="s">
        <v>206</v>
      </c>
      <c r="K641" s="96"/>
      <c r="L641" s="96"/>
      <c r="M641" s="95"/>
    </row>
    <row r="642" spans="1:13" ht="15" customHeight="1">
      <c r="A642" s="101" t="s">
        <v>120</v>
      </c>
      <c r="B642" s="96"/>
      <c r="C642" s="96"/>
      <c r="D642" s="96" t="s">
        <v>1664</v>
      </c>
      <c r="E642" s="122" t="s">
        <v>1733</v>
      </c>
      <c r="F642" s="122" t="s">
        <v>1767</v>
      </c>
      <c r="G642" s="97" t="s">
        <v>1667</v>
      </c>
      <c r="H642" s="97" t="s">
        <v>1768</v>
      </c>
      <c r="I642" s="97" t="s">
        <v>1742</v>
      </c>
      <c r="J642" s="98" t="s">
        <v>322</v>
      </c>
      <c r="K642" s="96"/>
      <c r="L642" s="96"/>
      <c r="M642" s="131"/>
    </row>
    <row r="643" spans="1:13" ht="15" customHeight="1">
      <c r="A643" s="101" t="s">
        <v>120</v>
      </c>
      <c r="B643" s="96" t="s">
        <v>120</v>
      </c>
      <c r="C643" s="96"/>
      <c r="D643" s="96" t="s">
        <v>1664</v>
      </c>
      <c r="E643" s="122" t="s">
        <v>1769</v>
      </c>
      <c r="F643" s="122" t="s">
        <v>1770</v>
      </c>
      <c r="G643" s="97" t="s">
        <v>1667</v>
      </c>
      <c r="H643" s="97" t="s">
        <v>1771</v>
      </c>
      <c r="I643" s="97" t="s">
        <v>1772</v>
      </c>
      <c r="J643" s="98" t="s">
        <v>74</v>
      </c>
      <c r="K643" s="96"/>
      <c r="L643" s="96"/>
      <c r="M643" s="95"/>
    </row>
    <row r="644" spans="1:13" ht="15" customHeight="1">
      <c r="A644" s="96" t="s">
        <v>120</v>
      </c>
      <c r="B644" s="96"/>
      <c r="C644" s="96"/>
      <c r="D644" s="96" t="s">
        <v>1664</v>
      </c>
      <c r="E644" s="122" t="s">
        <v>1769</v>
      </c>
      <c r="F644" s="122" t="s">
        <v>1773</v>
      </c>
      <c r="G644" s="96" t="s">
        <v>1667</v>
      </c>
      <c r="H644" s="96" t="s">
        <v>1774</v>
      </c>
      <c r="I644" s="96" t="s">
        <v>131</v>
      </c>
      <c r="J644" s="96" t="s">
        <v>191</v>
      </c>
      <c r="K644" s="111"/>
      <c r="L644" s="109" t="s">
        <v>720</v>
      </c>
      <c r="M644" s="129"/>
    </row>
    <row r="645" spans="1:13" ht="15" customHeight="1">
      <c r="A645" s="96" t="s">
        <v>120</v>
      </c>
      <c r="B645" s="96"/>
      <c r="C645" s="96"/>
      <c r="D645" s="96" t="s">
        <v>1664</v>
      </c>
      <c r="E645" s="122" t="s">
        <v>1769</v>
      </c>
      <c r="F645" s="122" t="s">
        <v>1775</v>
      </c>
      <c r="G645" s="96" t="s">
        <v>1667</v>
      </c>
      <c r="H645" s="96" t="s">
        <v>1776</v>
      </c>
      <c r="I645" s="96" t="s">
        <v>131</v>
      </c>
      <c r="J645" s="96" t="s">
        <v>191</v>
      </c>
      <c r="K645" s="106"/>
      <c r="L645" s="109" t="s">
        <v>720</v>
      </c>
      <c r="M645" s="129"/>
    </row>
    <row r="646" spans="1:13" ht="15" customHeight="1">
      <c r="A646" s="101" t="s">
        <v>120</v>
      </c>
      <c r="B646" s="96" t="s">
        <v>120</v>
      </c>
      <c r="C646" s="96"/>
      <c r="D646" s="96" t="s">
        <v>1664</v>
      </c>
      <c r="E646" s="122" t="s">
        <v>1769</v>
      </c>
      <c r="F646" s="122" t="s">
        <v>1777</v>
      </c>
      <c r="G646" s="97" t="s">
        <v>1667</v>
      </c>
      <c r="H646" s="97" t="s">
        <v>1778</v>
      </c>
      <c r="I646" s="97" t="s">
        <v>1772</v>
      </c>
      <c r="J646" s="98" t="s">
        <v>74</v>
      </c>
      <c r="K646" s="96"/>
      <c r="L646" s="109" t="s">
        <v>720</v>
      </c>
      <c r="M646" s="95"/>
    </row>
    <row r="647" spans="1:13" ht="15" customHeight="1">
      <c r="A647" s="101" t="s">
        <v>120</v>
      </c>
      <c r="B647" s="96" t="s">
        <v>120</v>
      </c>
      <c r="C647" s="96"/>
      <c r="D647" s="96" t="s">
        <v>1664</v>
      </c>
      <c r="E647" s="122" t="s">
        <v>1769</v>
      </c>
      <c r="F647" s="122" t="s">
        <v>1779</v>
      </c>
      <c r="G647" s="97" t="s">
        <v>1667</v>
      </c>
      <c r="H647" s="97" t="s">
        <v>1780</v>
      </c>
      <c r="I647" s="97" t="s">
        <v>1772</v>
      </c>
      <c r="J647" s="98" t="s">
        <v>74</v>
      </c>
      <c r="K647" s="106"/>
      <c r="L647" s="96"/>
      <c r="M647" s="95"/>
    </row>
    <row r="648" spans="1:13" ht="15" customHeight="1">
      <c r="A648" s="101" t="s">
        <v>120</v>
      </c>
      <c r="B648" s="96" t="s">
        <v>120</v>
      </c>
      <c r="C648" s="96"/>
      <c r="D648" s="96" t="s">
        <v>1664</v>
      </c>
      <c r="E648" s="122" t="s">
        <v>1781</v>
      </c>
      <c r="F648" s="122" t="s">
        <v>1782</v>
      </c>
      <c r="G648" s="96" t="s">
        <v>1667</v>
      </c>
      <c r="H648" s="96" t="s">
        <v>1783</v>
      </c>
      <c r="I648" s="96" t="s">
        <v>541</v>
      </c>
      <c r="J648" s="96" t="s">
        <v>322</v>
      </c>
      <c r="K648" s="96"/>
      <c r="L648" s="96"/>
      <c r="M648" s="95"/>
    </row>
    <row r="649" spans="1:13" ht="15" customHeight="1">
      <c r="A649" s="96" t="s">
        <v>120</v>
      </c>
      <c r="B649" s="102"/>
      <c r="C649" s="102"/>
      <c r="D649" s="96" t="s">
        <v>1664</v>
      </c>
      <c r="E649" s="122" t="s">
        <v>1781</v>
      </c>
      <c r="F649" s="132" t="s">
        <v>1784</v>
      </c>
      <c r="G649" s="96" t="s">
        <v>1667</v>
      </c>
      <c r="H649" s="96" t="s">
        <v>1785</v>
      </c>
      <c r="I649" s="96" t="s">
        <v>1786</v>
      </c>
      <c r="J649" s="96" t="s">
        <v>322</v>
      </c>
      <c r="K649" s="109" t="s">
        <v>1787</v>
      </c>
      <c r="L649" s="109"/>
      <c r="M649" s="129"/>
    </row>
    <row r="650" spans="1:13" ht="15" customHeight="1">
      <c r="A650" s="96" t="s">
        <v>120</v>
      </c>
      <c r="B650" s="102"/>
      <c r="C650" s="102"/>
      <c r="D650" s="96" t="s">
        <v>1664</v>
      </c>
      <c r="E650" s="122" t="s">
        <v>1781</v>
      </c>
      <c r="F650" s="122" t="s">
        <v>1788</v>
      </c>
      <c r="G650" s="96" t="s">
        <v>1667</v>
      </c>
      <c r="H650" s="96" t="s">
        <v>1789</v>
      </c>
      <c r="I650" s="96" t="s">
        <v>1790</v>
      </c>
      <c r="J650" s="96" t="s">
        <v>322</v>
      </c>
      <c r="K650" s="102"/>
      <c r="L650" s="109"/>
      <c r="M650" s="129"/>
    </row>
    <row r="651" spans="1:13" ht="15" customHeight="1">
      <c r="A651" s="96" t="s">
        <v>120</v>
      </c>
      <c r="B651" s="102"/>
      <c r="C651" s="102"/>
      <c r="D651" s="96" t="s">
        <v>1664</v>
      </c>
      <c r="E651" s="122" t="s">
        <v>1781</v>
      </c>
      <c r="F651" s="122" t="s">
        <v>1791</v>
      </c>
      <c r="G651" s="96" t="s">
        <v>1667</v>
      </c>
      <c r="H651" s="96" t="s">
        <v>1792</v>
      </c>
      <c r="I651" s="96" t="s">
        <v>541</v>
      </c>
      <c r="J651" s="96" t="s">
        <v>322</v>
      </c>
      <c r="K651" s="109" t="s">
        <v>1793</v>
      </c>
      <c r="L651" s="109"/>
      <c r="M651" s="129"/>
    </row>
    <row r="652" spans="1:13" ht="15" customHeight="1">
      <c r="A652" s="96" t="s">
        <v>120</v>
      </c>
      <c r="B652" s="96"/>
      <c r="C652" s="96"/>
      <c r="D652" s="96" t="s">
        <v>1664</v>
      </c>
      <c r="E652" s="122" t="s">
        <v>1781</v>
      </c>
      <c r="F652" s="122" t="s">
        <v>1794</v>
      </c>
      <c r="G652" s="96" t="s">
        <v>1667</v>
      </c>
      <c r="H652" s="96" t="s">
        <v>1795</v>
      </c>
      <c r="I652" s="96" t="s">
        <v>541</v>
      </c>
      <c r="J652" s="96" t="s">
        <v>151</v>
      </c>
      <c r="K652" s="111"/>
      <c r="L652" s="96"/>
      <c r="M652" s="129"/>
    </row>
    <row r="653" spans="1:13" ht="15" customHeight="1">
      <c r="A653" s="96" t="s">
        <v>120</v>
      </c>
      <c r="B653" s="102"/>
      <c r="C653" s="102"/>
      <c r="D653" s="96" t="s">
        <v>1664</v>
      </c>
      <c r="E653" s="122" t="s">
        <v>1781</v>
      </c>
      <c r="F653" s="122" t="s">
        <v>1796</v>
      </c>
      <c r="G653" s="96" t="s">
        <v>1667</v>
      </c>
      <c r="H653" s="96" t="s">
        <v>1797</v>
      </c>
      <c r="I653" s="96" t="s">
        <v>541</v>
      </c>
      <c r="J653" s="96" t="s">
        <v>322</v>
      </c>
      <c r="K653" s="109"/>
      <c r="L653" s="109"/>
      <c r="M653" s="129"/>
    </row>
    <row r="654" spans="1:13" ht="15" customHeight="1">
      <c r="A654" s="96" t="s">
        <v>120</v>
      </c>
      <c r="B654" s="96"/>
      <c r="C654" s="96"/>
      <c r="D654" s="96" t="s">
        <v>1664</v>
      </c>
      <c r="E654" s="122" t="s">
        <v>1781</v>
      </c>
      <c r="F654" s="122" t="s">
        <v>1798</v>
      </c>
      <c r="G654" s="96" t="s">
        <v>1667</v>
      </c>
      <c r="H654" s="96" t="s">
        <v>1799</v>
      </c>
      <c r="I654" s="96" t="s">
        <v>541</v>
      </c>
      <c r="J654" s="96" t="s">
        <v>151</v>
      </c>
      <c r="K654" s="111"/>
      <c r="L654" s="96"/>
      <c r="M654" s="129"/>
    </row>
    <row r="655" spans="1:13" ht="15" customHeight="1">
      <c r="A655" s="96" t="s">
        <v>120</v>
      </c>
      <c r="B655" s="96"/>
      <c r="C655" s="96"/>
      <c r="D655" s="96" t="s">
        <v>1664</v>
      </c>
      <c r="E655" s="122" t="s">
        <v>1781</v>
      </c>
      <c r="F655" s="122" t="s">
        <v>1800</v>
      </c>
      <c r="G655" s="96" t="s">
        <v>1667</v>
      </c>
      <c r="H655" s="96" t="s">
        <v>1801</v>
      </c>
      <c r="I655" s="96" t="s">
        <v>541</v>
      </c>
      <c r="J655" s="96" t="s">
        <v>151</v>
      </c>
      <c r="K655" s="96"/>
      <c r="L655" s="96"/>
      <c r="M655" s="129"/>
    </row>
    <row r="656" spans="1:13" ht="15" customHeight="1">
      <c r="A656" s="96" t="s">
        <v>120</v>
      </c>
      <c r="B656" s="96"/>
      <c r="C656" s="96"/>
      <c r="D656" s="96" t="s">
        <v>1664</v>
      </c>
      <c r="E656" s="122" t="s">
        <v>1781</v>
      </c>
      <c r="F656" s="122" t="s">
        <v>1802</v>
      </c>
      <c r="G656" s="96" t="s">
        <v>1667</v>
      </c>
      <c r="H656" s="96" t="s">
        <v>1803</v>
      </c>
      <c r="I656" s="96" t="s">
        <v>541</v>
      </c>
      <c r="J656" s="96" t="s">
        <v>151</v>
      </c>
      <c r="K656" s="111"/>
      <c r="L656" s="96"/>
      <c r="M656" s="129"/>
    </row>
    <row r="657" spans="1:13" ht="15" customHeight="1">
      <c r="A657" s="96" t="s">
        <v>120</v>
      </c>
      <c r="B657" s="96"/>
      <c r="C657" s="96"/>
      <c r="D657" s="96" t="s">
        <v>1664</v>
      </c>
      <c r="E657" s="122" t="s">
        <v>1781</v>
      </c>
      <c r="F657" s="122" t="s">
        <v>1804</v>
      </c>
      <c r="G657" s="96" t="s">
        <v>1667</v>
      </c>
      <c r="H657" s="96" t="s">
        <v>1805</v>
      </c>
      <c r="I657" s="96" t="s">
        <v>541</v>
      </c>
      <c r="J657" s="96" t="s">
        <v>151</v>
      </c>
      <c r="K657" s="111"/>
      <c r="L657" s="96"/>
      <c r="M657" s="129"/>
    </row>
    <row r="658" spans="1:13" ht="15" customHeight="1">
      <c r="A658" s="96" t="s">
        <v>120</v>
      </c>
      <c r="B658" s="96"/>
      <c r="C658" s="96"/>
      <c r="D658" s="96" t="s">
        <v>1664</v>
      </c>
      <c r="E658" s="122" t="s">
        <v>1781</v>
      </c>
      <c r="F658" s="122" t="s">
        <v>1806</v>
      </c>
      <c r="G658" s="96" t="s">
        <v>1667</v>
      </c>
      <c r="H658" s="96" t="s">
        <v>1807</v>
      </c>
      <c r="I658" s="96" t="s">
        <v>541</v>
      </c>
      <c r="J658" s="96" t="s">
        <v>151</v>
      </c>
      <c r="K658" s="111"/>
      <c r="L658" s="96"/>
      <c r="M658" s="129"/>
    </row>
    <row r="659" spans="1:13" ht="15" customHeight="1">
      <c r="A659" s="96" t="s">
        <v>120</v>
      </c>
      <c r="B659" s="96"/>
      <c r="C659" s="96"/>
      <c r="D659" s="96" t="s">
        <v>1664</v>
      </c>
      <c r="E659" s="122" t="s">
        <v>1781</v>
      </c>
      <c r="F659" s="122" t="s">
        <v>1808</v>
      </c>
      <c r="G659" s="96" t="s">
        <v>1667</v>
      </c>
      <c r="H659" s="96" t="s">
        <v>1809</v>
      </c>
      <c r="I659" s="96" t="s">
        <v>126</v>
      </c>
      <c r="J659" s="96" t="s">
        <v>127</v>
      </c>
      <c r="K659" s="96"/>
      <c r="L659" s="96" t="s">
        <v>1810</v>
      </c>
      <c r="M659" s="129"/>
    </row>
    <row r="660" spans="1:13" ht="15" customHeight="1">
      <c r="A660" s="133" t="s">
        <v>120</v>
      </c>
      <c r="B660" s="133"/>
      <c r="C660" s="133"/>
      <c r="D660" s="96" t="s">
        <v>1664</v>
      </c>
      <c r="E660" s="134" t="s">
        <v>1811</v>
      </c>
      <c r="F660" s="134" t="s">
        <v>1812</v>
      </c>
      <c r="G660" s="133" t="s">
        <v>1667</v>
      </c>
      <c r="H660" s="133" t="s">
        <v>1813</v>
      </c>
      <c r="I660" s="133" t="s">
        <v>541</v>
      </c>
      <c r="J660" s="133" t="s">
        <v>151</v>
      </c>
      <c r="K660" s="133" t="s">
        <v>1814</v>
      </c>
      <c r="L660" s="133"/>
      <c r="M660" s="135"/>
    </row>
    <row r="661" spans="1:13" ht="15" customHeight="1">
      <c r="A661" s="96" t="s">
        <v>120</v>
      </c>
      <c r="B661" s="96"/>
      <c r="C661" s="96"/>
      <c r="D661" s="96" t="s">
        <v>1664</v>
      </c>
      <c r="E661" s="122" t="s">
        <v>1811</v>
      </c>
      <c r="F661" s="122" t="s">
        <v>1815</v>
      </c>
      <c r="G661" s="96" t="s">
        <v>1667</v>
      </c>
      <c r="H661" s="96" t="s">
        <v>1816</v>
      </c>
      <c r="I661" s="96" t="s">
        <v>126</v>
      </c>
      <c r="J661" s="96" t="s">
        <v>127</v>
      </c>
      <c r="K661" s="106"/>
      <c r="L661" s="96" t="s">
        <v>1810</v>
      </c>
      <c r="M661" s="95"/>
    </row>
    <row r="662" spans="1:13" ht="15" customHeight="1">
      <c r="A662" s="96" t="s">
        <v>120</v>
      </c>
      <c r="B662" s="96"/>
      <c r="C662" s="96"/>
      <c r="D662" s="96" t="s">
        <v>1664</v>
      </c>
      <c r="E662" s="122" t="s">
        <v>1811</v>
      </c>
      <c r="F662" s="122" t="s">
        <v>1817</v>
      </c>
      <c r="G662" s="96" t="s">
        <v>1667</v>
      </c>
      <c r="H662" s="96" t="s">
        <v>1818</v>
      </c>
      <c r="I662" s="96" t="s">
        <v>134</v>
      </c>
      <c r="J662" s="96" t="s">
        <v>135</v>
      </c>
      <c r="K662" s="96"/>
      <c r="L662" s="96" t="s">
        <v>1810</v>
      </c>
      <c r="M662" s="95"/>
    </row>
    <row r="663" spans="1:13" ht="15" customHeight="1">
      <c r="A663" s="96" t="s">
        <v>120</v>
      </c>
      <c r="B663" s="96"/>
      <c r="C663" s="96"/>
      <c r="D663" s="96" t="s">
        <v>1664</v>
      </c>
      <c r="E663" s="122" t="s">
        <v>1811</v>
      </c>
      <c r="F663" s="122" t="s">
        <v>1819</v>
      </c>
      <c r="G663" s="96" t="s">
        <v>1667</v>
      </c>
      <c r="H663" s="96" t="s">
        <v>1820</v>
      </c>
      <c r="I663" s="96" t="s">
        <v>541</v>
      </c>
      <c r="J663" s="96" t="s">
        <v>151</v>
      </c>
      <c r="K663" s="96" t="s">
        <v>1821</v>
      </c>
      <c r="L663" s="96"/>
      <c r="M663" s="95"/>
    </row>
    <row r="664" spans="1:13" ht="15" customHeight="1">
      <c r="A664" s="96" t="s">
        <v>120</v>
      </c>
      <c r="B664" s="96"/>
      <c r="C664" s="96"/>
      <c r="D664" s="96" t="s">
        <v>1664</v>
      </c>
      <c r="E664" s="122" t="s">
        <v>1811</v>
      </c>
      <c r="F664" s="122" t="s">
        <v>1822</v>
      </c>
      <c r="G664" s="96" t="s">
        <v>1667</v>
      </c>
      <c r="H664" s="96" t="s">
        <v>1823</v>
      </c>
      <c r="I664" s="96" t="s">
        <v>126</v>
      </c>
      <c r="J664" s="96" t="s">
        <v>127</v>
      </c>
      <c r="K664" s="106"/>
      <c r="L664" s="96" t="s">
        <v>1810</v>
      </c>
      <c r="M664" s="95"/>
    </row>
    <row r="665" spans="1:13" ht="15" customHeight="1">
      <c r="A665" s="96" t="s">
        <v>120</v>
      </c>
      <c r="B665" s="96"/>
      <c r="C665" s="96"/>
      <c r="D665" s="96" t="s">
        <v>1664</v>
      </c>
      <c r="E665" s="122" t="s">
        <v>1811</v>
      </c>
      <c r="F665" s="122" t="s">
        <v>1824</v>
      </c>
      <c r="G665" s="96" t="s">
        <v>1667</v>
      </c>
      <c r="H665" s="96" t="s">
        <v>1825</v>
      </c>
      <c r="I665" s="96" t="s">
        <v>134</v>
      </c>
      <c r="J665" s="96" t="s">
        <v>135</v>
      </c>
      <c r="K665" s="96"/>
      <c r="L665" s="96" t="s">
        <v>1810</v>
      </c>
      <c r="M665" s="95"/>
    </row>
    <row r="666" spans="1:13" ht="15" customHeight="1">
      <c r="A666" s="96" t="s">
        <v>120</v>
      </c>
      <c r="B666" s="96"/>
      <c r="C666" s="96"/>
      <c r="D666" s="96" t="s">
        <v>1664</v>
      </c>
      <c r="E666" s="122" t="s">
        <v>1811</v>
      </c>
      <c r="F666" s="122" t="s">
        <v>1826</v>
      </c>
      <c r="G666" s="96" t="s">
        <v>1667</v>
      </c>
      <c r="H666" s="96" t="s">
        <v>1827</v>
      </c>
      <c r="I666" s="96" t="s">
        <v>541</v>
      </c>
      <c r="J666" s="96" t="s">
        <v>151</v>
      </c>
      <c r="K666" s="106"/>
      <c r="L666" s="96"/>
      <c r="M666" s="95"/>
    </row>
    <row r="667" spans="1:13" ht="15" customHeight="1">
      <c r="A667" s="117" t="s">
        <v>120</v>
      </c>
      <c r="B667" s="116"/>
      <c r="C667" s="116"/>
      <c r="D667" s="96" t="s">
        <v>1664</v>
      </c>
      <c r="E667" s="136" t="s">
        <v>1828</v>
      </c>
      <c r="F667" s="136" t="s">
        <v>1829</v>
      </c>
      <c r="G667" s="116" t="s">
        <v>1667</v>
      </c>
      <c r="H667" s="116" t="s">
        <v>1830</v>
      </c>
      <c r="I667" s="116" t="s">
        <v>541</v>
      </c>
      <c r="J667" s="116" t="s">
        <v>151</v>
      </c>
      <c r="K667" s="116" t="s">
        <v>1831</v>
      </c>
      <c r="L667" s="116"/>
      <c r="M667" s="137"/>
    </row>
    <row r="668" spans="1:13" ht="15" customHeight="1">
      <c r="A668" s="116" t="s">
        <v>120</v>
      </c>
      <c r="B668" s="116"/>
      <c r="C668" s="116"/>
      <c r="D668" s="96" t="s">
        <v>1664</v>
      </c>
      <c r="E668" s="136" t="s">
        <v>1828</v>
      </c>
      <c r="F668" s="136" t="s">
        <v>1832</v>
      </c>
      <c r="G668" s="116" t="s">
        <v>1667</v>
      </c>
      <c r="H668" s="116" t="s">
        <v>1833</v>
      </c>
      <c r="I668" s="116" t="s">
        <v>1834</v>
      </c>
      <c r="J668" s="116"/>
      <c r="K668" s="116" t="s">
        <v>1835</v>
      </c>
      <c r="L668" s="116"/>
      <c r="M668" s="115"/>
    </row>
    <row r="669" spans="1:13" ht="15" customHeight="1">
      <c r="A669" s="96" t="s">
        <v>120</v>
      </c>
      <c r="B669" s="96"/>
      <c r="C669" s="96"/>
      <c r="D669" s="96" t="s">
        <v>1664</v>
      </c>
      <c r="E669" s="122" t="s">
        <v>1828</v>
      </c>
      <c r="F669" s="122" t="s">
        <v>1836</v>
      </c>
      <c r="G669" s="96" t="s">
        <v>1667</v>
      </c>
      <c r="H669" s="96" t="s">
        <v>1837</v>
      </c>
      <c r="I669" s="96" t="s">
        <v>126</v>
      </c>
      <c r="J669" s="96" t="s">
        <v>127</v>
      </c>
      <c r="K669" s="96" t="s">
        <v>1838</v>
      </c>
      <c r="L669" s="96" t="s">
        <v>1810</v>
      </c>
      <c r="M669" s="95"/>
    </row>
    <row r="670" spans="1:13" ht="15" customHeight="1">
      <c r="A670" s="96" t="s">
        <v>120</v>
      </c>
      <c r="B670" s="96"/>
      <c r="C670" s="96"/>
      <c r="D670" s="96" t="s">
        <v>1664</v>
      </c>
      <c r="E670" s="122" t="s">
        <v>1828</v>
      </c>
      <c r="F670" s="122" t="s">
        <v>1839</v>
      </c>
      <c r="G670" s="96" t="s">
        <v>1667</v>
      </c>
      <c r="H670" s="96" t="s">
        <v>1840</v>
      </c>
      <c r="I670" s="96" t="s">
        <v>134</v>
      </c>
      <c r="J670" s="96" t="s">
        <v>135</v>
      </c>
      <c r="K670" s="101" t="s">
        <v>1841</v>
      </c>
      <c r="L670" s="96" t="s">
        <v>1810</v>
      </c>
      <c r="M670" s="95"/>
    </row>
    <row r="671" spans="1:13" ht="15" customHeight="1">
      <c r="A671" s="96" t="s">
        <v>120</v>
      </c>
      <c r="B671" s="96"/>
      <c r="C671" s="96"/>
      <c r="D671" s="96" t="s">
        <v>1664</v>
      </c>
      <c r="E671" s="122" t="s">
        <v>1842</v>
      </c>
      <c r="F671" s="122" t="s">
        <v>1843</v>
      </c>
      <c r="G671" s="96" t="s">
        <v>1667</v>
      </c>
      <c r="H671" s="96" t="s">
        <v>1844</v>
      </c>
      <c r="I671" s="96" t="s">
        <v>541</v>
      </c>
      <c r="J671" s="96" t="s">
        <v>151</v>
      </c>
      <c r="K671" s="96" t="s">
        <v>1845</v>
      </c>
      <c r="L671" s="96"/>
      <c r="M671" s="95"/>
    </row>
    <row r="672" spans="1:13" ht="15" customHeight="1">
      <c r="A672" s="96" t="s">
        <v>120</v>
      </c>
      <c r="B672" s="96"/>
      <c r="C672" s="96"/>
      <c r="D672" s="96" t="s">
        <v>1664</v>
      </c>
      <c r="E672" s="122" t="s">
        <v>1842</v>
      </c>
      <c r="F672" s="122" t="s">
        <v>1846</v>
      </c>
      <c r="G672" s="96" t="s">
        <v>1667</v>
      </c>
      <c r="H672" s="96" t="s">
        <v>1847</v>
      </c>
      <c r="I672" s="96" t="s">
        <v>126</v>
      </c>
      <c r="J672" s="96" t="s">
        <v>127</v>
      </c>
      <c r="K672" s="101" t="s">
        <v>1841</v>
      </c>
      <c r="L672" s="96" t="s">
        <v>1810</v>
      </c>
      <c r="M672" s="95"/>
    </row>
    <row r="673" spans="1:13" ht="15" customHeight="1">
      <c r="A673" s="96" t="s">
        <v>120</v>
      </c>
      <c r="B673" s="96"/>
      <c r="C673" s="96"/>
      <c r="D673" s="96" t="s">
        <v>1664</v>
      </c>
      <c r="E673" s="122" t="s">
        <v>1842</v>
      </c>
      <c r="F673" s="122" t="s">
        <v>1848</v>
      </c>
      <c r="G673" s="96" t="s">
        <v>1667</v>
      </c>
      <c r="H673" s="96" t="s">
        <v>1849</v>
      </c>
      <c r="I673" s="96" t="s">
        <v>134</v>
      </c>
      <c r="J673" s="96" t="s">
        <v>135</v>
      </c>
      <c r="K673" s="101" t="s">
        <v>1841</v>
      </c>
      <c r="L673" s="96" t="s">
        <v>1810</v>
      </c>
      <c r="M673" s="95"/>
    </row>
    <row r="674" spans="1:13" ht="15" customHeight="1">
      <c r="A674" s="96" t="s">
        <v>120</v>
      </c>
      <c r="B674" s="96"/>
      <c r="C674" s="96"/>
      <c r="D674" s="96" t="s">
        <v>1664</v>
      </c>
      <c r="E674" s="122" t="s">
        <v>1850</v>
      </c>
      <c r="F674" s="122" t="s">
        <v>1851</v>
      </c>
      <c r="G674" s="96" t="s">
        <v>1667</v>
      </c>
      <c r="H674" s="96" t="s">
        <v>1852</v>
      </c>
      <c r="I674" s="96" t="s">
        <v>541</v>
      </c>
      <c r="J674" s="96" t="s">
        <v>151</v>
      </c>
      <c r="K674" s="101" t="s">
        <v>1841</v>
      </c>
      <c r="L674" s="96"/>
      <c r="M674" s="95"/>
    </row>
    <row r="675" spans="1:13" ht="15" customHeight="1">
      <c r="A675" s="96" t="s">
        <v>120</v>
      </c>
      <c r="B675" s="96"/>
      <c r="C675" s="96"/>
      <c r="D675" s="96" t="s">
        <v>1664</v>
      </c>
      <c r="E675" s="122" t="s">
        <v>1850</v>
      </c>
      <c r="F675" s="122" t="s">
        <v>1853</v>
      </c>
      <c r="G675" s="96" t="s">
        <v>1667</v>
      </c>
      <c r="H675" s="96" t="s">
        <v>1854</v>
      </c>
      <c r="I675" s="96" t="s">
        <v>1855</v>
      </c>
      <c r="J675" s="96" t="s">
        <v>151</v>
      </c>
      <c r="K675" s="101" t="s">
        <v>1841</v>
      </c>
      <c r="L675" s="96"/>
      <c r="M675" s="95"/>
    </row>
    <row r="676" spans="1:13" ht="15" customHeight="1">
      <c r="A676" s="96" t="s">
        <v>120</v>
      </c>
      <c r="B676" s="96"/>
      <c r="C676" s="96"/>
      <c r="D676" s="96" t="s">
        <v>1664</v>
      </c>
      <c r="E676" s="122" t="s">
        <v>1850</v>
      </c>
      <c r="F676" s="122" t="s">
        <v>1856</v>
      </c>
      <c r="G676" s="96" t="s">
        <v>1667</v>
      </c>
      <c r="H676" s="96" t="s">
        <v>1857</v>
      </c>
      <c r="I676" s="96" t="s">
        <v>126</v>
      </c>
      <c r="J676" s="96" t="s">
        <v>127</v>
      </c>
      <c r="K676" s="101" t="s">
        <v>1841</v>
      </c>
      <c r="L676" s="96" t="s">
        <v>1810</v>
      </c>
      <c r="M676" s="95"/>
    </row>
    <row r="677" spans="1:13" ht="15" customHeight="1">
      <c r="A677" s="96" t="s">
        <v>120</v>
      </c>
      <c r="B677" s="96"/>
      <c r="C677" s="96"/>
      <c r="D677" s="96" t="s">
        <v>1664</v>
      </c>
      <c r="E677" s="122" t="s">
        <v>1850</v>
      </c>
      <c r="F677" s="122" t="s">
        <v>1858</v>
      </c>
      <c r="G677" s="96" t="s">
        <v>1667</v>
      </c>
      <c r="H677" s="96" t="s">
        <v>1849</v>
      </c>
      <c r="I677" s="96" t="s">
        <v>134</v>
      </c>
      <c r="J677" s="96" t="s">
        <v>135</v>
      </c>
      <c r="K677" s="101" t="s">
        <v>1841</v>
      </c>
      <c r="L677" s="96" t="s">
        <v>1810</v>
      </c>
      <c r="M677" s="95"/>
    </row>
    <row r="678" spans="1:13" ht="15" customHeight="1">
      <c r="A678" s="96" t="s">
        <v>120</v>
      </c>
      <c r="B678" s="96"/>
      <c r="C678" s="96"/>
      <c r="D678" s="96" t="s">
        <v>1664</v>
      </c>
      <c r="E678" s="122" t="s">
        <v>1850</v>
      </c>
      <c r="F678" s="122" t="s">
        <v>1859</v>
      </c>
      <c r="G678" s="96" t="s">
        <v>1667</v>
      </c>
      <c r="H678" s="96" t="s">
        <v>1860</v>
      </c>
      <c r="I678" s="96" t="s">
        <v>1861</v>
      </c>
      <c r="J678" s="96" t="s">
        <v>151</v>
      </c>
      <c r="K678" s="101" t="s">
        <v>1841</v>
      </c>
      <c r="L678" s="96"/>
      <c r="M678" s="95"/>
    </row>
    <row r="679" spans="1:13" ht="15" customHeight="1">
      <c r="A679" s="96" t="s">
        <v>120</v>
      </c>
      <c r="B679" s="96"/>
      <c r="C679" s="96"/>
      <c r="D679" s="96" t="s">
        <v>1664</v>
      </c>
      <c r="E679" s="122" t="s">
        <v>1862</v>
      </c>
      <c r="F679" s="122" t="s">
        <v>1863</v>
      </c>
      <c r="G679" s="96" t="s">
        <v>1667</v>
      </c>
      <c r="H679" s="96" t="s">
        <v>1864</v>
      </c>
      <c r="I679" s="96" t="s">
        <v>541</v>
      </c>
      <c r="J679" s="96" t="s">
        <v>151</v>
      </c>
      <c r="K679" s="101" t="s">
        <v>1841</v>
      </c>
      <c r="L679" s="96"/>
      <c r="M679" s="95"/>
    </row>
    <row r="680" spans="1:13" ht="15" customHeight="1">
      <c r="A680" s="96" t="s">
        <v>120</v>
      </c>
      <c r="B680" s="96"/>
      <c r="C680" s="96"/>
      <c r="D680" s="96" t="s">
        <v>1664</v>
      </c>
      <c r="E680" s="122" t="s">
        <v>1862</v>
      </c>
      <c r="F680" s="122" t="s">
        <v>1865</v>
      </c>
      <c r="G680" s="96" t="s">
        <v>1667</v>
      </c>
      <c r="H680" s="96" t="s">
        <v>1866</v>
      </c>
      <c r="I680" s="96" t="s">
        <v>126</v>
      </c>
      <c r="J680" s="96" t="s">
        <v>127</v>
      </c>
      <c r="K680" s="101" t="s">
        <v>1841</v>
      </c>
      <c r="L680" s="96" t="s">
        <v>1810</v>
      </c>
      <c r="M680" s="95"/>
    </row>
    <row r="681" spans="1:13" ht="15" customHeight="1">
      <c r="A681" s="96" t="s">
        <v>120</v>
      </c>
      <c r="B681" s="96"/>
      <c r="C681" s="96"/>
      <c r="D681" s="96" t="s">
        <v>1664</v>
      </c>
      <c r="E681" s="122" t="s">
        <v>1862</v>
      </c>
      <c r="F681" s="122" t="s">
        <v>1867</v>
      </c>
      <c r="G681" s="96" t="s">
        <v>1667</v>
      </c>
      <c r="H681" s="96" t="s">
        <v>1868</v>
      </c>
      <c r="I681" s="96" t="s">
        <v>134</v>
      </c>
      <c r="J681" s="96" t="s">
        <v>135</v>
      </c>
      <c r="K681" s="101" t="s">
        <v>1841</v>
      </c>
      <c r="L681" s="96" t="s">
        <v>1810</v>
      </c>
      <c r="M681" s="95"/>
    </row>
    <row r="682" spans="1:13" ht="15" customHeight="1">
      <c r="A682" s="96" t="s">
        <v>120</v>
      </c>
      <c r="B682" s="96"/>
      <c r="C682" s="96"/>
      <c r="D682" s="96" t="s">
        <v>1664</v>
      </c>
      <c r="E682" s="122" t="s">
        <v>1862</v>
      </c>
      <c r="F682" s="122" t="s">
        <v>1869</v>
      </c>
      <c r="G682" s="96" t="s">
        <v>1667</v>
      </c>
      <c r="H682" s="96" t="s">
        <v>1870</v>
      </c>
      <c r="I682" s="96" t="s">
        <v>1871</v>
      </c>
      <c r="J682" s="96" t="s">
        <v>151</v>
      </c>
      <c r="K682" s="101" t="s">
        <v>1841</v>
      </c>
      <c r="L682" s="96"/>
      <c r="M682" s="95"/>
    </row>
    <row r="683" spans="1:13" ht="15" customHeight="1">
      <c r="A683" s="96" t="s">
        <v>120</v>
      </c>
      <c r="B683" s="96"/>
      <c r="C683" s="96"/>
      <c r="D683" s="96" t="s">
        <v>1664</v>
      </c>
      <c r="E683" s="122" t="s">
        <v>1872</v>
      </c>
      <c r="F683" s="122" t="s">
        <v>1873</v>
      </c>
      <c r="G683" s="96" t="s">
        <v>1667</v>
      </c>
      <c r="H683" s="96" t="s">
        <v>1874</v>
      </c>
      <c r="I683" s="96" t="s">
        <v>278</v>
      </c>
      <c r="J683" s="96" t="s">
        <v>151</v>
      </c>
      <c r="K683" s="106"/>
      <c r="L683" s="96" t="s">
        <v>720</v>
      </c>
      <c r="M683" s="95"/>
    </row>
    <row r="684" spans="1:13" ht="15" customHeight="1">
      <c r="A684" s="96" t="s">
        <v>120</v>
      </c>
      <c r="B684" s="96" t="s">
        <v>120</v>
      </c>
      <c r="C684" s="96"/>
      <c r="D684" s="96" t="s">
        <v>1664</v>
      </c>
      <c r="E684" s="122" t="s">
        <v>1872</v>
      </c>
      <c r="F684" s="122" t="s">
        <v>1875</v>
      </c>
      <c r="G684" s="96" t="s">
        <v>1667</v>
      </c>
      <c r="H684" s="96" t="s">
        <v>1876</v>
      </c>
      <c r="I684" s="96" t="s">
        <v>741</v>
      </c>
      <c r="J684" s="96" t="s">
        <v>74</v>
      </c>
      <c r="K684" s="106"/>
      <c r="L684" s="96" t="s">
        <v>720</v>
      </c>
      <c r="M684" s="129"/>
    </row>
    <row r="685" spans="1:13" ht="15" customHeight="1">
      <c r="A685" s="96" t="s">
        <v>120</v>
      </c>
      <c r="B685" s="96"/>
      <c r="C685" s="96"/>
      <c r="D685" s="96" t="s">
        <v>1664</v>
      </c>
      <c r="E685" s="122" t="s">
        <v>1872</v>
      </c>
      <c r="F685" s="122" t="s">
        <v>1877</v>
      </c>
      <c r="G685" s="96" t="s">
        <v>1667</v>
      </c>
      <c r="H685" s="96" t="s">
        <v>1878</v>
      </c>
      <c r="I685" s="96" t="s">
        <v>1879</v>
      </c>
      <c r="J685" s="96" t="s">
        <v>151</v>
      </c>
      <c r="K685" s="106"/>
      <c r="L685" s="96"/>
      <c r="M685" s="129"/>
    </row>
    <row r="686" spans="1:13" ht="15" customHeight="1">
      <c r="A686" s="96" t="s">
        <v>120</v>
      </c>
      <c r="B686" s="96"/>
      <c r="C686" s="96"/>
      <c r="D686" s="96" t="s">
        <v>1664</v>
      </c>
      <c r="E686" s="122" t="s">
        <v>1872</v>
      </c>
      <c r="F686" s="122" t="s">
        <v>1880</v>
      </c>
      <c r="G686" s="96" t="s">
        <v>1667</v>
      </c>
      <c r="H686" s="96" t="s">
        <v>1881</v>
      </c>
      <c r="I686" s="96" t="s">
        <v>1882</v>
      </c>
      <c r="J686" s="96" t="s">
        <v>151</v>
      </c>
      <c r="K686" s="106"/>
      <c r="L686" s="96" t="s">
        <v>720</v>
      </c>
      <c r="M686" s="129"/>
    </row>
    <row r="687" spans="1:13" ht="15" customHeight="1">
      <c r="A687" s="96" t="s">
        <v>120</v>
      </c>
      <c r="B687" s="96"/>
      <c r="C687" s="96"/>
      <c r="D687" s="96" t="s">
        <v>1664</v>
      </c>
      <c r="E687" s="122" t="s">
        <v>1872</v>
      </c>
      <c r="F687" s="122" t="s">
        <v>1883</v>
      </c>
      <c r="G687" s="96" t="s">
        <v>1667</v>
      </c>
      <c r="H687" s="96" t="s">
        <v>1884</v>
      </c>
      <c r="I687" s="96" t="s">
        <v>541</v>
      </c>
      <c r="J687" s="96" t="s">
        <v>151</v>
      </c>
      <c r="K687" s="106"/>
      <c r="L687" s="96"/>
      <c r="M687" s="95"/>
    </row>
    <row r="688" spans="1:13" ht="15" customHeight="1">
      <c r="A688" s="96" t="s">
        <v>120</v>
      </c>
      <c r="B688" s="96"/>
      <c r="C688" s="96"/>
      <c r="D688" s="96" t="s">
        <v>1664</v>
      </c>
      <c r="E688" s="122" t="s">
        <v>1872</v>
      </c>
      <c r="F688" s="122" t="s">
        <v>1885</v>
      </c>
      <c r="G688" s="96" t="s">
        <v>1667</v>
      </c>
      <c r="H688" s="96" t="s">
        <v>1886</v>
      </c>
      <c r="I688" s="96" t="s">
        <v>541</v>
      </c>
      <c r="J688" s="96" t="s">
        <v>151</v>
      </c>
      <c r="K688" s="106"/>
      <c r="L688" s="96"/>
      <c r="M688" s="95"/>
    </row>
    <row r="689" spans="1:13" ht="15" customHeight="1">
      <c r="A689" s="96" t="s">
        <v>120</v>
      </c>
      <c r="B689" s="96"/>
      <c r="C689" s="96"/>
      <c r="D689" s="96" t="s">
        <v>1664</v>
      </c>
      <c r="E689" s="122" t="s">
        <v>1887</v>
      </c>
      <c r="F689" s="122" t="s">
        <v>1888</v>
      </c>
      <c r="G689" s="96" t="s">
        <v>1667</v>
      </c>
      <c r="H689" s="96" t="s">
        <v>1889</v>
      </c>
      <c r="I689" s="96" t="s">
        <v>1890</v>
      </c>
      <c r="J689" s="96" t="s">
        <v>151</v>
      </c>
      <c r="K689" s="101" t="s">
        <v>1841</v>
      </c>
      <c r="L689" s="96"/>
      <c r="M689" s="95"/>
    </row>
    <row r="690" spans="1:13" ht="15" customHeight="1">
      <c r="A690" s="96" t="s">
        <v>120</v>
      </c>
      <c r="B690" s="96"/>
      <c r="C690" s="96"/>
      <c r="D690" s="96" t="s">
        <v>1664</v>
      </c>
      <c r="E690" s="122" t="s">
        <v>1887</v>
      </c>
      <c r="F690" s="122" t="s">
        <v>1891</v>
      </c>
      <c r="G690" s="96" t="s">
        <v>1667</v>
      </c>
      <c r="H690" s="96" t="s">
        <v>1892</v>
      </c>
      <c r="I690" s="96" t="s">
        <v>126</v>
      </c>
      <c r="J690" s="96" t="s">
        <v>127</v>
      </c>
      <c r="K690" s="101" t="s">
        <v>1841</v>
      </c>
      <c r="L690" s="96" t="s">
        <v>1810</v>
      </c>
      <c r="M690" s="95"/>
    </row>
    <row r="691" spans="1:13" ht="15" customHeight="1">
      <c r="A691" s="96" t="s">
        <v>120</v>
      </c>
      <c r="B691" s="96"/>
      <c r="C691" s="96"/>
      <c r="D691" s="96" t="s">
        <v>1664</v>
      </c>
      <c r="E691" s="122" t="s">
        <v>1887</v>
      </c>
      <c r="F691" s="122" t="s">
        <v>1893</v>
      </c>
      <c r="G691" s="96" t="s">
        <v>1667</v>
      </c>
      <c r="H691" s="96" t="s">
        <v>1894</v>
      </c>
      <c r="I691" s="96" t="s">
        <v>134</v>
      </c>
      <c r="J691" s="96" t="s">
        <v>135</v>
      </c>
      <c r="K691" s="101" t="s">
        <v>1841</v>
      </c>
      <c r="L691" s="96" t="s">
        <v>1810</v>
      </c>
      <c r="M691" s="95"/>
    </row>
    <row r="692" spans="1:13" ht="15" customHeight="1">
      <c r="A692" s="96" t="s">
        <v>120</v>
      </c>
      <c r="B692" s="96"/>
      <c r="C692" s="96"/>
      <c r="D692" s="96" t="s">
        <v>1664</v>
      </c>
      <c r="E692" s="122" t="s">
        <v>1887</v>
      </c>
      <c r="F692" s="122" t="s">
        <v>1895</v>
      </c>
      <c r="G692" s="96" t="s">
        <v>1667</v>
      </c>
      <c r="H692" s="96" t="s">
        <v>1896</v>
      </c>
      <c r="I692" s="96" t="s">
        <v>541</v>
      </c>
      <c r="J692" s="96" t="s">
        <v>151</v>
      </c>
      <c r="K692" s="101" t="s">
        <v>1841</v>
      </c>
      <c r="L692" s="96"/>
      <c r="M692" s="95"/>
    </row>
    <row r="693" spans="1:13" ht="15" customHeight="1">
      <c r="A693" s="96" t="s">
        <v>120</v>
      </c>
      <c r="B693" s="96"/>
      <c r="C693" s="96"/>
      <c r="D693" s="96" t="s">
        <v>1664</v>
      </c>
      <c r="E693" s="122" t="s">
        <v>1887</v>
      </c>
      <c r="F693" s="122" t="s">
        <v>1897</v>
      </c>
      <c r="G693" s="96" t="s">
        <v>1667</v>
      </c>
      <c r="H693" s="96" t="s">
        <v>1898</v>
      </c>
      <c r="I693" s="96" t="s">
        <v>541</v>
      </c>
      <c r="J693" s="96" t="s">
        <v>151</v>
      </c>
      <c r="K693" s="101" t="s">
        <v>1841</v>
      </c>
      <c r="L693" s="96"/>
      <c r="M693" s="95"/>
    </row>
    <row r="694" spans="1:13" ht="15" customHeight="1">
      <c r="A694" s="96" t="s">
        <v>120</v>
      </c>
      <c r="B694" s="96"/>
      <c r="C694" s="96"/>
      <c r="D694" s="96" t="s">
        <v>1664</v>
      </c>
      <c r="E694" s="122" t="s">
        <v>1887</v>
      </c>
      <c r="F694" s="122" t="s">
        <v>1899</v>
      </c>
      <c r="G694" s="96" t="s">
        <v>1667</v>
      </c>
      <c r="H694" s="96" t="s">
        <v>1900</v>
      </c>
      <c r="I694" s="96" t="s">
        <v>541</v>
      </c>
      <c r="J694" s="96" t="s">
        <v>151</v>
      </c>
      <c r="K694" s="101" t="s">
        <v>1841</v>
      </c>
      <c r="L694" s="96"/>
      <c r="M694" s="95"/>
    </row>
    <row r="695" spans="1:13" ht="15" customHeight="1">
      <c r="A695" s="96" t="s">
        <v>120</v>
      </c>
      <c r="B695" s="96"/>
      <c r="C695" s="96"/>
      <c r="D695" s="96" t="s">
        <v>1664</v>
      </c>
      <c r="E695" s="122" t="s">
        <v>1887</v>
      </c>
      <c r="F695" s="122" t="s">
        <v>1901</v>
      </c>
      <c r="G695" s="96" t="s">
        <v>1667</v>
      </c>
      <c r="H695" s="96" t="s">
        <v>1902</v>
      </c>
      <c r="I695" s="96" t="s">
        <v>541</v>
      </c>
      <c r="J695" s="96" t="s">
        <v>151</v>
      </c>
      <c r="K695" s="96" t="s">
        <v>1903</v>
      </c>
      <c r="L695" s="96"/>
      <c r="M695" s="95"/>
    </row>
    <row r="696" spans="1:13" ht="15" customHeight="1">
      <c r="A696" s="96" t="s">
        <v>120</v>
      </c>
      <c r="B696" s="96"/>
      <c r="C696" s="96"/>
      <c r="D696" s="96" t="s">
        <v>1664</v>
      </c>
      <c r="E696" s="122" t="s">
        <v>1887</v>
      </c>
      <c r="F696" s="122" t="s">
        <v>1904</v>
      </c>
      <c r="G696" s="96" t="s">
        <v>1667</v>
      </c>
      <c r="H696" s="96" t="s">
        <v>1905</v>
      </c>
      <c r="I696" s="96" t="s">
        <v>541</v>
      </c>
      <c r="J696" s="96" t="s">
        <v>151</v>
      </c>
      <c r="K696" s="96" t="s">
        <v>1903</v>
      </c>
      <c r="L696" s="96"/>
      <c r="M696" s="95"/>
    </row>
    <row r="697" spans="1:13" ht="15" customHeight="1">
      <c r="A697" s="96" t="s">
        <v>120</v>
      </c>
      <c r="B697" s="96"/>
      <c r="C697" s="96"/>
      <c r="D697" s="96" t="s">
        <v>1664</v>
      </c>
      <c r="E697" s="122" t="s">
        <v>1887</v>
      </c>
      <c r="F697" s="122" t="s">
        <v>1906</v>
      </c>
      <c r="G697" s="96" t="s">
        <v>1667</v>
      </c>
      <c r="H697" s="96" t="s">
        <v>1907</v>
      </c>
      <c r="I697" s="96" t="s">
        <v>541</v>
      </c>
      <c r="J697" s="96" t="s">
        <v>151</v>
      </c>
      <c r="K697" s="96" t="s">
        <v>1903</v>
      </c>
      <c r="L697" s="96"/>
      <c r="M697" s="95"/>
    </row>
    <row r="698" spans="1:13" ht="15" customHeight="1">
      <c r="A698" s="96" t="s">
        <v>120</v>
      </c>
      <c r="B698" s="96"/>
      <c r="C698" s="96"/>
      <c r="D698" s="96" t="s">
        <v>1664</v>
      </c>
      <c r="E698" s="122" t="s">
        <v>1887</v>
      </c>
      <c r="F698" s="122" t="s">
        <v>1908</v>
      </c>
      <c r="G698" s="96" t="s">
        <v>1667</v>
      </c>
      <c r="H698" s="96" t="s">
        <v>1909</v>
      </c>
      <c r="I698" s="96" t="s">
        <v>541</v>
      </c>
      <c r="J698" s="96" t="s">
        <v>151</v>
      </c>
      <c r="K698" s="96" t="s">
        <v>1903</v>
      </c>
      <c r="L698" s="96"/>
      <c r="M698" s="95"/>
    </row>
    <row r="699" spans="1:13" ht="15" customHeight="1">
      <c r="A699" s="96" t="s">
        <v>120</v>
      </c>
      <c r="B699" s="96"/>
      <c r="C699" s="96"/>
      <c r="D699" s="96" t="s">
        <v>1664</v>
      </c>
      <c r="E699" s="122" t="s">
        <v>1887</v>
      </c>
      <c r="F699" s="122" t="s">
        <v>1910</v>
      </c>
      <c r="G699" s="96" t="s">
        <v>1667</v>
      </c>
      <c r="H699" s="96" t="s">
        <v>1911</v>
      </c>
      <c r="I699" s="96" t="s">
        <v>541</v>
      </c>
      <c r="J699" s="96" t="s">
        <v>151</v>
      </c>
      <c r="K699" s="96" t="s">
        <v>1903</v>
      </c>
      <c r="L699" s="96"/>
      <c r="M699" s="95"/>
    </row>
    <row r="700" spans="1:13" ht="15" customHeight="1">
      <c r="A700" s="96" t="s">
        <v>120</v>
      </c>
      <c r="B700" s="96"/>
      <c r="C700" s="96"/>
      <c r="D700" s="96" t="s">
        <v>1664</v>
      </c>
      <c r="E700" s="122" t="s">
        <v>1887</v>
      </c>
      <c r="F700" s="122" t="s">
        <v>1912</v>
      </c>
      <c r="G700" s="96" t="s">
        <v>1667</v>
      </c>
      <c r="H700" s="96" t="s">
        <v>1913</v>
      </c>
      <c r="I700" s="96" t="s">
        <v>541</v>
      </c>
      <c r="J700" s="96" t="s">
        <v>151</v>
      </c>
      <c r="K700" s="96" t="s">
        <v>1903</v>
      </c>
      <c r="L700" s="96"/>
      <c r="M700" s="95"/>
    </row>
    <row r="701" spans="1:13" ht="15" customHeight="1">
      <c r="A701" s="96" t="s">
        <v>120</v>
      </c>
      <c r="B701" s="96"/>
      <c r="C701" s="96"/>
      <c r="D701" s="96" t="s">
        <v>1664</v>
      </c>
      <c r="E701" s="122" t="s">
        <v>1887</v>
      </c>
      <c r="F701" s="122" t="s">
        <v>1914</v>
      </c>
      <c r="G701" s="96" t="s">
        <v>1667</v>
      </c>
      <c r="H701" s="96" t="s">
        <v>1915</v>
      </c>
      <c r="I701" s="96" t="s">
        <v>541</v>
      </c>
      <c r="J701" s="96" t="s">
        <v>151</v>
      </c>
      <c r="K701" s="101" t="s">
        <v>1841</v>
      </c>
      <c r="L701" s="96"/>
      <c r="M701" s="95"/>
    </row>
    <row r="702" spans="1:13" ht="15" customHeight="1">
      <c r="A702" s="96" t="s">
        <v>120</v>
      </c>
      <c r="B702" s="96"/>
      <c r="C702" s="96"/>
      <c r="D702" s="96" t="s">
        <v>1664</v>
      </c>
      <c r="E702" s="122" t="s">
        <v>1887</v>
      </c>
      <c r="F702" s="122" t="s">
        <v>1916</v>
      </c>
      <c r="G702" s="96" t="s">
        <v>1667</v>
      </c>
      <c r="H702" s="96" t="s">
        <v>1917</v>
      </c>
      <c r="I702" s="96" t="s">
        <v>541</v>
      </c>
      <c r="J702" s="96" t="s">
        <v>151</v>
      </c>
      <c r="K702" s="101" t="s">
        <v>1903</v>
      </c>
      <c r="L702" s="96"/>
      <c r="M702" s="95"/>
    </row>
    <row r="703" spans="1:13" ht="15" customHeight="1">
      <c r="A703" s="96" t="s">
        <v>120</v>
      </c>
      <c r="B703" s="96"/>
      <c r="C703" s="96"/>
      <c r="D703" s="96" t="s">
        <v>1664</v>
      </c>
      <c r="E703" s="122" t="s">
        <v>1887</v>
      </c>
      <c r="F703" s="122" t="s">
        <v>1918</v>
      </c>
      <c r="G703" s="96" t="s">
        <v>1667</v>
      </c>
      <c r="H703" s="96" t="s">
        <v>1919</v>
      </c>
      <c r="I703" s="96" t="s">
        <v>126</v>
      </c>
      <c r="J703" s="96" t="s">
        <v>127</v>
      </c>
      <c r="K703" s="96" t="s">
        <v>1903</v>
      </c>
      <c r="L703" s="96" t="s">
        <v>1810</v>
      </c>
      <c r="M703" s="95"/>
    </row>
    <row r="704" spans="1:13" ht="15" customHeight="1">
      <c r="A704" s="96" t="s">
        <v>120</v>
      </c>
      <c r="B704" s="96"/>
      <c r="C704" s="96"/>
      <c r="D704" s="96" t="s">
        <v>1664</v>
      </c>
      <c r="E704" s="122" t="s">
        <v>1887</v>
      </c>
      <c r="F704" s="122" t="s">
        <v>1920</v>
      </c>
      <c r="G704" s="96" t="s">
        <v>1667</v>
      </c>
      <c r="H704" s="96" t="s">
        <v>1921</v>
      </c>
      <c r="I704" s="96" t="s">
        <v>126</v>
      </c>
      <c r="J704" s="96" t="s">
        <v>127</v>
      </c>
      <c r="K704" s="96" t="s">
        <v>1903</v>
      </c>
      <c r="L704" s="96" t="s">
        <v>1810</v>
      </c>
      <c r="M704" s="95"/>
    </row>
    <row r="705" spans="1:13" ht="15" customHeight="1">
      <c r="A705" s="96" t="s">
        <v>120</v>
      </c>
      <c r="B705" s="96"/>
      <c r="C705" s="96"/>
      <c r="D705" s="96" t="s">
        <v>1664</v>
      </c>
      <c r="E705" s="122" t="s">
        <v>1922</v>
      </c>
      <c r="F705" s="122" t="s">
        <v>1923</v>
      </c>
      <c r="G705" s="96" t="s">
        <v>1667</v>
      </c>
      <c r="H705" s="96" t="s">
        <v>1924</v>
      </c>
      <c r="I705" s="96" t="s">
        <v>1925</v>
      </c>
      <c r="J705" s="96" t="s">
        <v>151</v>
      </c>
      <c r="K705" s="96"/>
      <c r="L705" s="96"/>
      <c r="M705" s="129"/>
    </row>
    <row r="706" spans="1:13" ht="15" customHeight="1">
      <c r="A706" s="96" t="s">
        <v>120</v>
      </c>
      <c r="B706" s="96"/>
      <c r="C706" s="96"/>
      <c r="D706" s="96" t="s">
        <v>1664</v>
      </c>
      <c r="E706" s="122" t="s">
        <v>1926</v>
      </c>
      <c r="F706" s="122" t="s">
        <v>1927</v>
      </c>
      <c r="G706" s="96" t="s">
        <v>1667</v>
      </c>
      <c r="H706" s="96" t="s">
        <v>1928</v>
      </c>
      <c r="I706" s="96" t="s">
        <v>541</v>
      </c>
      <c r="J706" s="96" t="s">
        <v>151</v>
      </c>
      <c r="K706" s="96"/>
      <c r="L706" s="96"/>
      <c r="M706" s="129"/>
    </row>
    <row r="707" spans="1:13" ht="15" customHeight="1">
      <c r="A707" s="96" t="s">
        <v>120</v>
      </c>
      <c r="B707" s="96"/>
      <c r="C707" s="96"/>
      <c r="D707" s="96" t="s">
        <v>1664</v>
      </c>
      <c r="E707" s="122" t="s">
        <v>1926</v>
      </c>
      <c r="F707" s="122" t="s">
        <v>1929</v>
      </c>
      <c r="G707" s="96" t="s">
        <v>1667</v>
      </c>
      <c r="H707" s="96" t="s">
        <v>1930</v>
      </c>
      <c r="I707" s="96" t="s">
        <v>541</v>
      </c>
      <c r="J707" s="96" t="s">
        <v>151</v>
      </c>
      <c r="K707" s="96"/>
      <c r="L707" s="96"/>
      <c r="M707" s="129"/>
    </row>
    <row r="708" spans="1:13" ht="15" customHeight="1">
      <c r="A708" s="96" t="s">
        <v>120</v>
      </c>
      <c r="B708" s="96"/>
      <c r="C708" s="96"/>
      <c r="D708" s="96" t="s">
        <v>1664</v>
      </c>
      <c r="E708" s="122" t="s">
        <v>1931</v>
      </c>
      <c r="F708" s="122" t="s">
        <v>1932</v>
      </c>
      <c r="G708" s="96" t="s">
        <v>1667</v>
      </c>
      <c r="H708" s="96" t="s">
        <v>1933</v>
      </c>
      <c r="I708" s="96" t="s">
        <v>541</v>
      </c>
      <c r="J708" s="96" t="s">
        <v>151</v>
      </c>
      <c r="K708" s="96"/>
      <c r="L708" s="96"/>
      <c r="M708" s="129"/>
    </row>
    <row r="709" spans="1:13" ht="15" customHeight="1">
      <c r="A709" s="96" t="s">
        <v>120</v>
      </c>
      <c r="B709" s="96"/>
      <c r="C709" s="96"/>
      <c r="D709" s="96" t="s">
        <v>1664</v>
      </c>
      <c r="E709" s="122" t="s">
        <v>1931</v>
      </c>
      <c r="F709" s="122" t="s">
        <v>1934</v>
      </c>
      <c r="G709" s="96" t="s">
        <v>1667</v>
      </c>
      <c r="H709" s="96" t="s">
        <v>1935</v>
      </c>
      <c r="I709" s="96" t="s">
        <v>134</v>
      </c>
      <c r="J709" s="96" t="s">
        <v>135</v>
      </c>
      <c r="K709" s="96"/>
      <c r="L709" s="96" t="s">
        <v>1810</v>
      </c>
      <c r="M709" s="129"/>
    </row>
    <row r="710" spans="1:13" ht="15" customHeight="1">
      <c r="A710" s="96" t="s">
        <v>120</v>
      </c>
      <c r="B710" s="96"/>
      <c r="C710" s="96"/>
      <c r="D710" s="96" t="s">
        <v>1664</v>
      </c>
      <c r="E710" s="122" t="s">
        <v>1931</v>
      </c>
      <c r="F710" s="122" t="s">
        <v>1936</v>
      </c>
      <c r="G710" s="96" t="s">
        <v>1667</v>
      </c>
      <c r="H710" s="96" t="s">
        <v>1937</v>
      </c>
      <c r="I710" s="96" t="s">
        <v>541</v>
      </c>
      <c r="J710" s="96" t="s">
        <v>151</v>
      </c>
      <c r="K710" s="96"/>
      <c r="L710" s="96"/>
      <c r="M710" s="129"/>
    </row>
    <row r="711" spans="1:13" ht="15" customHeight="1">
      <c r="A711" s="96" t="s">
        <v>120</v>
      </c>
      <c r="B711" s="96"/>
      <c r="C711" s="96"/>
      <c r="D711" s="96" t="s">
        <v>1664</v>
      </c>
      <c r="E711" s="122" t="s">
        <v>1931</v>
      </c>
      <c r="F711" s="122" t="s">
        <v>1938</v>
      </c>
      <c r="G711" s="96" t="s">
        <v>1667</v>
      </c>
      <c r="H711" s="96" t="s">
        <v>1939</v>
      </c>
      <c r="I711" s="96" t="s">
        <v>134</v>
      </c>
      <c r="J711" s="96" t="s">
        <v>135</v>
      </c>
      <c r="K711" s="96"/>
      <c r="L711" s="96" t="s">
        <v>1810</v>
      </c>
      <c r="M711" s="129"/>
    </row>
    <row r="712" spans="1:13" ht="15" customHeight="1">
      <c r="A712" s="96" t="s">
        <v>120</v>
      </c>
      <c r="B712" s="96"/>
      <c r="C712" s="96"/>
      <c r="D712" s="96" t="s">
        <v>1664</v>
      </c>
      <c r="E712" s="122" t="s">
        <v>1931</v>
      </c>
      <c r="F712" s="122" t="s">
        <v>1940</v>
      </c>
      <c r="G712" s="96" t="s">
        <v>1667</v>
      </c>
      <c r="H712" s="96" t="s">
        <v>1941</v>
      </c>
      <c r="I712" s="96" t="s">
        <v>541</v>
      </c>
      <c r="J712" s="96" t="s">
        <v>151</v>
      </c>
      <c r="K712" s="103"/>
      <c r="L712" s="96"/>
      <c r="M712" s="129"/>
    </row>
    <row r="713" spans="1:13" ht="15" customHeight="1">
      <c r="A713" s="96" t="s">
        <v>120</v>
      </c>
      <c r="B713" s="96"/>
      <c r="C713" s="96"/>
      <c r="D713" s="96" t="s">
        <v>1664</v>
      </c>
      <c r="E713" s="122" t="s">
        <v>1931</v>
      </c>
      <c r="F713" s="122" t="s">
        <v>1942</v>
      </c>
      <c r="G713" s="96" t="s">
        <v>1667</v>
      </c>
      <c r="H713" s="96" t="s">
        <v>1943</v>
      </c>
      <c r="I713" s="96" t="s">
        <v>126</v>
      </c>
      <c r="J713" s="96" t="s">
        <v>127</v>
      </c>
      <c r="K713" s="96"/>
      <c r="L713" s="96" t="s">
        <v>1810</v>
      </c>
      <c r="M713" s="129"/>
    </row>
    <row r="714" spans="1:13" ht="15" customHeight="1">
      <c r="A714" s="96" t="s">
        <v>120</v>
      </c>
      <c r="B714" s="96"/>
      <c r="C714" s="96"/>
      <c r="D714" s="96" t="s">
        <v>1664</v>
      </c>
      <c r="E714" s="122" t="s">
        <v>1931</v>
      </c>
      <c r="F714" s="122" t="s">
        <v>1944</v>
      </c>
      <c r="G714" s="96" t="s">
        <v>1667</v>
      </c>
      <c r="H714" s="96" t="s">
        <v>1945</v>
      </c>
      <c r="I714" s="96" t="s">
        <v>134</v>
      </c>
      <c r="J714" s="96" t="s">
        <v>135</v>
      </c>
      <c r="K714" s="96"/>
      <c r="L714" s="96" t="s">
        <v>1810</v>
      </c>
      <c r="M714" s="129"/>
    </row>
    <row r="715" spans="1:13" ht="15" customHeight="1">
      <c r="A715" s="96" t="s">
        <v>120</v>
      </c>
      <c r="B715" s="96"/>
      <c r="C715" s="96"/>
      <c r="D715" s="96" t="s">
        <v>1664</v>
      </c>
      <c r="E715" s="122" t="s">
        <v>1931</v>
      </c>
      <c r="F715" s="122" t="s">
        <v>1946</v>
      </c>
      <c r="G715" s="96" t="s">
        <v>1667</v>
      </c>
      <c r="H715" s="96" t="s">
        <v>1947</v>
      </c>
      <c r="I715" s="96" t="s">
        <v>1948</v>
      </c>
      <c r="J715" s="96" t="s">
        <v>151</v>
      </c>
      <c r="K715" s="103"/>
      <c r="L715" s="96"/>
      <c r="M715" s="129"/>
    </row>
    <row r="716" spans="1:13" ht="15" customHeight="1">
      <c r="A716" s="96" t="s">
        <v>120</v>
      </c>
      <c r="B716" s="96"/>
      <c r="C716" s="96"/>
      <c r="D716" s="96" t="s">
        <v>1664</v>
      </c>
      <c r="E716" s="122" t="s">
        <v>1931</v>
      </c>
      <c r="F716" s="122" t="s">
        <v>1949</v>
      </c>
      <c r="G716" s="96" t="s">
        <v>1667</v>
      </c>
      <c r="H716" s="96" t="s">
        <v>1950</v>
      </c>
      <c r="I716" s="96" t="s">
        <v>134</v>
      </c>
      <c r="J716" s="96" t="s">
        <v>135</v>
      </c>
      <c r="K716" s="96"/>
      <c r="L716" s="96" t="s">
        <v>1810</v>
      </c>
      <c r="M716" s="129"/>
    </row>
    <row r="717" spans="1:13" ht="15" customHeight="1">
      <c r="A717" s="96" t="s">
        <v>120</v>
      </c>
      <c r="B717" s="96"/>
      <c r="C717" s="96"/>
      <c r="D717" s="96" t="s">
        <v>1664</v>
      </c>
      <c r="E717" s="122" t="s">
        <v>1931</v>
      </c>
      <c r="F717" s="122" t="s">
        <v>1951</v>
      </c>
      <c r="G717" s="96" t="s">
        <v>1667</v>
      </c>
      <c r="H717" s="96" t="s">
        <v>1952</v>
      </c>
      <c r="I717" s="96" t="s">
        <v>1948</v>
      </c>
      <c r="J717" s="96" t="s">
        <v>151</v>
      </c>
      <c r="K717" s="103"/>
      <c r="L717" s="96"/>
      <c r="M717" s="129"/>
    </row>
    <row r="718" spans="1:13" ht="15" customHeight="1">
      <c r="A718" s="96" t="s">
        <v>120</v>
      </c>
      <c r="B718" s="96"/>
      <c r="C718" s="96"/>
      <c r="D718" s="96" t="s">
        <v>1664</v>
      </c>
      <c r="E718" s="122" t="s">
        <v>1931</v>
      </c>
      <c r="F718" s="122" t="s">
        <v>1953</v>
      </c>
      <c r="G718" s="96" t="s">
        <v>1667</v>
      </c>
      <c r="H718" s="96" t="s">
        <v>1954</v>
      </c>
      <c r="I718" s="96" t="s">
        <v>134</v>
      </c>
      <c r="J718" s="96" t="s">
        <v>135</v>
      </c>
      <c r="K718" s="96"/>
      <c r="L718" s="96"/>
      <c r="M718" s="129"/>
    </row>
    <row r="719" spans="1:13" ht="15" customHeight="1">
      <c r="A719" s="101" t="s">
        <v>120</v>
      </c>
      <c r="B719" s="96" t="s">
        <v>120</v>
      </c>
      <c r="C719" s="96"/>
      <c r="D719" s="96" t="s">
        <v>1664</v>
      </c>
      <c r="E719" s="122" t="s">
        <v>1955</v>
      </c>
      <c r="F719" s="122" t="s">
        <v>1956</v>
      </c>
      <c r="G719" s="96" t="s">
        <v>1667</v>
      </c>
      <c r="H719" s="96" t="s">
        <v>1957</v>
      </c>
      <c r="I719" s="96" t="s">
        <v>1610</v>
      </c>
      <c r="J719" s="96" t="s">
        <v>322</v>
      </c>
      <c r="K719" s="103"/>
      <c r="L719" s="96"/>
      <c r="M719" s="95"/>
    </row>
    <row r="720" spans="1:13" ht="15" customHeight="1">
      <c r="A720" s="101" t="s">
        <v>120</v>
      </c>
      <c r="B720" s="96" t="s">
        <v>120</v>
      </c>
      <c r="C720" s="96"/>
      <c r="D720" s="96" t="s">
        <v>1664</v>
      </c>
      <c r="E720" s="122" t="s">
        <v>1955</v>
      </c>
      <c r="F720" s="122" t="s">
        <v>1958</v>
      </c>
      <c r="G720" s="96" t="s">
        <v>1667</v>
      </c>
      <c r="H720" s="96" t="s">
        <v>1959</v>
      </c>
      <c r="I720" s="96" t="s">
        <v>1960</v>
      </c>
      <c r="J720" s="96" t="s">
        <v>322</v>
      </c>
      <c r="K720" s="103"/>
      <c r="L720" s="96"/>
      <c r="M720" s="95"/>
    </row>
    <row r="721" spans="1:13" ht="15" customHeight="1">
      <c r="A721" s="101" t="s">
        <v>120</v>
      </c>
      <c r="B721" s="96" t="s">
        <v>120</v>
      </c>
      <c r="C721" s="96"/>
      <c r="D721" s="96" t="s">
        <v>1664</v>
      </c>
      <c r="E721" s="122" t="s">
        <v>1955</v>
      </c>
      <c r="F721" s="122" t="s">
        <v>1961</v>
      </c>
      <c r="G721" s="96" t="s">
        <v>1667</v>
      </c>
      <c r="H721" s="96" t="s">
        <v>1962</v>
      </c>
      <c r="I721" s="96" t="s">
        <v>1963</v>
      </c>
      <c r="J721" s="96" t="s">
        <v>206</v>
      </c>
      <c r="K721" s="103"/>
      <c r="L721" s="96"/>
      <c r="M721" s="95"/>
    </row>
    <row r="722" spans="1:13" ht="15" customHeight="1">
      <c r="A722" s="96" t="s">
        <v>120</v>
      </c>
      <c r="B722" s="96"/>
      <c r="C722" s="96"/>
      <c r="D722" s="96" t="s">
        <v>1664</v>
      </c>
      <c r="E722" s="122" t="s">
        <v>1964</v>
      </c>
      <c r="F722" s="122" t="s">
        <v>1965</v>
      </c>
      <c r="G722" s="96" t="s">
        <v>1667</v>
      </c>
      <c r="H722" s="96" t="s">
        <v>1966</v>
      </c>
      <c r="I722" s="96" t="s">
        <v>1967</v>
      </c>
      <c r="J722" s="96" t="s">
        <v>322</v>
      </c>
      <c r="K722" s="103"/>
      <c r="L722" s="96" t="s">
        <v>720</v>
      </c>
      <c r="M722" s="129"/>
    </row>
    <row r="723" spans="1:13" ht="15" customHeight="1">
      <c r="A723" s="96" t="s">
        <v>120</v>
      </c>
      <c r="B723" s="96"/>
      <c r="C723" s="96"/>
      <c r="D723" s="96" t="s">
        <v>1664</v>
      </c>
      <c r="E723" s="122" t="s">
        <v>1964</v>
      </c>
      <c r="F723" s="122" t="s">
        <v>1968</v>
      </c>
      <c r="G723" s="96" t="s">
        <v>1667</v>
      </c>
      <c r="H723" s="96" t="s">
        <v>1969</v>
      </c>
      <c r="I723" s="96" t="s">
        <v>134</v>
      </c>
      <c r="J723" s="96" t="s">
        <v>135</v>
      </c>
      <c r="K723" s="103"/>
      <c r="L723" s="96" t="s">
        <v>1970</v>
      </c>
      <c r="M723" s="129"/>
    </row>
    <row r="724" spans="1:13" ht="15" customHeight="1">
      <c r="A724" s="96" t="s">
        <v>120</v>
      </c>
      <c r="B724" s="96"/>
      <c r="C724" s="96"/>
      <c r="D724" s="96" t="s">
        <v>1664</v>
      </c>
      <c r="E724" s="122" t="s">
        <v>1964</v>
      </c>
      <c r="F724" s="122" t="s">
        <v>1971</v>
      </c>
      <c r="G724" s="96" t="s">
        <v>1667</v>
      </c>
      <c r="H724" s="96" t="s">
        <v>1972</v>
      </c>
      <c r="I724" s="96" t="s">
        <v>134</v>
      </c>
      <c r="J724" s="96" t="s">
        <v>135</v>
      </c>
      <c r="K724" s="103"/>
      <c r="L724" s="96" t="s">
        <v>1970</v>
      </c>
      <c r="M724" s="129"/>
    </row>
    <row r="725" spans="1:13" ht="15" customHeight="1">
      <c r="A725" s="96" t="s">
        <v>120</v>
      </c>
      <c r="B725" s="96"/>
      <c r="C725" s="96"/>
      <c r="D725" s="96" t="s">
        <v>1664</v>
      </c>
      <c r="E725" s="122" t="s">
        <v>1964</v>
      </c>
      <c r="F725" s="122" t="s">
        <v>1973</v>
      </c>
      <c r="G725" s="96" t="s">
        <v>1667</v>
      </c>
      <c r="H725" s="96" t="s">
        <v>1974</v>
      </c>
      <c r="I725" s="96" t="s">
        <v>1967</v>
      </c>
      <c r="J725" s="96" t="s">
        <v>151</v>
      </c>
      <c r="K725" s="103"/>
      <c r="L725" s="96" t="s">
        <v>720</v>
      </c>
      <c r="M725" s="129"/>
    </row>
    <row r="726" spans="1:13" ht="15" customHeight="1">
      <c r="A726" s="96" t="s">
        <v>120</v>
      </c>
      <c r="B726" s="96"/>
      <c r="C726" s="96"/>
      <c r="D726" s="96" t="s">
        <v>1664</v>
      </c>
      <c r="E726" s="122" t="s">
        <v>1975</v>
      </c>
      <c r="F726" s="122" t="s">
        <v>1976</v>
      </c>
      <c r="G726" s="96" t="s">
        <v>1667</v>
      </c>
      <c r="H726" s="96" t="s">
        <v>1977</v>
      </c>
      <c r="I726" s="96" t="s">
        <v>245</v>
      </c>
      <c r="J726" s="96" t="s">
        <v>94</v>
      </c>
      <c r="K726" s="103"/>
      <c r="L726" s="96"/>
      <c r="M726" s="129"/>
    </row>
    <row r="727" spans="1:13" ht="15" customHeight="1">
      <c r="A727" s="96" t="s">
        <v>120</v>
      </c>
      <c r="B727" s="96"/>
      <c r="C727" s="96"/>
      <c r="D727" s="96" t="s">
        <v>1664</v>
      </c>
      <c r="E727" s="122" t="s">
        <v>1975</v>
      </c>
      <c r="F727" s="122" t="s">
        <v>1978</v>
      </c>
      <c r="G727" s="96" t="s">
        <v>1667</v>
      </c>
      <c r="H727" s="96" t="s">
        <v>1979</v>
      </c>
      <c r="I727" s="96" t="s">
        <v>134</v>
      </c>
      <c r="J727" s="96" t="s">
        <v>135</v>
      </c>
      <c r="K727" s="103"/>
      <c r="L727" s="96" t="s">
        <v>1970</v>
      </c>
      <c r="M727" s="129"/>
    </row>
    <row r="728" spans="1:13" ht="15" customHeight="1">
      <c r="A728" s="96" t="s">
        <v>120</v>
      </c>
      <c r="B728" s="96"/>
      <c r="C728" s="96"/>
      <c r="D728" s="96" t="s">
        <v>1664</v>
      </c>
      <c r="E728" s="122" t="s">
        <v>1980</v>
      </c>
      <c r="F728" s="122" t="s">
        <v>1981</v>
      </c>
      <c r="G728" s="96" t="s">
        <v>1667</v>
      </c>
      <c r="H728" s="96" t="s">
        <v>1982</v>
      </c>
      <c r="I728" s="96" t="s">
        <v>541</v>
      </c>
      <c r="J728" s="96" t="s">
        <v>151</v>
      </c>
      <c r="K728" s="103"/>
      <c r="L728" s="96" t="s">
        <v>720</v>
      </c>
      <c r="M728" s="129"/>
    </row>
    <row r="729" spans="1:13" ht="15" customHeight="1">
      <c r="A729" s="96" t="s">
        <v>120</v>
      </c>
      <c r="B729" s="96"/>
      <c r="C729" s="96"/>
      <c r="D729" s="96" t="s">
        <v>1664</v>
      </c>
      <c r="E729" s="122" t="s">
        <v>1980</v>
      </c>
      <c r="F729" s="122" t="s">
        <v>1983</v>
      </c>
      <c r="G729" s="96" t="s">
        <v>1667</v>
      </c>
      <c r="H729" s="96" t="s">
        <v>1984</v>
      </c>
      <c r="I729" s="96" t="s">
        <v>126</v>
      </c>
      <c r="J729" s="96" t="s">
        <v>206</v>
      </c>
      <c r="K729" s="103"/>
      <c r="L729" s="96"/>
      <c r="M729" s="129"/>
    </row>
    <row r="730" spans="1:13" ht="15" customHeight="1">
      <c r="A730" s="96" t="s">
        <v>120</v>
      </c>
      <c r="B730" s="102"/>
      <c r="C730" s="102"/>
      <c r="D730" s="96" t="s">
        <v>1664</v>
      </c>
      <c r="E730" s="122" t="s">
        <v>1980</v>
      </c>
      <c r="F730" s="124" t="s">
        <v>1985</v>
      </c>
      <c r="G730" s="105" t="s">
        <v>1667</v>
      </c>
      <c r="H730" s="105" t="s">
        <v>1986</v>
      </c>
      <c r="I730" s="96" t="s">
        <v>1987</v>
      </c>
      <c r="J730" s="109" t="s">
        <v>94</v>
      </c>
      <c r="K730" s="103"/>
      <c r="L730" s="96" t="s">
        <v>1988</v>
      </c>
      <c r="M730" s="129"/>
    </row>
    <row r="731" spans="1:13" ht="15" customHeight="1">
      <c r="A731" s="96" t="s">
        <v>120</v>
      </c>
      <c r="B731" s="102"/>
      <c r="C731" s="102"/>
      <c r="D731" s="96" t="s">
        <v>1664</v>
      </c>
      <c r="E731" s="122" t="s">
        <v>1980</v>
      </c>
      <c r="F731" s="124" t="s">
        <v>1989</v>
      </c>
      <c r="G731" s="105" t="s">
        <v>1667</v>
      </c>
      <c r="H731" s="105" t="s">
        <v>1245</v>
      </c>
      <c r="I731" s="96" t="s">
        <v>1244</v>
      </c>
      <c r="J731" s="96" t="s">
        <v>94</v>
      </c>
      <c r="K731" s="103"/>
      <c r="L731" s="96" t="s">
        <v>1990</v>
      </c>
      <c r="M731" s="129"/>
    </row>
    <row r="732" spans="1:13" ht="15" customHeight="1">
      <c r="A732" s="96" t="s">
        <v>120</v>
      </c>
      <c r="B732" s="102"/>
      <c r="C732" s="102"/>
      <c r="D732" s="96" t="s">
        <v>1664</v>
      </c>
      <c r="E732" s="122" t="s">
        <v>1980</v>
      </c>
      <c r="F732" s="124" t="s">
        <v>1991</v>
      </c>
      <c r="G732" s="105" t="s">
        <v>1667</v>
      </c>
      <c r="H732" s="105" t="s">
        <v>1242</v>
      </c>
      <c r="I732" s="96" t="s">
        <v>1992</v>
      </c>
      <c r="J732" s="96" t="s">
        <v>94</v>
      </c>
      <c r="K732" s="103"/>
      <c r="L732" s="96" t="s">
        <v>1990</v>
      </c>
      <c r="M732" s="129"/>
    </row>
    <row r="733" spans="1:13" ht="15" customHeight="1">
      <c r="A733" s="96" t="s">
        <v>120</v>
      </c>
      <c r="B733" s="96"/>
      <c r="C733" s="96"/>
      <c r="D733" s="96" t="s">
        <v>1664</v>
      </c>
      <c r="E733" s="122" t="s">
        <v>1980</v>
      </c>
      <c r="F733" s="122" t="s">
        <v>1993</v>
      </c>
      <c r="G733" s="96" t="s">
        <v>1667</v>
      </c>
      <c r="H733" s="96" t="s">
        <v>1239</v>
      </c>
      <c r="I733" s="96" t="s">
        <v>1236</v>
      </c>
      <c r="J733" s="96" t="s">
        <v>94</v>
      </c>
      <c r="K733" s="103"/>
      <c r="L733" s="96" t="s">
        <v>1990</v>
      </c>
      <c r="M733" s="129"/>
    </row>
    <row r="734" spans="1:13" ht="15" customHeight="1">
      <c r="A734" s="96" t="s">
        <v>120</v>
      </c>
      <c r="B734" s="96"/>
      <c r="C734" s="96"/>
      <c r="D734" s="96" t="s">
        <v>1664</v>
      </c>
      <c r="E734" s="122" t="s">
        <v>1980</v>
      </c>
      <c r="F734" s="122" t="s">
        <v>1994</v>
      </c>
      <c r="G734" s="96" t="s">
        <v>1667</v>
      </c>
      <c r="H734" s="96" t="s">
        <v>1237</v>
      </c>
      <c r="I734" s="96" t="s">
        <v>1236</v>
      </c>
      <c r="J734" s="96" t="s">
        <v>94</v>
      </c>
      <c r="K734" s="103"/>
      <c r="L734" s="96" t="s">
        <v>1990</v>
      </c>
      <c r="M734" s="129"/>
    </row>
    <row r="735" spans="1:13" ht="15" customHeight="1">
      <c r="A735" s="96" t="s">
        <v>120</v>
      </c>
      <c r="B735" s="96"/>
      <c r="C735" s="96"/>
      <c r="D735" s="96" t="s">
        <v>1664</v>
      </c>
      <c r="E735" s="122" t="s">
        <v>1980</v>
      </c>
      <c r="F735" s="122" t="s">
        <v>1995</v>
      </c>
      <c r="G735" s="96" t="s">
        <v>1667</v>
      </c>
      <c r="H735" s="96" t="s">
        <v>1996</v>
      </c>
      <c r="I735" s="96" t="s">
        <v>541</v>
      </c>
      <c r="J735" s="96" t="s">
        <v>94</v>
      </c>
      <c r="K735" s="103"/>
      <c r="L735" s="96" t="s">
        <v>1990</v>
      </c>
      <c r="M735" s="129"/>
    </row>
    <row r="736" spans="1:13" ht="15" customHeight="1">
      <c r="A736" s="96" t="s">
        <v>120</v>
      </c>
      <c r="B736" s="96"/>
      <c r="C736" s="96"/>
      <c r="D736" s="96" t="s">
        <v>1664</v>
      </c>
      <c r="E736" s="122" t="s">
        <v>1980</v>
      </c>
      <c r="F736" s="122" t="s">
        <v>1997</v>
      </c>
      <c r="G736" s="96" t="s">
        <v>1667</v>
      </c>
      <c r="H736" s="96" t="s">
        <v>1998</v>
      </c>
      <c r="I736" s="96" t="s">
        <v>541</v>
      </c>
      <c r="J736" s="96" t="s">
        <v>94</v>
      </c>
      <c r="K736" s="103"/>
      <c r="L736" s="96" t="s">
        <v>1990</v>
      </c>
      <c r="M736" s="129"/>
    </row>
    <row r="737" spans="1:13" ht="15" customHeight="1">
      <c r="A737" s="96" t="s">
        <v>120</v>
      </c>
      <c r="B737" s="96"/>
      <c r="C737" s="96"/>
      <c r="D737" s="96" t="s">
        <v>1664</v>
      </c>
      <c r="E737" s="122" t="s">
        <v>1980</v>
      </c>
      <c r="F737" s="122" t="s">
        <v>1999</v>
      </c>
      <c r="G737" s="96" t="s">
        <v>1667</v>
      </c>
      <c r="H737" s="96" t="s">
        <v>2000</v>
      </c>
      <c r="I737" s="96" t="s">
        <v>126</v>
      </c>
      <c r="J737" s="96" t="s">
        <v>206</v>
      </c>
      <c r="K737" s="103"/>
      <c r="L737" s="96" t="s">
        <v>2001</v>
      </c>
      <c r="M737" s="129"/>
    </row>
    <row r="738" spans="1:13" ht="15" customHeight="1">
      <c r="A738" s="96" t="s">
        <v>120</v>
      </c>
      <c r="B738" s="96"/>
      <c r="C738" s="96"/>
      <c r="D738" s="96" t="s">
        <v>1664</v>
      </c>
      <c r="E738" s="122" t="s">
        <v>1980</v>
      </c>
      <c r="F738" s="122" t="s">
        <v>2002</v>
      </c>
      <c r="G738" s="96" t="s">
        <v>1667</v>
      </c>
      <c r="H738" s="96" t="s">
        <v>1226</v>
      </c>
      <c r="I738" s="96" t="s">
        <v>1225</v>
      </c>
      <c r="J738" s="96" t="s">
        <v>94</v>
      </c>
      <c r="K738" s="103"/>
      <c r="L738" s="96" t="s">
        <v>1990</v>
      </c>
      <c r="M738" s="129"/>
    </row>
    <row r="739" spans="1:13" ht="15" customHeight="1">
      <c r="A739" s="96" t="s">
        <v>120</v>
      </c>
      <c r="B739" s="96"/>
      <c r="C739" s="96"/>
      <c r="D739" s="96" t="s">
        <v>1664</v>
      </c>
      <c r="E739" s="122" t="s">
        <v>1980</v>
      </c>
      <c r="F739" s="122" t="s">
        <v>2003</v>
      </c>
      <c r="G739" s="96" t="s">
        <v>1667</v>
      </c>
      <c r="H739" s="96" t="s">
        <v>1220</v>
      </c>
      <c r="I739" s="96" t="s">
        <v>1216</v>
      </c>
      <c r="J739" s="96" t="s">
        <v>94</v>
      </c>
      <c r="K739" s="103"/>
      <c r="L739" s="96" t="s">
        <v>1990</v>
      </c>
      <c r="M739" s="129"/>
    </row>
    <row r="740" spans="1:13" ht="15" customHeight="1">
      <c r="A740" s="96" t="s">
        <v>120</v>
      </c>
      <c r="B740" s="96"/>
      <c r="C740" s="96"/>
      <c r="D740" s="96" t="s">
        <v>1664</v>
      </c>
      <c r="E740" s="122" t="s">
        <v>1980</v>
      </c>
      <c r="F740" s="122" t="s">
        <v>2004</v>
      </c>
      <c r="G740" s="96" t="s">
        <v>1667</v>
      </c>
      <c r="H740" s="96" t="s">
        <v>1217</v>
      </c>
      <c r="I740" s="96" t="s">
        <v>1216</v>
      </c>
      <c r="J740" s="96" t="s">
        <v>94</v>
      </c>
      <c r="K740" s="103"/>
      <c r="L740" s="96" t="s">
        <v>1990</v>
      </c>
      <c r="M740" s="129"/>
    </row>
    <row r="741" spans="1:13" ht="15" customHeight="1">
      <c r="A741" s="96" t="s">
        <v>120</v>
      </c>
      <c r="B741" s="96"/>
      <c r="C741" s="96"/>
      <c r="D741" s="96" t="s">
        <v>1664</v>
      </c>
      <c r="E741" s="122" t="s">
        <v>1980</v>
      </c>
      <c r="F741" s="122" t="s">
        <v>2005</v>
      </c>
      <c r="G741" s="96" t="s">
        <v>1667</v>
      </c>
      <c r="H741" s="96" t="s">
        <v>2006</v>
      </c>
      <c r="I741" s="96" t="s">
        <v>2007</v>
      </c>
      <c r="J741" s="96" t="s">
        <v>94</v>
      </c>
      <c r="K741" s="103"/>
      <c r="L741" s="96" t="s">
        <v>1990</v>
      </c>
      <c r="M741" s="129"/>
    </row>
    <row r="742" spans="1:13" ht="15" customHeight="1">
      <c r="A742" s="96" t="s">
        <v>120</v>
      </c>
      <c r="B742" s="96"/>
      <c r="C742" s="96"/>
      <c r="D742" s="96" t="s">
        <v>1664</v>
      </c>
      <c r="E742" s="122" t="s">
        <v>1980</v>
      </c>
      <c r="F742" s="122" t="s">
        <v>2008</v>
      </c>
      <c r="G742" s="96" t="s">
        <v>1667</v>
      </c>
      <c r="H742" s="96" t="s">
        <v>2009</v>
      </c>
      <c r="I742" s="96" t="s">
        <v>2010</v>
      </c>
      <c r="J742" s="96" t="s">
        <v>94</v>
      </c>
      <c r="K742" s="103"/>
      <c r="L742" s="96" t="s">
        <v>1990</v>
      </c>
      <c r="M742" s="129"/>
    </row>
    <row r="743" spans="1:13" ht="15" customHeight="1">
      <c r="A743" s="96" t="s">
        <v>120</v>
      </c>
      <c r="B743" s="96"/>
      <c r="C743" s="96"/>
      <c r="D743" s="96" t="s">
        <v>1664</v>
      </c>
      <c r="E743" s="122" t="s">
        <v>1980</v>
      </c>
      <c r="F743" s="122" t="s">
        <v>2011</v>
      </c>
      <c r="G743" s="96" t="s">
        <v>1667</v>
      </c>
      <c r="H743" s="96" t="s">
        <v>2012</v>
      </c>
      <c r="I743" s="96" t="s">
        <v>1216</v>
      </c>
      <c r="J743" s="96" t="s">
        <v>94</v>
      </c>
      <c r="K743" s="103"/>
      <c r="L743" s="96" t="s">
        <v>1990</v>
      </c>
      <c r="M743" s="129"/>
    </row>
    <row r="744" spans="1:13" ht="15" customHeight="1">
      <c r="A744" s="96" t="s">
        <v>120</v>
      </c>
      <c r="B744" s="96"/>
      <c r="C744" s="96"/>
      <c r="D744" s="96" t="s">
        <v>1664</v>
      </c>
      <c r="E744" s="122" t="s">
        <v>1980</v>
      </c>
      <c r="F744" s="122" t="s">
        <v>2013</v>
      </c>
      <c r="G744" s="96" t="s">
        <v>1667</v>
      </c>
      <c r="H744" s="96" t="s">
        <v>2014</v>
      </c>
      <c r="I744" s="96" t="s">
        <v>1216</v>
      </c>
      <c r="J744" s="96" t="s">
        <v>94</v>
      </c>
      <c r="K744" s="103"/>
      <c r="L744" s="96" t="s">
        <v>1990</v>
      </c>
      <c r="M744" s="129"/>
    </row>
    <row r="745" spans="1:13" ht="15" customHeight="1">
      <c r="A745" s="96" t="s">
        <v>120</v>
      </c>
      <c r="B745" s="96"/>
      <c r="C745" s="96"/>
      <c r="D745" s="96" t="s">
        <v>1664</v>
      </c>
      <c r="E745" s="122" t="s">
        <v>1980</v>
      </c>
      <c r="F745" s="122" t="s">
        <v>2015</v>
      </c>
      <c r="G745" s="96" t="s">
        <v>1667</v>
      </c>
      <c r="H745" s="96" t="s">
        <v>2016</v>
      </c>
      <c r="I745" s="96" t="s">
        <v>2017</v>
      </c>
      <c r="J745" s="96" t="s">
        <v>94</v>
      </c>
      <c r="K745" s="103"/>
      <c r="L745" s="96" t="s">
        <v>1990</v>
      </c>
      <c r="M745" s="129"/>
    </row>
    <row r="746" spans="1:13" ht="15" customHeight="1">
      <c r="A746" s="96" t="s">
        <v>120</v>
      </c>
      <c r="B746" s="96"/>
      <c r="C746" s="96"/>
      <c r="D746" s="96" t="s">
        <v>1664</v>
      </c>
      <c r="E746" s="122" t="s">
        <v>1980</v>
      </c>
      <c r="F746" s="122" t="s">
        <v>2018</v>
      </c>
      <c r="G746" s="96" t="s">
        <v>1667</v>
      </c>
      <c r="H746" s="96" t="s">
        <v>2019</v>
      </c>
      <c r="I746" s="96" t="s">
        <v>205</v>
      </c>
      <c r="J746" s="96" t="s">
        <v>206</v>
      </c>
      <c r="K746" s="103"/>
      <c r="L746" s="96" t="s">
        <v>1990</v>
      </c>
      <c r="M746" s="129"/>
    </row>
    <row r="747" spans="1:13" ht="15" customHeight="1">
      <c r="A747" s="96" t="s">
        <v>120</v>
      </c>
      <c r="B747" s="96"/>
      <c r="C747" s="96"/>
      <c r="D747" s="96" t="s">
        <v>1664</v>
      </c>
      <c r="E747" s="122" t="s">
        <v>1980</v>
      </c>
      <c r="F747" s="122" t="s">
        <v>2020</v>
      </c>
      <c r="G747" s="96" t="s">
        <v>1667</v>
      </c>
      <c r="H747" s="96" t="s">
        <v>2021</v>
      </c>
      <c r="I747" s="96" t="s">
        <v>205</v>
      </c>
      <c r="J747" s="96" t="s">
        <v>206</v>
      </c>
      <c r="K747" s="103"/>
      <c r="L747" s="96" t="s">
        <v>1990</v>
      </c>
      <c r="M747" s="129"/>
    </row>
    <row r="748" spans="1:13" ht="15" customHeight="1">
      <c r="A748" s="96" t="s">
        <v>120</v>
      </c>
      <c r="B748" s="96"/>
      <c r="C748" s="96"/>
      <c r="D748" s="96" t="s">
        <v>1664</v>
      </c>
      <c r="E748" s="122" t="s">
        <v>1980</v>
      </c>
      <c r="F748" s="122" t="s">
        <v>2022</v>
      </c>
      <c r="G748" s="96" t="s">
        <v>1667</v>
      </c>
      <c r="H748" s="96" t="s">
        <v>1213</v>
      </c>
      <c r="I748" s="96" t="s">
        <v>541</v>
      </c>
      <c r="J748" s="96" t="s">
        <v>94</v>
      </c>
      <c r="K748" s="103"/>
      <c r="L748" s="96" t="s">
        <v>1990</v>
      </c>
      <c r="M748" s="129"/>
    </row>
    <row r="749" spans="1:13" ht="15" customHeight="1">
      <c r="A749" s="96" t="s">
        <v>120</v>
      </c>
      <c r="B749" s="96"/>
      <c r="C749" s="96"/>
      <c r="D749" s="96" t="s">
        <v>1664</v>
      </c>
      <c r="E749" s="122" t="s">
        <v>1980</v>
      </c>
      <c r="F749" s="122" t="s">
        <v>2023</v>
      </c>
      <c r="G749" s="96" t="s">
        <v>1667</v>
      </c>
      <c r="H749" s="96" t="s">
        <v>1211</v>
      </c>
      <c r="I749" s="96" t="s">
        <v>126</v>
      </c>
      <c r="J749" s="96" t="s">
        <v>206</v>
      </c>
      <c r="K749" s="103"/>
      <c r="L749" s="96" t="s">
        <v>2001</v>
      </c>
      <c r="M749" s="129"/>
    </row>
    <row r="750" spans="1:13" ht="15" customHeight="1">
      <c r="A750" s="96" t="s">
        <v>120</v>
      </c>
      <c r="B750" s="96"/>
      <c r="C750" s="96"/>
      <c r="D750" s="96" t="s">
        <v>1664</v>
      </c>
      <c r="E750" s="122" t="s">
        <v>1980</v>
      </c>
      <c r="F750" s="122" t="s">
        <v>2024</v>
      </c>
      <c r="G750" s="96" t="s">
        <v>1667</v>
      </c>
      <c r="H750" s="96" t="s">
        <v>1209</v>
      </c>
      <c r="I750" s="96" t="s">
        <v>245</v>
      </c>
      <c r="J750" s="96" t="s">
        <v>94</v>
      </c>
      <c r="K750" s="103"/>
      <c r="L750" s="96"/>
      <c r="M750" s="129"/>
    </row>
    <row r="751" spans="1:13" ht="15" customHeight="1">
      <c r="A751" s="96" t="s">
        <v>120</v>
      </c>
      <c r="B751" s="96"/>
      <c r="C751" s="96"/>
      <c r="D751" s="96" t="s">
        <v>1664</v>
      </c>
      <c r="E751" s="122" t="s">
        <v>1980</v>
      </c>
      <c r="F751" s="122" t="s">
        <v>2025</v>
      </c>
      <c r="G751" s="96" t="s">
        <v>1667</v>
      </c>
      <c r="H751" s="96" t="s">
        <v>1205</v>
      </c>
      <c r="I751" s="96" t="s">
        <v>1193</v>
      </c>
      <c r="J751" s="96" t="s">
        <v>94</v>
      </c>
      <c r="K751" s="103"/>
      <c r="L751" s="96" t="s">
        <v>1990</v>
      </c>
      <c r="M751" s="129"/>
    </row>
    <row r="752" spans="1:13" ht="15" customHeight="1">
      <c r="A752" s="96" t="s">
        <v>120</v>
      </c>
      <c r="B752" s="96"/>
      <c r="C752" s="96"/>
      <c r="D752" s="96" t="s">
        <v>1664</v>
      </c>
      <c r="E752" s="122" t="s">
        <v>1980</v>
      </c>
      <c r="F752" s="122" t="s">
        <v>2026</v>
      </c>
      <c r="G752" s="96" t="s">
        <v>1667</v>
      </c>
      <c r="H752" s="96" t="s">
        <v>1203</v>
      </c>
      <c r="I752" s="96" t="s">
        <v>1193</v>
      </c>
      <c r="J752" s="96" t="s">
        <v>94</v>
      </c>
      <c r="K752" s="103"/>
      <c r="L752" s="96" t="s">
        <v>1990</v>
      </c>
      <c r="M752" s="129"/>
    </row>
    <row r="753" spans="1:13" ht="15" customHeight="1">
      <c r="A753" s="96" t="s">
        <v>120</v>
      </c>
      <c r="B753" s="96"/>
      <c r="C753" s="96"/>
      <c r="D753" s="96" t="s">
        <v>1664</v>
      </c>
      <c r="E753" s="122" t="s">
        <v>1980</v>
      </c>
      <c r="F753" s="122" t="s">
        <v>2027</v>
      </c>
      <c r="G753" s="96" t="s">
        <v>1667</v>
      </c>
      <c r="H753" s="96" t="s">
        <v>1201</v>
      </c>
      <c r="I753" s="96" t="s">
        <v>1193</v>
      </c>
      <c r="J753" s="96" t="s">
        <v>94</v>
      </c>
      <c r="K753" s="103"/>
      <c r="L753" s="96" t="s">
        <v>1990</v>
      </c>
      <c r="M753" s="129"/>
    </row>
    <row r="754" spans="1:13" ht="15" customHeight="1">
      <c r="A754" s="96" t="s">
        <v>120</v>
      </c>
      <c r="B754" s="96"/>
      <c r="C754" s="96"/>
      <c r="D754" s="96" t="s">
        <v>1664</v>
      </c>
      <c r="E754" s="122" t="s">
        <v>1980</v>
      </c>
      <c r="F754" s="122" t="s">
        <v>2028</v>
      </c>
      <c r="G754" s="96" t="s">
        <v>1667</v>
      </c>
      <c r="H754" s="96" t="s">
        <v>1199</v>
      </c>
      <c r="I754" s="96" t="s">
        <v>1193</v>
      </c>
      <c r="J754" s="96" t="s">
        <v>94</v>
      </c>
      <c r="K754" s="103"/>
      <c r="L754" s="96" t="s">
        <v>1990</v>
      </c>
      <c r="M754" s="129"/>
    </row>
    <row r="755" spans="1:13" ht="15" customHeight="1">
      <c r="A755" s="96" t="s">
        <v>120</v>
      </c>
      <c r="B755" s="96"/>
      <c r="C755" s="96"/>
      <c r="D755" s="96" t="s">
        <v>1664</v>
      </c>
      <c r="E755" s="122" t="s">
        <v>1980</v>
      </c>
      <c r="F755" s="122" t="s">
        <v>2029</v>
      </c>
      <c r="G755" s="96" t="s">
        <v>1667</v>
      </c>
      <c r="H755" s="96" t="s">
        <v>1197</v>
      </c>
      <c r="I755" s="96" t="s">
        <v>1193</v>
      </c>
      <c r="J755" s="96" t="s">
        <v>94</v>
      </c>
      <c r="K755" s="103"/>
      <c r="L755" s="96" t="s">
        <v>1990</v>
      </c>
      <c r="M755" s="129"/>
    </row>
    <row r="756" spans="1:13" ht="15" customHeight="1">
      <c r="A756" s="96" t="s">
        <v>120</v>
      </c>
      <c r="B756" s="96"/>
      <c r="C756" s="96"/>
      <c r="D756" s="96" t="s">
        <v>1664</v>
      </c>
      <c r="E756" s="122" t="s">
        <v>1980</v>
      </c>
      <c r="F756" s="122" t="s">
        <v>2030</v>
      </c>
      <c r="G756" s="96" t="s">
        <v>1667</v>
      </c>
      <c r="H756" s="96" t="s">
        <v>1194</v>
      </c>
      <c r="I756" s="96" t="s">
        <v>1193</v>
      </c>
      <c r="J756" s="96" t="s">
        <v>94</v>
      </c>
      <c r="K756" s="103"/>
      <c r="L756" s="96" t="s">
        <v>1990</v>
      </c>
      <c r="M756" s="129"/>
    </row>
    <row r="757" spans="1:13" ht="15" customHeight="1">
      <c r="A757" s="96" t="s">
        <v>120</v>
      </c>
      <c r="B757" s="96"/>
      <c r="C757" s="96"/>
      <c r="D757" s="96" t="s">
        <v>1664</v>
      </c>
      <c r="E757" s="122" t="s">
        <v>2031</v>
      </c>
      <c r="F757" s="122" t="s">
        <v>2032</v>
      </c>
      <c r="G757" s="96" t="s">
        <v>1667</v>
      </c>
      <c r="H757" s="96" t="s">
        <v>2033</v>
      </c>
      <c r="I757" s="96" t="s">
        <v>541</v>
      </c>
      <c r="J757" s="96" t="s">
        <v>151</v>
      </c>
      <c r="K757" s="106"/>
      <c r="L757" s="96"/>
      <c r="M757" s="129"/>
    </row>
    <row r="758" spans="1:13" ht="15" customHeight="1">
      <c r="A758" s="96" t="s">
        <v>120</v>
      </c>
      <c r="B758" s="96"/>
      <c r="C758" s="96"/>
      <c r="D758" s="96" t="s">
        <v>1664</v>
      </c>
      <c r="E758" s="122" t="s">
        <v>2031</v>
      </c>
      <c r="F758" s="122" t="s">
        <v>2034</v>
      </c>
      <c r="G758" s="96" t="s">
        <v>1667</v>
      </c>
      <c r="H758" s="96" t="s">
        <v>2035</v>
      </c>
      <c r="I758" s="96" t="s">
        <v>134</v>
      </c>
      <c r="J758" s="96" t="s">
        <v>54</v>
      </c>
      <c r="K758" s="106"/>
      <c r="L758" s="96" t="s">
        <v>1810</v>
      </c>
      <c r="M758" s="129"/>
    </row>
    <row r="759" spans="1:13" ht="15" customHeight="1">
      <c r="A759" s="96" t="s">
        <v>120</v>
      </c>
      <c r="B759" s="96"/>
      <c r="C759" s="96"/>
      <c r="D759" s="96" t="s">
        <v>1664</v>
      </c>
      <c r="E759" s="122" t="s">
        <v>2031</v>
      </c>
      <c r="F759" s="122" t="s">
        <v>2036</v>
      </c>
      <c r="G759" s="96" t="s">
        <v>1667</v>
      </c>
      <c r="H759" s="96" t="s">
        <v>2037</v>
      </c>
      <c r="I759" s="96" t="s">
        <v>2038</v>
      </c>
      <c r="J759" s="96" t="s">
        <v>151</v>
      </c>
      <c r="K759" s="96"/>
      <c r="L759" s="96" t="s">
        <v>1990</v>
      </c>
      <c r="M759" s="129"/>
    </row>
    <row r="760" spans="1:13" ht="15" customHeight="1">
      <c r="A760" s="96" t="s">
        <v>120</v>
      </c>
      <c r="B760" s="96"/>
      <c r="C760" s="96"/>
      <c r="D760" s="96" t="s">
        <v>1664</v>
      </c>
      <c r="E760" s="122" t="s">
        <v>2031</v>
      </c>
      <c r="F760" s="122" t="s">
        <v>2039</v>
      </c>
      <c r="G760" s="96" t="s">
        <v>1667</v>
      </c>
      <c r="H760" s="96" t="s">
        <v>2040</v>
      </c>
      <c r="I760" s="96" t="s">
        <v>2038</v>
      </c>
      <c r="J760" s="96" t="s">
        <v>151</v>
      </c>
      <c r="K760" s="96"/>
      <c r="L760" s="96" t="s">
        <v>1990</v>
      </c>
      <c r="M760" s="129"/>
    </row>
    <row r="761" spans="1:13" ht="15" customHeight="1">
      <c r="A761" s="96" t="s">
        <v>120</v>
      </c>
      <c r="B761" s="96"/>
      <c r="C761" s="96"/>
      <c r="D761" s="96" t="s">
        <v>1664</v>
      </c>
      <c r="E761" s="122" t="s">
        <v>2031</v>
      </c>
      <c r="F761" s="122" t="s">
        <v>2041</v>
      </c>
      <c r="G761" s="96" t="s">
        <v>1667</v>
      </c>
      <c r="H761" s="96" t="s">
        <v>2042</v>
      </c>
      <c r="I761" s="96" t="s">
        <v>2038</v>
      </c>
      <c r="J761" s="96" t="s">
        <v>151</v>
      </c>
      <c r="K761" s="96"/>
      <c r="L761" s="96" t="s">
        <v>1990</v>
      </c>
      <c r="M761" s="129"/>
    </row>
    <row r="762" spans="1:13" ht="15" customHeight="1">
      <c r="A762" s="96" t="s">
        <v>120</v>
      </c>
      <c r="B762" s="96"/>
      <c r="C762" s="96"/>
      <c r="D762" s="96" t="s">
        <v>1664</v>
      </c>
      <c r="E762" s="122" t="s">
        <v>2031</v>
      </c>
      <c r="F762" s="122" t="s">
        <v>2043</v>
      </c>
      <c r="G762" s="96" t="s">
        <v>1667</v>
      </c>
      <c r="H762" s="96" t="s">
        <v>2044</v>
      </c>
      <c r="I762" s="96" t="s">
        <v>2038</v>
      </c>
      <c r="J762" s="96" t="s">
        <v>151</v>
      </c>
      <c r="K762" s="96"/>
      <c r="L762" s="96" t="s">
        <v>1990</v>
      </c>
      <c r="M762" s="129"/>
    </row>
    <row r="763" spans="1:13" ht="15" customHeight="1">
      <c r="A763" s="96" t="s">
        <v>120</v>
      </c>
      <c r="B763" s="96"/>
      <c r="C763" s="96"/>
      <c r="D763" s="96" t="s">
        <v>1664</v>
      </c>
      <c r="E763" s="122" t="s">
        <v>2031</v>
      </c>
      <c r="F763" s="122" t="s">
        <v>2045</v>
      </c>
      <c r="G763" s="96" t="s">
        <v>1667</v>
      </c>
      <c r="H763" s="96" t="s">
        <v>2046</v>
      </c>
      <c r="I763" s="96" t="s">
        <v>2038</v>
      </c>
      <c r="J763" s="96" t="s">
        <v>151</v>
      </c>
      <c r="K763" s="96"/>
      <c r="L763" s="96" t="s">
        <v>1990</v>
      </c>
      <c r="M763" s="129"/>
    </row>
    <row r="764" spans="1:13" ht="15" customHeight="1">
      <c r="A764" s="96" t="s">
        <v>120</v>
      </c>
      <c r="B764" s="96"/>
      <c r="C764" s="96"/>
      <c r="D764" s="96" t="s">
        <v>1664</v>
      </c>
      <c r="E764" s="122" t="s">
        <v>2031</v>
      </c>
      <c r="F764" s="122" t="s">
        <v>2047</v>
      </c>
      <c r="G764" s="96" t="s">
        <v>1667</v>
      </c>
      <c r="H764" s="96" t="s">
        <v>2048</v>
      </c>
      <c r="I764" s="96" t="s">
        <v>2049</v>
      </c>
      <c r="J764" s="96" t="s">
        <v>151</v>
      </c>
      <c r="K764" s="106"/>
      <c r="L764" s="96" t="s">
        <v>1990</v>
      </c>
      <c r="M764" s="129"/>
    </row>
    <row r="765" spans="1:13" ht="15" customHeight="1">
      <c r="A765" s="96" t="s">
        <v>120</v>
      </c>
      <c r="B765" s="96"/>
      <c r="C765" s="96"/>
      <c r="D765" s="96" t="s">
        <v>1664</v>
      </c>
      <c r="E765" s="122" t="s">
        <v>2031</v>
      </c>
      <c r="F765" s="122" t="s">
        <v>2050</v>
      </c>
      <c r="G765" s="96" t="s">
        <v>1667</v>
      </c>
      <c r="H765" s="96" t="s">
        <v>2051</v>
      </c>
      <c r="I765" s="96" t="s">
        <v>2038</v>
      </c>
      <c r="J765" s="96" t="s">
        <v>151</v>
      </c>
      <c r="K765" s="96"/>
      <c r="L765" s="96" t="s">
        <v>1990</v>
      </c>
      <c r="M765" s="129"/>
    </row>
    <row r="766" spans="1:13" ht="15" customHeight="1">
      <c r="A766" s="96" t="s">
        <v>120</v>
      </c>
      <c r="B766" s="96"/>
      <c r="C766" s="96"/>
      <c r="D766" s="96" t="s">
        <v>1664</v>
      </c>
      <c r="E766" s="122" t="s">
        <v>2031</v>
      </c>
      <c r="F766" s="122" t="s">
        <v>2052</v>
      </c>
      <c r="G766" s="96" t="s">
        <v>1667</v>
      </c>
      <c r="H766" s="96" t="s">
        <v>2053</v>
      </c>
      <c r="I766" s="96" t="s">
        <v>2054</v>
      </c>
      <c r="J766" s="96" t="s">
        <v>151</v>
      </c>
      <c r="K766" s="106"/>
      <c r="L766" s="96" t="s">
        <v>1988</v>
      </c>
      <c r="M766" s="129"/>
    </row>
    <row r="767" spans="1:13" ht="15" customHeight="1">
      <c r="A767" s="96" t="s">
        <v>120</v>
      </c>
      <c r="B767" s="96"/>
      <c r="C767" s="96"/>
      <c r="D767" s="96" t="s">
        <v>1664</v>
      </c>
      <c r="E767" s="122" t="s">
        <v>2031</v>
      </c>
      <c r="F767" s="122" t="s">
        <v>2055</v>
      </c>
      <c r="G767" s="96" t="s">
        <v>1667</v>
      </c>
      <c r="H767" s="96" t="s">
        <v>2056</v>
      </c>
      <c r="I767" s="96" t="s">
        <v>131</v>
      </c>
      <c r="J767" s="96" t="s">
        <v>191</v>
      </c>
      <c r="K767" s="106"/>
      <c r="L767" s="96" t="s">
        <v>2001</v>
      </c>
      <c r="M767" s="129"/>
    </row>
    <row r="768" spans="1:13" ht="15" customHeight="1">
      <c r="A768" s="96" t="s">
        <v>120</v>
      </c>
      <c r="B768" s="96"/>
      <c r="C768" s="96"/>
      <c r="D768" s="96" t="s">
        <v>1664</v>
      </c>
      <c r="E768" s="122" t="s">
        <v>2031</v>
      </c>
      <c r="F768" s="122" t="s">
        <v>2057</v>
      </c>
      <c r="G768" s="96" t="s">
        <v>1667</v>
      </c>
      <c r="H768" s="96" t="s">
        <v>2058</v>
      </c>
      <c r="I768" s="96" t="s">
        <v>131</v>
      </c>
      <c r="J768" s="96" t="s">
        <v>191</v>
      </c>
      <c r="K768" s="106"/>
      <c r="L768" s="96" t="s">
        <v>2001</v>
      </c>
      <c r="M768" s="129"/>
    </row>
    <row r="769" spans="1:13" ht="15" customHeight="1">
      <c r="A769" s="96" t="s">
        <v>120</v>
      </c>
      <c r="B769" s="96"/>
      <c r="C769" s="96"/>
      <c r="D769" s="96" t="s">
        <v>1664</v>
      </c>
      <c r="E769" s="122" t="s">
        <v>2059</v>
      </c>
      <c r="F769" s="122" t="s">
        <v>2060</v>
      </c>
      <c r="G769" s="96" t="s">
        <v>1667</v>
      </c>
      <c r="H769" s="96" t="s">
        <v>2061</v>
      </c>
      <c r="I769" s="96" t="s">
        <v>541</v>
      </c>
      <c r="J769" s="96" t="s">
        <v>151</v>
      </c>
      <c r="K769" s="106"/>
      <c r="L769" s="96"/>
      <c r="M769" s="135"/>
    </row>
    <row r="770" spans="1:13" ht="15" customHeight="1">
      <c r="A770" s="96" t="s">
        <v>120</v>
      </c>
      <c r="B770" s="96"/>
      <c r="C770" s="96"/>
      <c r="D770" s="96" t="s">
        <v>1664</v>
      </c>
      <c r="E770" s="122" t="s">
        <v>2059</v>
      </c>
      <c r="F770" s="122" t="s">
        <v>2062</v>
      </c>
      <c r="G770" s="96" t="s">
        <v>1667</v>
      </c>
      <c r="H770" s="96" t="s">
        <v>2063</v>
      </c>
      <c r="I770" s="96" t="s">
        <v>134</v>
      </c>
      <c r="J770" s="96" t="s">
        <v>54</v>
      </c>
      <c r="K770" s="106"/>
      <c r="L770" s="96" t="s">
        <v>2001</v>
      </c>
      <c r="M770" s="135"/>
    </row>
    <row r="771" spans="1:13" ht="15" customHeight="1">
      <c r="A771" s="96" t="s">
        <v>120</v>
      </c>
      <c r="B771" s="96"/>
      <c r="C771" s="96"/>
      <c r="D771" s="96" t="s">
        <v>1664</v>
      </c>
      <c r="E771" s="122" t="s">
        <v>2059</v>
      </c>
      <c r="F771" s="122" t="s">
        <v>2064</v>
      </c>
      <c r="G771" s="96" t="s">
        <v>1667</v>
      </c>
      <c r="H771" s="96" t="s">
        <v>2065</v>
      </c>
      <c r="I771" s="96" t="s">
        <v>2066</v>
      </c>
      <c r="J771" s="96" t="s">
        <v>151</v>
      </c>
      <c r="K771" s="96" t="s">
        <v>2067</v>
      </c>
      <c r="L771" s="96" t="s">
        <v>1990</v>
      </c>
      <c r="M771" s="135"/>
    </row>
    <row r="772" spans="1:13" ht="15" customHeight="1">
      <c r="A772" s="96" t="s">
        <v>120</v>
      </c>
      <c r="B772" s="96"/>
      <c r="C772" s="96"/>
      <c r="D772" s="96" t="s">
        <v>1664</v>
      </c>
      <c r="E772" s="122" t="s">
        <v>2059</v>
      </c>
      <c r="F772" s="122" t="s">
        <v>2068</v>
      </c>
      <c r="G772" s="96" t="s">
        <v>1667</v>
      </c>
      <c r="H772" s="96" t="s">
        <v>2069</v>
      </c>
      <c r="I772" s="96" t="s">
        <v>1890</v>
      </c>
      <c r="J772" s="96" t="s">
        <v>151</v>
      </c>
      <c r="K772" s="96"/>
      <c r="L772" s="96" t="s">
        <v>1990</v>
      </c>
      <c r="M772" s="135"/>
    </row>
    <row r="773" spans="1:13" ht="15" customHeight="1">
      <c r="A773" s="96" t="s">
        <v>120</v>
      </c>
      <c r="B773" s="96"/>
      <c r="C773" s="96"/>
      <c r="D773" s="96" t="s">
        <v>1664</v>
      </c>
      <c r="E773" s="122" t="s">
        <v>2059</v>
      </c>
      <c r="F773" s="122" t="s">
        <v>2070</v>
      </c>
      <c r="G773" s="96" t="s">
        <v>1667</v>
      </c>
      <c r="H773" s="96" t="s">
        <v>2071</v>
      </c>
      <c r="I773" s="96" t="s">
        <v>1890</v>
      </c>
      <c r="J773" s="96" t="s">
        <v>151</v>
      </c>
      <c r="K773" s="96"/>
      <c r="L773" s="96" t="s">
        <v>1990</v>
      </c>
      <c r="M773" s="135"/>
    </row>
    <row r="774" spans="1:13" ht="15" customHeight="1">
      <c r="A774" s="96" t="s">
        <v>120</v>
      </c>
      <c r="B774" s="96"/>
      <c r="C774" s="96"/>
      <c r="D774" s="96" t="s">
        <v>1664</v>
      </c>
      <c r="E774" s="122" t="s">
        <v>2059</v>
      </c>
      <c r="F774" s="122" t="s">
        <v>2072</v>
      </c>
      <c r="G774" s="96" t="s">
        <v>1667</v>
      </c>
      <c r="H774" s="96" t="s">
        <v>2073</v>
      </c>
      <c r="I774" s="96" t="s">
        <v>245</v>
      </c>
      <c r="J774" s="96" t="s">
        <v>151</v>
      </c>
      <c r="K774" s="106"/>
      <c r="L774" s="96" t="s">
        <v>1990</v>
      </c>
      <c r="M774" s="135"/>
    </row>
    <row r="775" spans="1:13" ht="15" customHeight="1">
      <c r="A775" s="96" t="s">
        <v>120</v>
      </c>
      <c r="B775" s="96"/>
      <c r="C775" s="96"/>
      <c r="D775" s="96" t="s">
        <v>1664</v>
      </c>
      <c r="E775" s="122" t="s">
        <v>2059</v>
      </c>
      <c r="F775" s="122" t="s">
        <v>2074</v>
      </c>
      <c r="G775" s="96" t="s">
        <v>1667</v>
      </c>
      <c r="H775" s="96" t="s">
        <v>2075</v>
      </c>
      <c r="I775" s="96" t="s">
        <v>245</v>
      </c>
      <c r="J775" s="96" t="s">
        <v>151</v>
      </c>
      <c r="K775" s="96"/>
      <c r="L775" s="96" t="s">
        <v>1990</v>
      </c>
      <c r="M775" s="135"/>
    </row>
    <row r="776" spans="1:13" ht="15" customHeight="1">
      <c r="A776" s="96" t="s">
        <v>120</v>
      </c>
      <c r="B776" s="96"/>
      <c r="C776" s="96"/>
      <c r="D776" s="96" t="s">
        <v>1664</v>
      </c>
      <c r="E776" s="122" t="s">
        <v>2059</v>
      </c>
      <c r="F776" s="122" t="s">
        <v>2076</v>
      </c>
      <c r="G776" s="96" t="s">
        <v>1667</v>
      </c>
      <c r="H776" s="96" t="s">
        <v>2077</v>
      </c>
      <c r="I776" s="96" t="s">
        <v>245</v>
      </c>
      <c r="J776" s="96" t="s">
        <v>151</v>
      </c>
      <c r="K776" s="96"/>
      <c r="L776" s="96" t="s">
        <v>1990</v>
      </c>
      <c r="M776" s="135"/>
    </row>
    <row r="777" spans="1:13" ht="15" customHeight="1">
      <c r="A777" s="96" t="s">
        <v>120</v>
      </c>
      <c r="B777" s="96"/>
      <c r="C777" s="96"/>
      <c r="D777" s="96" t="s">
        <v>1664</v>
      </c>
      <c r="E777" s="122" t="s">
        <v>2059</v>
      </c>
      <c r="F777" s="122" t="s">
        <v>2078</v>
      </c>
      <c r="G777" s="96" t="s">
        <v>1667</v>
      </c>
      <c r="H777" s="96" t="s">
        <v>2079</v>
      </c>
      <c r="I777" s="96" t="s">
        <v>245</v>
      </c>
      <c r="J777" s="96" t="s">
        <v>151</v>
      </c>
      <c r="K777" s="96"/>
      <c r="L777" s="96" t="s">
        <v>1990</v>
      </c>
      <c r="M777" s="135"/>
    </row>
    <row r="778" spans="1:13" ht="15" customHeight="1">
      <c r="A778" s="96" t="s">
        <v>120</v>
      </c>
      <c r="B778" s="96"/>
      <c r="C778" s="96"/>
      <c r="D778" s="96" t="s">
        <v>1664</v>
      </c>
      <c r="E778" s="122" t="s">
        <v>2059</v>
      </c>
      <c r="F778" s="122" t="s">
        <v>2080</v>
      </c>
      <c r="G778" s="96" t="s">
        <v>1667</v>
      </c>
      <c r="H778" s="96" t="s">
        <v>2081</v>
      </c>
      <c r="I778" s="96" t="s">
        <v>245</v>
      </c>
      <c r="J778" s="96" t="s">
        <v>151</v>
      </c>
      <c r="K778" s="96"/>
      <c r="L778" s="96" t="s">
        <v>1990</v>
      </c>
      <c r="M778" s="135"/>
    </row>
    <row r="779" spans="1:13" ht="15" customHeight="1">
      <c r="A779" s="96" t="s">
        <v>120</v>
      </c>
      <c r="B779" s="96"/>
      <c r="C779" s="96"/>
      <c r="D779" s="96" t="s">
        <v>1664</v>
      </c>
      <c r="E779" s="122" t="s">
        <v>2059</v>
      </c>
      <c r="F779" s="122" t="s">
        <v>2082</v>
      </c>
      <c r="G779" s="96" t="s">
        <v>1667</v>
      </c>
      <c r="H779" s="96" t="s">
        <v>2083</v>
      </c>
      <c r="I779" s="96" t="s">
        <v>245</v>
      </c>
      <c r="J779" s="96" t="s">
        <v>151</v>
      </c>
      <c r="K779" s="96"/>
      <c r="L779" s="96" t="s">
        <v>1990</v>
      </c>
      <c r="M779" s="135"/>
    </row>
    <row r="780" spans="1:13" ht="15" customHeight="1">
      <c r="A780" s="96" t="s">
        <v>120</v>
      </c>
      <c r="B780" s="96"/>
      <c r="C780" s="96"/>
      <c r="D780" s="96" t="s">
        <v>1664</v>
      </c>
      <c r="E780" s="122" t="s">
        <v>2059</v>
      </c>
      <c r="F780" s="122" t="s">
        <v>2084</v>
      </c>
      <c r="G780" s="96" t="s">
        <v>1667</v>
      </c>
      <c r="H780" s="96" t="s">
        <v>2085</v>
      </c>
      <c r="I780" s="96" t="s">
        <v>245</v>
      </c>
      <c r="J780" s="96" t="s">
        <v>151</v>
      </c>
      <c r="K780" s="96"/>
      <c r="L780" s="96" t="s">
        <v>1990</v>
      </c>
      <c r="M780" s="135"/>
    </row>
    <row r="781" spans="1:13" ht="15" customHeight="1">
      <c r="A781" s="96" t="s">
        <v>120</v>
      </c>
      <c r="B781" s="96"/>
      <c r="C781" s="96"/>
      <c r="D781" s="96" t="s">
        <v>1664</v>
      </c>
      <c r="E781" s="122" t="s">
        <v>2059</v>
      </c>
      <c r="F781" s="122" t="s">
        <v>2086</v>
      </c>
      <c r="G781" s="96" t="s">
        <v>1667</v>
      </c>
      <c r="H781" s="96" t="s">
        <v>2087</v>
      </c>
      <c r="I781" s="96" t="s">
        <v>245</v>
      </c>
      <c r="J781" s="96" t="s">
        <v>151</v>
      </c>
      <c r="K781" s="96"/>
      <c r="L781" s="96" t="s">
        <v>1990</v>
      </c>
      <c r="M781" s="135"/>
    </row>
    <row r="782" spans="1:13" ht="15" customHeight="1">
      <c r="A782" s="96" t="s">
        <v>120</v>
      </c>
      <c r="B782" s="96"/>
      <c r="C782" s="96"/>
      <c r="D782" s="96" t="s">
        <v>1664</v>
      </c>
      <c r="E782" s="122" t="s">
        <v>2059</v>
      </c>
      <c r="F782" s="122" t="s">
        <v>2088</v>
      </c>
      <c r="G782" s="96" t="s">
        <v>1667</v>
      </c>
      <c r="H782" s="96" t="s">
        <v>2089</v>
      </c>
      <c r="I782" s="96" t="s">
        <v>245</v>
      </c>
      <c r="J782" s="96" t="s">
        <v>151</v>
      </c>
      <c r="K782" s="96"/>
      <c r="L782" s="96" t="s">
        <v>1990</v>
      </c>
      <c r="M782" s="135"/>
    </row>
    <row r="783" spans="1:13" ht="15" customHeight="1">
      <c r="A783" s="96" t="s">
        <v>120</v>
      </c>
      <c r="B783" s="96"/>
      <c r="C783" s="96"/>
      <c r="D783" s="96" t="s">
        <v>1664</v>
      </c>
      <c r="E783" s="122" t="s">
        <v>2059</v>
      </c>
      <c r="F783" s="122" t="s">
        <v>2090</v>
      </c>
      <c r="G783" s="96" t="s">
        <v>1667</v>
      </c>
      <c r="H783" s="96" t="s">
        <v>2091</v>
      </c>
      <c r="I783" s="96" t="s">
        <v>245</v>
      </c>
      <c r="J783" s="96" t="s">
        <v>151</v>
      </c>
      <c r="K783" s="96"/>
      <c r="L783" s="96" t="s">
        <v>1990</v>
      </c>
      <c r="M783" s="135"/>
    </row>
    <row r="784" spans="1:13" ht="15" customHeight="1">
      <c r="A784" s="96" t="s">
        <v>120</v>
      </c>
      <c r="B784" s="96"/>
      <c r="C784" s="96"/>
      <c r="D784" s="96" t="s">
        <v>1664</v>
      </c>
      <c r="E784" s="122" t="s">
        <v>2059</v>
      </c>
      <c r="F784" s="122" t="s">
        <v>2092</v>
      </c>
      <c r="G784" s="96" t="s">
        <v>1667</v>
      </c>
      <c r="H784" s="96" t="s">
        <v>2093</v>
      </c>
      <c r="I784" s="96" t="s">
        <v>245</v>
      </c>
      <c r="J784" s="96" t="s">
        <v>151</v>
      </c>
      <c r="K784" s="96"/>
      <c r="L784" s="96" t="s">
        <v>1990</v>
      </c>
      <c r="M784" s="135"/>
    </row>
    <row r="785" spans="1:13" ht="15" customHeight="1">
      <c r="A785" s="96" t="s">
        <v>120</v>
      </c>
      <c r="B785" s="96"/>
      <c r="C785" s="96"/>
      <c r="D785" s="96" t="s">
        <v>1664</v>
      </c>
      <c r="E785" s="122" t="s">
        <v>2059</v>
      </c>
      <c r="F785" s="122" t="s">
        <v>2094</v>
      </c>
      <c r="G785" s="96" t="s">
        <v>1667</v>
      </c>
      <c r="H785" s="96" t="s">
        <v>2095</v>
      </c>
      <c r="I785" s="96" t="s">
        <v>245</v>
      </c>
      <c r="J785" s="96" t="s">
        <v>151</v>
      </c>
      <c r="K785" s="96"/>
      <c r="L785" s="96" t="s">
        <v>1990</v>
      </c>
      <c r="M785" s="135"/>
    </row>
    <row r="786" spans="1:13" ht="15" customHeight="1">
      <c r="A786" s="96" t="s">
        <v>120</v>
      </c>
      <c r="B786" s="96"/>
      <c r="C786" s="96"/>
      <c r="D786" s="96" t="s">
        <v>1664</v>
      </c>
      <c r="E786" s="122" t="s">
        <v>2059</v>
      </c>
      <c r="F786" s="122" t="s">
        <v>2096</v>
      </c>
      <c r="G786" s="96" t="s">
        <v>1667</v>
      </c>
      <c r="H786" s="96" t="s">
        <v>2097</v>
      </c>
      <c r="I786" s="138" t="s">
        <v>126</v>
      </c>
      <c r="J786" s="139" t="s">
        <v>127</v>
      </c>
      <c r="K786" s="106"/>
      <c r="L786" s="96" t="s">
        <v>1990</v>
      </c>
      <c r="M786" s="95"/>
    </row>
    <row r="787" spans="1:13" ht="15" customHeight="1">
      <c r="A787" s="116" t="s">
        <v>586</v>
      </c>
      <c r="B787" s="116"/>
      <c r="C787" s="116"/>
      <c r="D787" s="96" t="s">
        <v>1664</v>
      </c>
      <c r="E787" s="136" t="s">
        <v>2098</v>
      </c>
      <c r="F787" s="136" t="s">
        <v>2099</v>
      </c>
      <c r="G787" s="116" t="s">
        <v>1667</v>
      </c>
      <c r="H787" s="116" t="s">
        <v>2100</v>
      </c>
      <c r="I787" s="116" t="s">
        <v>541</v>
      </c>
      <c r="J787" s="116" t="s">
        <v>151</v>
      </c>
      <c r="K787" s="140"/>
      <c r="L787" s="116"/>
      <c r="M787" s="116" t="s">
        <v>2101</v>
      </c>
    </row>
    <row r="788" spans="1:13" ht="15" customHeight="1">
      <c r="A788" s="96" t="s">
        <v>120</v>
      </c>
      <c r="B788" s="96"/>
      <c r="C788" s="96"/>
      <c r="D788" s="96" t="s">
        <v>1664</v>
      </c>
      <c r="E788" s="122" t="s">
        <v>2098</v>
      </c>
      <c r="F788" s="122" t="s">
        <v>2102</v>
      </c>
      <c r="G788" s="96" t="s">
        <v>1667</v>
      </c>
      <c r="H788" s="96" t="s">
        <v>2103</v>
      </c>
      <c r="I788" s="96" t="s">
        <v>541</v>
      </c>
      <c r="J788" s="96" t="s">
        <v>151</v>
      </c>
      <c r="K788" s="106"/>
      <c r="L788" s="96"/>
      <c r="M788" s="129"/>
    </row>
    <row r="789" spans="1:13" ht="15" customHeight="1">
      <c r="A789" s="96" t="s">
        <v>120</v>
      </c>
      <c r="B789" s="96"/>
      <c r="C789" s="96"/>
      <c r="D789" s="96" t="s">
        <v>1664</v>
      </c>
      <c r="E789" s="122" t="s">
        <v>2098</v>
      </c>
      <c r="F789" s="122" t="s">
        <v>2104</v>
      </c>
      <c r="G789" s="96" t="s">
        <v>1667</v>
      </c>
      <c r="H789" s="96" t="s">
        <v>2105</v>
      </c>
      <c r="I789" s="96" t="s">
        <v>2106</v>
      </c>
      <c r="J789" s="96" t="s">
        <v>151</v>
      </c>
      <c r="K789" s="103"/>
      <c r="L789" s="96"/>
      <c r="M789" s="129"/>
    </row>
    <row r="790" spans="1:13" ht="15" customHeight="1">
      <c r="A790" s="96" t="s">
        <v>120</v>
      </c>
      <c r="B790" s="96"/>
      <c r="C790" s="96"/>
      <c r="D790" s="96" t="s">
        <v>1664</v>
      </c>
      <c r="E790" s="122" t="s">
        <v>2098</v>
      </c>
      <c r="F790" s="122" t="s">
        <v>2107</v>
      </c>
      <c r="G790" s="96" t="s">
        <v>1667</v>
      </c>
      <c r="H790" s="96" t="s">
        <v>2108</v>
      </c>
      <c r="I790" s="96" t="s">
        <v>134</v>
      </c>
      <c r="J790" s="96" t="s">
        <v>135</v>
      </c>
      <c r="K790" s="96"/>
      <c r="L790" s="96" t="s">
        <v>1810</v>
      </c>
      <c r="M790" s="96"/>
    </row>
    <row r="791" spans="1:13" ht="15" customHeight="1">
      <c r="A791" s="116" t="s">
        <v>586</v>
      </c>
      <c r="B791" s="116"/>
      <c r="C791" s="116"/>
      <c r="D791" s="96" t="s">
        <v>1664</v>
      </c>
      <c r="E791" s="136" t="s">
        <v>2098</v>
      </c>
      <c r="F791" s="136" t="s">
        <v>2109</v>
      </c>
      <c r="G791" s="116" t="s">
        <v>1667</v>
      </c>
      <c r="H791" s="116" t="s">
        <v>2110</v>
      </c>
      <c r="I791" s="116" t="s">
        <v>134</v>
      </c>
      <c r="J791" s="116" t="s">
        <v>135</v>
      </c>
      <c r="K791" s="116"/>
      <c r="L791" s="116" t="s">
        <v>1810</v>
      </c>
      <c r="M791" s="141" t="s">
        <v>2111</v>
      </c>
    </row>
    <row r="792" spans="1:13" ht="15" customHeight="1">
      <c r="A792" s="116" t="s">
        <v>586</v>
      </c>
      <c r="B792" s="116"/>
      <c r="C792" s="116"/>
      <c r="D792" s="96" t="s">
        <v>1664</v>
      </c>
      <c r="E792" s="136" t="s">
        <v>2098</v>
      </c>
      <c r="F792" s="136" t="s">
        <v>2112</v>
      </c>
      <c r="G792" s="116" t="s">
        <v>1667</v>
      </c>
      <c r="H792" s="116" t="s">
        <v>2113</v>
      </c>
      <c r="I792" s="116" t="s">
        <v>134</v>
      </c>
      <c r="J792" s="116" t="s">
        <v>135</v>
      </c>
      <c r="K792" s="116"/>
      <c r="L792" s="116" t="s">
        <v>1810</v>
      </c>
      <c r="M792" s="141" t="s">
        <v>2111</v>
      </c>
    </row>
    <row r="793" spans="1:13" ht="15" customHeight="1">
      <c r="A793" s="116" t="s">
        <v>586</v>
      </c>
      <c r="B793" s="116"/>
      <c r="C793" s="116"/>
      <c r="D793" s="96" t="s">
        <v>1664</v>
      </c>
      <c r="E793" s="136" t="s">
        <v>2098</v>
      </c>
      <c r="F793" s="136" t="s">
        <v>2114</v>
      </c>
      <c r="G793" s="116" t="s">
        <v>1667</v>
      </c>
      <c r="H793" s="116" t="s">
        <v>2115</v>
      </c>
      <c r="I793" s="116" t="s">
        <v>134</v>
      </c>
      <c r="J793" s="116" t="s">
        <v>135</v>
      </c>
      <c r="K793" s="116"/>
      <c r="L793" s="116" t="s">
        <v>1810</v>
      </c>
      <c r="M793" s="141" t="s">
        <v>2111</v>
      </c>
    </row>
    <row r="794" spans="1:13" ht="15" customHeight="1">
      <c r="A794" s="116" t="s">
        <v>586</v>
      </c>
      <c r="B794" s="116"/>
      <c r="C794" s="116"/>
      <c r="D794" s="96" t="s">
        <v>1664</v>
      </c>
      <c r="E794" s="136" t="s">
        <v>2098</v>
      </c>
      <c r="F794" s="136" t="s">
        <v>2116</v>
      </c>
      <c r="G794" s="116" t="s">
        <v>1667</v>
      </c>
      <c r="H794" s="116" t="s">
        <v>2117</v>
      </c>
      <c r="I794" s="116" t="s">
        <v>2118</v>
      </c>
      <c r="J794" s="116" t="s">
        <v>151</v>
      </c>
      <c r="K794" s="116"/>
      <c r="L794" s="116"/>
      <c r="M794" s="141" t="s">
        <v>2111</v>
      </c>
    </row>
    <row r="795" spans="1:13" ht="15" customHeight="1">
      <c r="A795" s="116" t="s">
        <v>586</v>
      </c>
      <c r="B795" s="116"/>
      <c r="C795" s="116"/>
      <c r="D795" s="96" t="s">
        <v>1664</v>
      </c>
      <c r="E795" s="136" t="s">
        <v>2098</v>
      </c>
      <c r="F795" s="136" t="s">
        <v>2119</v>
      </c>
      <c r="G795" s="116" t="s">
        <v>1667</v>
      </c>
      <c r="H795" s="116" t="s">
        <v>2120</v>
      </c>
      <c r="I795" s="116" t="s">
        <v>134</v>
      </c>
      <c r="J795" s="116" t="s">
        <v>135</v>
      </c>
      <c r="K795" s="116"/>
      <c r="L795" s="116" t="s">
        <v>1810</v>
      </c>
      <c r="M795" s="141" t="s">
        <v>2111</v>
      </c>
    </row>
    <row r="796" spans="1:13" ht="15" customHeight="1">
      <c r="A796" s="116" t="s">
        <v>586</v>
      </c>
      <c r="B796" s="116"/>
      <c r="C796" s="116"/>
      <c r="D796" s="96" t="s">
        <v>1664</v>
      </c>
      <c r="E796" s="136" t="s">
        <v>2098</v>
      </c>
      <c r="F796" s="136" t="s">
        <v>2121</v>
      </c>
      <c r="G796" s="116" t="s">
        <v>1667</v>
      </c>
      <c r="H796" s="116" t="s">
        <v>2122</v>
      </c>
      <c r="I796" s="116" t="s">
        <v>134</v>
      </c>
      <c r="J796" s="116" t="s">
        <v>135</v>
      </c>
      <c r="K796" s="116"/>
      <c r="L796" s="116" t="s">
        <v>1810</v>
      </c>
      <c r="M796" s="141" t="s">
        <v>2111</v>
      </c>
    </row>
    <row r="797" spans="1:13" ht="15" customHeight="1">
      <c r="A797" s="116" t="s">
        <v>586</v>
      </c>
      <c r="B797" s="116"/>
      <c r="C797" s="116"/>
      <c r="D797" s="96" t="s">
        <v>1664</v>
      </c>
      <c r="E797" s="136" t="s">
        <v>2098</v>
      </c>
      <c r="F797" s="136" t="s">
        <v>2123</v>
      </c>
      <c r="G797" s="116" t="s">
        <v>1667</v>
      </c>
      <c r="H797" s="116" t="s">
        <v>2124</v>
      </c>
      <c r="I797" s="116" t="s">
        <v>134</v>
      </c>
      <c r="J797" s="116" t="s">
        <v>135</v>
      </c>
      <c r="K797" s="116"/>
      <c r="L797" s="116" t="s">
        <v>1810</v>
      </c>
      <c r="M797" s="141" t="s">
        <v>2111</v>
      </c>
    </row>
    <row r="798" spans="1:13" ht="15" customHeight="1">
      <c r="A798" s="116" t="s">
        <v>586</v>
      </c>
      <c r="B798" s="116"/>
      <c r="C798" s="116"/>
      <c r="D798" s="96" t="s">
        <v>1664</v>
      </c>
      <c r="E798" s="136" t="s">
        <v>2098</v>
      </c>
      <c r="F798" s="136" t="s">
        <v>2125</v>
      </c>
      <c r="G798" s="116" t="s">
        <v>1667</v>
      </c>
      <c r="H798" s="116" t="s">
        <v>2126</v>
      </c>
      <c r="I798" s="116" t="s">
        <v>134</v>
      </c>
      <c r="J798" s="116" t="s">
        <v>135</v>
      </c>
      <c r="K798" s="116"/>
      <c r="L798" s="116" t="s">
        <v>1810</v>
      </c>
      <c r="M798" s="141" t="s">
        <v>2111</v>
      </c>
    </row>
    <row r="799" spans="1:13" ht="15" customHeight="1">
      <c r="A799" s="116" t="s">
        <v>586</v>
      </c>
      <c r="B799" s="116"/>
      <c r="C799" s="116"/>
      <c r="D799" s="96" t="s">
        <v>1664</v>
      </c>
      <c r="E799" s="136" t="s">
        <v>2098</v>
      </c>
      <c r="F799" s="136" t="s">
        <v>2127</v>
      </c>
      <c r="G799" s="116" t="s">
        <v>1667</v>
      </c>
      <c r="H799" s="116" t="s">
        <v>2128</v>
      </c>
      <c r="I799" s="116" t="s">
        <v>2106</v>
      </c>
      <c r="J799" s="116" t="s">
        <v>151</v>
      </c>
      <c r="K799" s="116"/>
      <c r="L799" s="116"/>
      <c r="M799" s="141" t="s">
        <v>2111</v>
      </c>
    </row>
    <row r="800" spans="1:13" ht="15" customHeight="1">
      <c r="A800" s="116" t="s">
        <v>586</v>
      </c>
      <c r="B800" s="116"/>
      <c r="C800" s="116"/>
      <c r="D800" s="96" t="s">
        <v>1664</v>
      </c>
      <c r="E800" s="136" t="s">
        <v>2098</v>
      </c>
      <c r="F800" s="136" t="s">
        <v>2129</v>
      </c>
      <c r="G800" s="116" t="s">
        <v>1667</v>
      </c>
      <c r="H800" s="116" t="s">
        <v>2130</v>
      </c>
      <c r="I800" s="116" t="s">
        <v>134</v>
      </c>
      <c r="J800" s="116" t="s">
        <v>135</v>
      </c>
      <c r="K800" s="116"/>
      <c r="L800" s="116" t="s">
        <v>1810</v>
      </c>
      <c r="M800" s="141" t="s">
        <v>2111</v>
      </c>
    </row>
    <row r="801" spans="1:13" ht="15" customHeight="1">
      <c r="A801" s="116" t="s">
        <v>586</v>
      </c>
      <c r="B801" s="116"/>
      <c r="C801" s="116"/>
      <c r="D801" s="96" t="s">
        <v>1664</v>
      </c>
      <c r="E801" s="136" t="s">
        <v>2098</v>
      </c>
      <c r="F801" s="136" t="s">
        <v>2131</v>
      </c>
      <c r="G801" s="116" t="s">
        <v>1667</v>
      </c>
      <c r="H801" s="116" t="s">
        <v>2132</v>
      </c>
      <c r="I801" s="116" t="s">
        <v>134</v>
      </c>
      <c r="J801" s="116" t="s">
        <v>135</v>
      </c>
      <c r="K801" s="116"/>
      <c r="L801" s="116" t="s">
        <v>1810</v>
      </c>
      <c r="M801" s="141" t="s">
        <v>2111</v>
      </c>
    </row>
    <row r="802" spans="1:13" ht="15" customHeight="1">
      <c r="A802" s="116" t="s">
        <v>586</v>
      </c>
      <c r="B802" s="116"/>
      <c r="C802" s="116"/>
      <c r="D802" s="96" t="s">
        <v>1664</v>
      </c>
      <c r="E802" s="136" t="s">
        <v>2098</v>
      </c>
      <c r="F802" s="136" t="s">
        <v>2133</v>
      </c>
      <c r="G802" s="116" t="s">
        <v>1667</v>
      </c>
      <c r="H802" s="116" t="s">
        <v>2134</v>
      </c>
      <c r="I802" s="116" t="s">
        <v>134</v>
      </c>
      <c r="J802" s="116" t="s">
        <v>135</v>
      </c>
      <c r="K802" s="116"/>
      <c r="L802" s="116" t="s">
        <v>1810</v>
      </c>
      <c r="M802" s="141" t="s">
        <v>2111</v>
      </c>
    </row>
    <row r="803" spans="1:13" ht="15" customHeight="1">
      <c r="A803" s="116" t="s">
        <v>586</v>
      </c>
      <c r="B803" s="116"/>
      <c r="C803" s="116"/>
      <c r="D803" s="96" t="s">
        <v>1664</v>
      </c>
      <c r="E803" s="136" t="s">
        <v>2098</v>
      </c>
      <c r="F803" s="136" t="s">
        <v>2135</v>
      </c>
      <c r="G803" s="116" t="s">
        <v>1667</v>
      </c>
      <c r="H803" s="116" t="s">
        <v>2136</v>
      </c>
      <c r="I803" s="116" t="s">
        <v>134</v>
      </c>
      <c r="J803" s="116" t="s">
        <v>135</v>
      </c>
      <c r="K803" s="116"/>
      <c r="L803" s="116" t="s">
        <v>1810</v>
      </c>
      <c r="M803" s="141" t="s">
        <v>2111</v>
      </c>
    </row>
    <row r="804" spans="1:13" ht="15" customHeight="1">
      <c r="A804" s="116" t="s">
        <v>586</v>
      </c>
      <c r="B804" s="116"/>
      <c r="C804" s="116"/>
      <c r="D804" s="96" t="s">
        <v>1664</v>
      </c>
      <c r="E804" s="136" t="s">
        <v>2098</v>
      </c>
      <c r="F804" s="136" t="s">
        <v>2137</v>
      </c>
      <c r="G804" s="116" t="s">
        <v>1667</v>
      </c>
      <c r="H804" s="116" t="s">
        <v>2138</v>
      </c>
      <c r="I804" s="116" t="s">
        <v>2106</v>
      </c>
      <c r="J804" s="116" t="s">
        <v>151</v>
      </c>
      <c r="K804" s="116"/>
      <c r="L804" s="116"/>
      <c r="M804" s="141" t="s">
        <v>2111</v>
      </c>
    </row>
    <row r="805" spans="1:13" ht="15" customHeight="1">
      <c r="A805" s="116" t="s">
        <v>586</v>
      </c>
      <c r="B805" s="116"/>
      <c r="C805" s="116"/>
      <c r="D805" s="96" t="s">
        <v>1664</v>
      </c>
      <c r="E805" s="136" t="s">
        <v>2098</v>
      </c>
      <c r="F805" s="136" t="s">
        <v>2139</v>
      </c>
      <c r="G805" s="116" t="s">
        <v>1667</v>
      </c>
      <c r="H805" s="116" t="s">
        <v>2140</v>
      </c>
      <c r="I805" s="116" t="s">
        <v>134</v>
      </c>
      <c r="J805" s="116" t="s">
        <v>135</v>
      </c>
      <c r="K805" s="116"/>
      <c r="L805" s="116" t="s">
        <v>1810</v>
      </c>
      <c r="M805" s="141" t="s">
        <v>2111</v>
      </c>
    </row>
    <row r="806" spans="1:13" ht="15" customHeight="1">
      <c r="A806" s="116" t="s">
        <v>586</v>
      </c>
      <c r="B806" s="116"/>
      <c r="C806" s="116"/>
      <c r="D806" s="96" t="s">
        <v>1664</v>
      </c>
      <c r="E806" s="136" t="s">
        <v>2098</v>
      </c>
      <c r="F806" s="136" t="s">
        <v>2141</v>
      </c>
      <c r="G806" s="116" t="s">
        <v>1667</v>
      </c>
      <c r="H806" s="116" t="s">
        <v>2142</v>
      </c>
      <c r="I806" s="116" t="s">
        <v>134</v>
      </c>
      <c r="J806" s="116" t="s">
        <v>135</v>
      </c>
      <c r="K806" s="116"/>
      <c r="L806" s="116" t="s">
        <v>1810</v>
      </c>
      <c r="M806" s="141" t="s">
        <v>2111</v>
      </c>
    </row>
    <row r="807" spans="1:13" ht="15" customHeight="1">
      <c r="A807" s="116" t="s">
        <v>586</v>
      </c>
      <c r="B807" s="116"/>
      <c r="C807" s="116"/>
      <c r="D807" s="96" t="s">
        <v>1664</v>
      </c>
      <c r="E807" s="136" t="s">
        <v>2098</v>
      </c>
      <c r="F807" s="136" t="s">
        <v>2143</v>
      </c>
      <c r="G807" s="116" t="s">
        <v>1667</v>
      </c>
      <c r="H807" s="116" t="s">
        <v>2144</v>
      </c>
      <c r="I807" s="116" t="s">
        <v>134</v>
      </c>
      <c r="J807" s="116" t="s">
        <v>135</v>
      </c>
      <c r="K807" s="116"/>
      <c r="L807" s="116" t="s">
        <v>1810</v>
      </c>
      <c r="M807" s="141" t="s">
        <v>2111</v>
      </c>
    </row>
    <row r="808" spans="1:13" ht="15" customHeight="1">
      <c r="A808" s="116" t="s">
        <v>586</v>
      </c>
      <c r="B808" s="116"/>
      <c r="C808" s="116"/>
      <c r="D808" s="96" t="s">
        <v>1664</v>
      </c>
      <c r="E808" s="136" t="s">
        <v>2098</v>
      </c>
      <c r="F808" s="136" t="s">
        <v>2145</v>
      </c>
      <c r="G808" s="116" t="s">
        <v>1667</v>
      </c>
      <c r="H808" s="116" t="s">
        <v>2146</v>
      </c>
      <c r="I808" s="116" t="s">
        <v>2106</v>
      </c>
      <c r="J808" s="116" t="s">
        <v>151</v>
      </c>
      <c r="K808" s="116"/>
      <c r="L808" s="116"/>
      <c r="M808" s="141" t="s">
        <v>2111</v>
      </c>
    </row>
    <row r="809" spans="1:13" ht="15" customHeight="1">
      <c r="A809" s="116" t="s">
        <v>586</v>
      </c>
      <c r="B809" s="116"/>
      <c r="C809" s="116"/>
      <c r="D809" s="96" t="s">
        <v>1664</v>
      </c>
      <c r="E809" s="136" t="s">
        <v>2098</v>
      </c>
      <c r="F809" s="136" t="s">
        <v>2147</v>
      </c>
      <c r="G809" s="116" t="s">
        <v>1667</v>
      </c>
      <c r="H809" s="116" t="s">
        <v>2148</v>
      </c>
      <c r="I809" s="116" t="s">
        <v>134</v>
      </c>
      <c r="J809" s="116" t="s">
        <v>135</v>
      </c>
      <c r="K809" s="116"/>
      <c r="L809" s="116" t="s">
        <v>1810</v>
      </c>
      <c r="M809" s="141" t="s">
        <v>2111</v>
      </c>
    </row>
    <row r="810" spans="1:13" ht="15" customHeight="1">
      <c r="A810" s="116" t="s">
        <v>586</v>
      </c>
      <c r="B810" s="116"/>
      <c r="C810" s="116"/>
      <c r="D810" s="96" t="s">
        <v>1664</v>
      </c>
      <c r="E810" s="136" t="s">
        <v>2098</v>
      </c>
      <c r="F810" s="136" t="s">
        <v>2149</v>
      </c>
      <c r="G810" s="116" t="s">
        <v>1667</v>
      </c>
      <c r="H810" s="116" t="s">
        <v>2150</v>
      </c>
      <c r="I810" s="116" t="s">
        <v>134</v>
      </c>
      <c r="J810" s="116" t="s">
        <v>135</v>
      </c>
      <c r="K810" s="116"/>
      <c r="L810" s="116" t="s">
        <v>1810</v>
      </c>
      <c r="M810" s="141" t="s">
        <v>2111</v>
      </c>
    </row>
    <row r="811" spans="1:13" ht="15" customHeight="1">
      <c r="A811" s="116" t="s">
        <v>586</v>
      </c>
      <c r="B811" s="116"/>
      <c r="C811" s="116"/>
      <c r="D811" s="96" t="s">
        <v>1664</v>
      </c>
      <c r="E811" s="136" t="s">
        <v>2098</v>
      </c>
      <c r="F811" s="136" t="s">
        <v>2151</v>
      </c>
      <c r="G811" s="116" t="s">
        <v>1667</v>
      </c>
      <c r="H811" s="116" t="s">
        <v>2152</v>
      </c>
      <c r="I811" s="116" t="s">
        <v>134</v>
      </c>
      <c r="J811" s="116" t="s">
        <v>135</v>
      </c>
      <c r="K811" s="116"/>
      <c r="L811" s="116" t="s">
        <v>1810</v>
      </c>
      <c r="M811" s="141" t="s">
        <v>2111</v>
      </c>
    </row>
    <row r="812" spans="1:13" ht="15" customHeight="1">
      <c r="A812" s="116" t="s">
        <v>586</v>
      </c>
      <c r="B812" s="116"/>
      <c r="C812" s="116"/>
      <c r="D812" s="96" t="s">
        <v>1664</v>
      </c>
      <c r="E812" s="136" t="s">
        <v>2098</v>
      </c>
      <c r="F812" s="136" t="s">
        <v>2153</v>
      </c>
      <c r="G812" s="116" t="s">
        <v>1667</v>
      </c>
      <c r="H812" s="116" t="s">
        <v>2154</v>
      </c>
      <c r="I812" s="116" t="s">
        <v>2106</v>
      </c>
      <c r="J812" s="116" t="s">
        <v>151</v>
      </c>
      <c r="K812" s="116"/>
      <c r="L812" s="116"/>
      <c r="M812" s="141" t="s">
        <v>2111</v>
      </c>
    </row>
    <row r="813" spans="1:13" ht="15" customHeight="1">
      <c r="A813" s="116" t="s">
        <v>586</v>
      </c>
      <c r="B813" s="116"/>
      <c r="C813" s="116"/>
      <c r="D813" s="96" t="s">
        <v>1664</v>
      </c>
      <c r="E813" s="136" t="s">
        <v>2098</v>
      </c>
      <c r="F813" s="136" t="s">
        <v>2155</v>
      </c>
      <c r="G813" s="116" t="s">
        <v>1667</v>
      </c>
      <c r="H813" s="116" t="s">
        <v>2156</v>
      </c>
      <c r="I813" s="116" t="s">
        <v>134</v>
      </c>
      <c r="J813" s="116" t="s">
        <v>135</v>
      </c>
      <c r="K813" s="116"/>
      <c r="L813" s="116" t="s">
        <v>1810</v>
      </c>
      <c r="M813" s="141" t="s">
        <v>2111</v>
      </c>
    </row>
    <row r="814" spans="1:13" ht="15" customHeight="1">
      <c r="A814" s="116" t="s">
        <v>586</v>
      </c>
      <c r="B814" s="116"/>
      <c r="C814" s="116"/>
      <c r="D814" s="96" t="s">
        <v>1664</v>
      </c>
      <c r="E814" s="136" t="s">
        <v>2098</v>
      </c>
      <c r="F814" s="136" t="s">
        <v>2157</v>
      </c>
      <c r="G814" s="116" t="s">
        <v>1667</v>
      </c>
      <c r="H814" s="116" t="s">
        <v>2158</v>
      </c>
      <c r="I814" s="116" t="s">
        <v>134</v>
      </c>
      <c r="J814" s="116" t="s">
        <v>135</v>
      </c>
      <c r="K814" s="116"/>
      <c r="L814" s="116" t="s">
        <v>1810</v>
      </c>
      <c r="M814" s="141" t="s">
        <v>2111</v>
      </c>
    </row>
    <row r="815" spans="1:13" ht="15" customHeight="1">
      <c r="A815" s="116" t="s">
        <v>586</v>
      </c>
      <c r="B815" s="116"/>
      <c r="C815" s="116"/>
      <c r="D815" s="96" t="s">
        <v>1664</v>
      </c>
      <c r="E815" s="136" t="s">
        <v>2098</v>
      </c>
      <c r="F815" s="136" t="s">
        <v>2159</v>
      </c>
      <c r="G815" s="116" t="s">
        <v>1667</v>
      </c>
      <c r="H815" s="116" t="s">
        <v>2160</v>
      </c>
      <c r="I815" s="116" t="s">
        <v>541</v>
      </c>
      <c r="J815" s="116" t="s">
        <v>151</v>
      </c>
      <c r="K815" s="116"/>
      <c r="L815" s="116"/>
      <c r="M815" s="141" t="s">
        <v>2111</v>
      </c>
    </row>
    <row r="816" spans="1:13" ht="15" customHeight="1">
      <c r="A816" s="116" t="s">
        <v>586</v>
      </c>
      <c r="B816" s="116"/>
      <c r="C816" s="116"/>
      <c r="D816" s="96" t="s">
        <v>1664</v>
      </c>
      <c r="E816" s="136" t="s">
        <v>2098</v>
      </c>
      <c r="F816" s="136" t="s">
        <v>2161</v>
      </c>
      <c r="G816" s="116" t="s">
        <v>1667</v>
      </c>
      <c r="H816" s="116" t="s">
        <v>2162</v>
      </c>
      <c r="I816" s="116" t="s">
        <v>2106</v>
      </c>
      <c r="J816" s="116" t="s">
        <v>151</v>
      </c>
      <c r="K816" s="116"/>
      <c r="L816" s="116"/>
      <c r="M816" s="141" t="s">
        <v>2111</v>
      </c>
    </row>
    <row r="817" spans="1:13" ht="15" customHeight="1">
      <c r="A817" s="116" t="s">
        <v>586</v>
      </c>
      <c r="B817" s="116"/>
      <c r="C817" s="116"/>
      <c r="D817" s="96" t="s">
        <v>1664</v>
      </c>
      <c r="E817" s="136" t="s">
        <v>2098</v>
      </c>
      <c r="F817" s="136" t="s">
        <v>2163</v>
      </c>
      <c r="G817" s="116" t="s">
        <v>1667</v>
      </c>
      <c r="H817" s="116" t="s">
        <v>2164</v>
      </c>
      <c r="I817" s="116" t="s">
        <v>134</v>
      </c>
      <c r="J817" s="116" t="s">
        <v>135</v>
      </c>
      <c r="K817" s="116"/>
      <c r="L817" s="116" t="s">
        <v>1810</v>
      </c>
      <c r="M817" s="141" t="s">
        <v>2111</v>
      </c>
    </row>
    <row r="818" spans="1:13" ht="15" customHeight="1">
      <c r="A818" s="116" t="s">
        <v>586</v>
      </c>
      <c r="B818" s="116"/>
      <c r="C818" s="116"/>
      <c r="D818" s="96" t="s">
        <v>1664</v>
      </c>
      <c r="E818" s="136" t="s">
        <v>2098</v>
      </c>
      <c r="F818" s="136" t="s">
        <v>2165</v>
      </c>
      <c r="G818" s="116" t="s">
        <v>1667</v>
      </c>
      <c r="H818" s="116" t="s">
        <v>2166</v>
      </c>
      <c r="I818" s="116" t="s">
        <v>134</v>
      </c>
      <c r="J818" s="116" t="s">
        <v>135</v>
      </c>
      <c r="K818" s="116"/>
      <c r="L818" s="116" t="s">
        <v>1810</v>
      </c>
      <c r="M818" s="141" t="s">
        <v>2111</v>
      </c>
    </row>
    <row r="819" spans="1:13" ht="15" customHeight="1">
      <c r="A819" s="116" t="s">
        <v>586</v>
      </c>
      <c r="B819" s="116"/>
      <c r="C819" s="116"/>
      <c r="D819" s="96" t="s">
        <v>1664</v>
      </c>
      <c r="E819" s="136" t="s">
        <v>2098</v>
      </c>
      <c r="F819" s="136" t="s">
        <v>2167</v>
      </c>
      <c r="G819" s="116" t="s">
        <v>1667</v>
      </c>
      <c r="H819" s="116" t="s">
        <v>2168</v>
      </c>
      <c r="I819" s="116" t="s">
        <v>541</v>
      </c>
      <c r="J819" s="116" t="s">
        <v>151</v>
      </c>
      <c r="K819" s="116"/>
      <c r="L819" s="116"/>
      <c r="M819" s="141" t="s">
        <v>2111</v>
      </c>
    </row>
    <row r="820" spans="1:13" ht="15" customHeight="1">
      <c r="A820" s="116" t="s">
        <v>120</v>
      </c>
      <c r="B820" s="116"/>
      <c r="C820" s="116"/>
      <c r="D820" s="96" t="s">
        <v>1664</v>
      </c>
      <c r="E820" s="136" t="s">
        <v>2098</v>
      </c>
      <c r="F820" s="136" t="s">
        <v>2169</v>
      </c>
      <c r="G820" s="116" t="s">
        <v>1667</v>
      </c>
      <c r="H820" s="116" t="s">
        <v>2170</v>
      </c>
      <c r="I820" s="116" t="s">
        <v>541</v>
      </c>
      <c r="J820" s="116" t="s">
        <v>151</v>
      </c>
      <c r="K820" s="116"/>
      <c r="L820" s="116"/>
      <c r="M820" s="142" t="s">
        <v>2111</v>
      </c>
    </row>
    <row r="821" spans="1:13" ht="15" customHeight="1">
      <c r="A821" s="116" t="s">
        <v>586</v>
      </c>
      <c r="B821" s="116"/>
      <c r="C821" s="116"/>
      <c r="D821" s="96" t="s">
        <v>1664</v>
      </c>
      <c r="E821" s="136" t="s">
        <v>2098</v>
      </c>
      <c r="F821" s="136" t="s">
        <v>2171</v>
      </c>
      <c r="G821" s="116" t="s">
        <v>1667</v>
      </c>
      <c r="H821" s="116" t="s">
        <v>2172</v>
      </c>
      <c r="I821" s="116" t="s">
        <v>134</v>
      </c>
      <c r="J821" s="116" t="s">
        <v>135</v>
      </c>
      <c r="K821" s="116"/>
      <c r="L821" s="116" t="s">
        <v>1810</v>
      </c>
      <c r="M821" s="141" t="s">
        <v>2111</v>
      </c>
    </row>
    <row r="822" spans="1:13" ht="15" customHeight="1">
      <c r="A822" s="116" t="s">
        <v>120</v>
      </c>
      <c r="B822" s="116"/>
      <c r="C822" s="116"/>
      <c r="D822" s="96" t="s">
        <v>1664</v>
      </c>
      <c r="E822" s="136" t="s">
        <v>2098</v>
      </c>
      <c r="F822" s="136" t="s">
        <v>2173</v>
      </c>
      <c r="G822" s="116" t="s">
        <v>1667</v>
      </c>
      <c r="H822" s="116" t="s">
        <v>2174</v>
      </c>
      <c r="I822" s="116" t="s">
        <v>541</v>
      </c>
      <c r="J822" s="116" t="s">
        <v>151</v>
      </c>
      <c r="K822" s="116"/>
      <c r="L822" s="116"/>
      <c r="M822" s="142" t="s">
        <v>2111</v>
      </c>
    </row>
    <row r="823" spans="1:13" ht="15" customHeight="1">
      <c r="A823" s="116" t="s">
        <v>120</v>
      </c>
      <c r="B823" s="116"/>
      <c r="C823" s="116"/>
      <c r="D823" s="96" t="s">
        <v>1664</v>
      </c>
      <c r="E823" s="136" t="s">
        <v>2098</v>
      </c>
      <c r="F823" s="136" t="s">
        <v>2175</v>
      </c>
      <c r="G823" s="116" t="s">
        <v>1667</v>
      </c>
      <c r="H823" s="116" t="s">
        <v>2176</v>
      </c>
      <c r="I823" s="116" t="s">
        <v>126</v>
      </c>
      <c r="J823" s="116" t="s">
        <v>127</v>
      </c>
      <c r="K823" s="116"/>
      <c r="L823" s="116" t="s">
        <v>1810</v>
      </c>
      <c r="M823" s="142" t="s">
        <v>2111</v>
      </c>
    </row>
    <row r="824" spans="1:13" ht="15" customHeight="1">
      <c r="A824" s="96" t="s">
        <v>120</v>
      </c>
      <c r="B824" s="96"/>
      <c r="C824" s="96"/>
      <c r="D824" s="96" t="s">
        <v>1664</v>
      </c>
      <c r="E824" s="122" t="s">
        <v>2177</v>
      </c>
      <c r="F824" s="122" t="s">
        <v>2178</v>
      </c>
      <c r="G824" s="96" t="s">
        <v>1667</v>
      </c>
      <c r="H824" s="96" t="s">
        <v>2179</v>
      </c>
      <c r="I824" s="96" t="s">
        <v>541</v>
      </c>
      <c r="J824" s="102" t="s">
        <v>151</v>
      </c>
      <c r="K824" s="106"/>
      <c r="L824" s="96" t="s">
        <v>2180</v>
      </c>
      <c r="M824" s="129"/>
    </row>
    <row r="825" spans="1:13" ht="15" customHeight="1">
      <c r="A825" s="96" t="s">
        <v>120</v>
      </c>
      <c r="B825" s="102"/>
      <c r="C825" s="102"/>
      <c r="D825" s="96" t="s">
        <v>1664</v>
      </c>
      <c r="E825" s="122" t="s">
        <v>2177</v>
      </c>
      <c r="F825" s="122" t="s">
        <v>2181</v>
      </c>
      <c r="G825" s="109" t="s">
        <v>1667</v>
      </c>
      <c r="H825" s="109" t="s">
        <v>2182</v>
      </c>
      <c r="I825" s="96" t="s">
        <v>134</v>
      </c>
      <c r="J825" s="96" t="s">
        <v>135</v>
      </c>
      <c r="K825" s="106"/>
      <c r="L825" s="96" t="s">
        <v>2183</v>
      </c>
      <c r="M825" s="129"/>
    </row>
    <row r="826" spans="1:13" ht="15" customHeight="1">
      <c r="A826" s="96" t="s">
        <v>120</v>
      </c>
      <c r="B826" s="96"/>
      <c r="C826" s="96"/>
      <c r="D826" s="96" t="s">
        <v>1664</v>
      </c>
      <c r="E826" s="122" t="s">
        <v>2177</v>
      </c>
      <c r="F826" s="122" t="s">
        <v>2184</v>
      </c>
      <c r="G826" s="96" t="s">
        <v>1667</v>
      </c>
      <c r="H826" s="96" t="s">
        <v>2185</v>
      </c>
      <c r="I826" s="102" t="s">
        <v>126</v>
      </c>
      <c r="J826" s="102" t="s">
        <v>127</v>
      </c>
      <c r="K826" s="106"/>
      <c r="L826" s="96" t="s">
        <v>2183</v>
      </c>
      <c r="M826" s="129"/>
    </row>
    <row r="827" spans="1:13" ht="15" customHeight="1">
      <c r="A827" s="96" t="s">
        <v>120</v>
      </c>
      <c r="B827" s="96"/>
      <c r="C827" s="96"/>
      <c r="D827" s="96" t="s">
        <v>1664</v>
      </c>
      <c r="E827" s="122" t="s">
        <v>2177</v>
      </c>
      <c r="F827" s="122" t="s">
        <v>2186</v>
      </c>
      <c r="G827" s="109" t="s">
        <v>1667</v>
      </c>
      <c r="H827" s="109" t="s">
        <v>2187</v>
      </c>
      <c r="I827" s="96" t="s">
        <v>541</v>
      </c>
      <c r="J827" s="102" t="s">
        <v>151</v>
      </c>
      <c r="K827" s="106"/>
      <c r="L827" s="96" t="s">
        <v>2180</v>
      </c>
      <c r="M827" s="129"/>
    </row>
    <row r="828" spans="1:13" ht="15" customHeight="1">
      <c r="A828" s="96" t="s">
        <v>120</v>
      </c>
      <c r="B828" s="96"/>
      <c r="C828" s="96"/>
      <c r="D828" s="96" t="s">
        <v>1664</v>
      </c>
      <c r="E828" s="122" t="s">
        <v>2177</v>
      </c>
      <c r="F828" s="122" t="s">
        <v>2188</v>
      </c>
      <c r="G828" s="109" t="s">
        <v>1667</v>
      </c>
      <c r="H828" s="109" t="s">
        <v>2189</v>
      </c>
      <c r="I828" s="102" t="s">
        <v>126</v>
      </c>
      <c r="J828" s="102" t="s">
        <v>127</v>
      </c>
      <c r="K828" s="106"/>
      <c r="L828" s="96" t="s">
        <v>2183</v>
      </c>
      <c r="M828" s="129"/>
    </row>
    <row r="829" spans="1:13" ht="15" customHeight="1">
      <c r="A829" s="96" t="s">
        <v>120</v>
      </c>
      <c r="B829" s="96"/>
      <c r="C829" s="96"/>
      <c r="D829" s="96" t="s">
        <v>1664</v>
      </c>
      <c r="E829" s="122" t="s">
        <v>2177</v>
      </c>
      <c r="F829" s="122" t="s">
        <v>2190</v>
      </c>
      <c r="G829" s="109" t="s">
        <v>1667</v>
      </c>
      <c r="H829" s="109" t="s">
        <v>2191</v>
      </c>
      <c r="I829" s="102" t="s">
        <v>126</v>
      </c>
      <c r="J829" s="102" t="s">
        <v>127</v>
      </c>
      <c r="K829" s="106"/>
      <c r="L829" s="96" t="s">
        <v>2183</v>
      </c>
      <c r="M829" s="129"/>
    </row>
    <row r="830" spans="1:13" ht="15.75" customHeight="1">
      <c r="A830" s="124" t="s">
        <v>120</v>
      </c>
      <c r="B830" s="96" t="s">
        <v>121</v>
      </c>
      <c r="C830" s="143"/>
      <c r="D830" s="143" t="s">
        <v>2192</v>
      </c>
      <c r="E830" s="124" t="s">
        <v>2193</v>
      </c>
      <c r="F830" s="124" t="s">
        <v>2194</v>
      </c>
      <c r="G830" s="105" t="s">
        <v>1667</v>
      </c>
      <c r="H830" s="105" t="s">
        <v>2195</v>
      </c>
      <c r="I830" s="105" t="s">
        <v>2196</v>
      </c>
      <c r="J830" s="105" t="s">
        <v>74</v>
      </c>
      <c r="K830" s="105" t="s">
        <v>2197</v>
      </c>
      <c r="L830" s="96"/>
      <c r="M830" s="95"/>
    </row>
    <row r="831" spans="1:13" ht="15.75" customHeight="1">
      <c r="A831" s="144" t="s">
        <v>586</v>
      </c>
      <c r="B831" s="116"/>
      <c r="C831" s="145"/>
      <c r="D831" s="143" t="s">
        <v>2192</v>
      </c>
      <c r="E831" s="146" t="s">
        <v>2193</v>
      </c>
      <c r="F831" s="118" t="s">
        <v>2198</v>
      </c>
      <c r="G831" s="117" t="s">
        <v>1667</v>
      </c>
      <c r="H831" s="117" t="s">
        <v>2199</v>
      </c>
      <c r="I831" s="116" t="s">
        <v>2200</v>
      </c>
      <c r="J831" s="116" t="s">
        <v>127</v>
      </c>
      <c r="K831" s="116"/>
      <c r="L831" s="147"/>
      <c r="M831" s="148" t="s">
        <v>2201</v>
      </c>
    </row>
    <row r="832" spans="1:13" ht="15.75" customHeight="1">
      <c r="A832" s="99" t="s">
        <v>120</v>
      </c>
      <c r="B832" s="96"/>
      <c r="C832" s="143"/>
      <c r="D832" s="143" t="s">
        <v>2192</v>
      </c>
      <c r="E832" s="124" t="s">
        <v>2193</v>
      </c>
      <c r="F832" s="99" t="s">
        <v>2202</v>
      </c>
      <c r="G832" s="101" t="s">
        <v>1667</v>
      </c>
      <c r="H832" s="101" t="s">
        <v>2203</v>
      </c>
      <c r="I832" s="96" t="s">
        <v>2204</v>
      </c>
      <c r="J832" s="96" t="s">
        <v>74</v>
      </c>
      <c r="K832" s="96"/>
      <c r="L832" s="97"/>
      <c r="M832" s="95"/>
    </row>
    <row r="833" spans="1:13" ht="15.75" customHeight="1">
      <c r="A833" s="99" t="s">
        <v>120</v>
      </c>
      <c r="B833" s="96"/>
      <c r="C833" s="143"/>
      <c r="D833" s="143" t="s">
        <v>2192</v>
      </c>
      <c r="E833" s="124" t="s">
        <v>2193</v>
      </c>
      <c r="F833" s="99" t="s">
        <v>2205</v>
      </c>
      <c r="G833" s="101" t="s">
        <v>1667</v>
      </c>
      <c r="H833" s="101" t="s">
        <v>2206</v>
      </c>
      <c r="I833" s="96" t="s">
        <v>2207</v>
      </c>
      <c r="J833" s="97" t="s">
        <v>74</v>
      </c>
      <c r="K833" s="96"/>
      <c r="L833" s="97"/>
      <c r="M833" s="95"/>
    </row>
    <row r="834" spans="1:13" ht="15.75" customHeight="1">
      <c r="A834" s="99" t="s">
        <v>120</v>
      </c>
      <c r="B834" s="96"/>
      <c r="C834" s="149"/>
      <c r="D834" s="143" t="s">
        <v>2192</v>
      </c>
      <c r="E834" s="124" t="s">
        <v>2193</v>
      </c>
      <c r="F834" s="99" t="s">
        <v>2208</v>
      </c>
      <c r="G834" s="101" t="s">
        <v>1667</v>
      </c>
      <c r="H834" s="101" t="s">
        <v>2209</v>
      </c>
      <c r="I834" s="96" t="s">
        <v>2210</v>
      </c>
      <c r="J834" s="97" t="s">
        <v>151</v>
      </c>
      <c r="K834" s="96"/>
      <c r="L834" s="97"/>
      <c r="M834" s="96"/>
    </row>
    <row r="835" spans="1:13" ht="15.75" customHeight="1">
      <c r="A835" s="99" t="s">
        <v>120</v>
      </c>
      <c r="B835" s="96"/>
      <c r="C835" s="143"/>
      <c r="D835" s="143" t="s">
        <v>2192</v>
      </c>
      <c r="E835" s="124" t="s">
        <v>2193</v>
      </c>
      <c r="F835" s="99" t="s">
        <v>2211</v>
      </c>
      <c r="G835" s="101" t="s">
        <v>1667</v>
      </c>
      <c r="H835" s="101" t="s">
        <v>2212</v>
      </c>
      <c r="I835" s="96" t="s">
        <v>541</v>
      </c>
      <c r="J835" s="97" t="s">
        <v>151</v>
      </c>
      <c r="K835" s="96"/>
      <c r="L835" s="97"/>
      <c r="M835" s="95"/>
    </row>
    <row r="836" spans="1:13" ht="15.75" customHeight="1">
      <c r="A836" s="99" t="s">
        <v>120</v>
      </c>
      <c r="B836" s="122"/>
      <c r="C836" s="143"/>
      <c r="D836" s="143" t="s">
        <v>2192</v>
      </c>
      <c r="E836" s="124" t="s">
        <v>2193</v>
      </c>
      <c r="F836" s="99" t="s">
        <v>2213</v>
      </c>
      <c r="G836" s="101" t="s">
        <v>1667</v>
      </c>
      <c r="H836" s="101" t="s">
        <v>2214</v>
      </c>
      <c r="I836" s="96" t="s">
        <v>126</v>
      </c>
      <c r="J836" s="96" t="s">
        <v>127</v>
      </c>
      <c r="K836" s="102"/>
      <c r="L836" s="97" t="s">
        <v>1810</v>
      </c>
      <c r="M836" s="95"/>
    </row>
    <row r="837" spans="1:13" ht="15.75" customHeight="1">
      <c r="A837" s="99" t="s">
        <v>120</v>
      </c>
      <c r="B837" s="122"/>
      <c r="C837" s="143"/>
      <c r="D837" s="143" t="s">
        <v>2192</v>
      </c>
      <c r="E837" s="124" t="s">
        <v>2193</v>
      </c>
      <c r="F837" s="99" t="s">
        <v>2215</v>
      </c>
      <c r="G837" s="101" t="s">
        <v>1667</v>
      </c>
      <c r="H837" s="101" t="s">
        <v>2216</v>
      </c>
      <c r="I837" s="96" t="s">
        <v>126</v>
      </c>
      <c r="J837" s="96" t="s">
        <v>127</v>
      </c>
      <c r="K837" s="102"/>
      <c r="L837" s="97" t="s">
        <v>1810</v>
      </c>
      <c r="M837" s="95"/>
    </row>
    <row r="838" spans="1:13" ht="15.75" customHeight="1">
      <c r="A838" s="99" t="s">
        <v>120</v>
      </c>
      <c r="B838" s="122"/>
      <c r="C838" s="143"/>
      <c r="D838" s="143" t="s">
        <v>2192</v>
      </c>
      <c r="E838" s="124" t="s">
        <v>2193</v>
      </c>
      <c r="F838" s="99" t="s">
        <v>2217</v>
      </c>
      <c r="G838" s="101" t="s">
        <v>1667</v>
      </c>
      <c r="H838" s="101" t="s">
        <v>2218</v>
      </c>
      <c r="I838" s="96" t="s">
        <v>245</v>
      </c>
      <c r="J838" s="96" t="s">
        <v>151</v>
      </c>
      <c r="K838" s="102"/>
      <c r="L838" s="96"/>
      <c r="M838" s="95"/>
    </row>
    <row r="839" spans="1:13" ht="15.75" customHeight="1">
      <c r="A839" s="99" t="s">
        <v>120</v>
      </c>
      <c r="B839" s="96"/>
      <c r="C839" s="143"/>
      <c r="D839" s="143" t="s">
        <v>2192</v>
      </c>
      <c r="E839" s="99" t="s">
        <v>2219</v>
      </c>
      <c r="F839" s="99" t="s">
        <v>2220</v>
      </c>
      <c r="G839" s="101" t="s">
        <v>1667</v>
      </c>
      <c r="H839" s="101" t="s">
        <v>2221</v>
      </c>
      <c r="I839" s="96" t="s">
        <v>245</v>
      </c>
      <c r="J839" s="96" t="s">
        <v>151</v>
      </c>
      <c r="K839" s="103"/>
      <c r="L839" s="96"/>
      <c r="M839" s="95"/>
    </row>
    <row r="840" spans="1:13" ht="15.75" customHeight="1">
      <c r="A840" s="99" t="s">
        <v>120</v>
      </c>
      <c r="B840" s="96"/>
      <c r="C840" s="143"/>
      <c r="D840" s="143" t="s">
        <v>2192</v>
      </c>
      <c r="E840" s="99" t="s">
        <v>2222</v>
      </c>
      <c r="F840" s="99" t="s">
        <v>2223</v>
      </c>
      <c r="G840" s="101" t="s">
        <v>1667</v>
      </c>
      <c r="H840" s="101" t="s">
        <v>2224</v>
      </c>
      <c r="I840" s="96" t="s">
        <v>245</v>
      </c>
      <c r="J840" s="96" t="s">
        <v>151</v>
      </c>
      <c r="K840" s="103"/>
      <c r="L840" s="96"/>
      <c r="M840" s="95"/>
    </row>
    <row r="841" spans="1:13" ht="15.75" customHeight="1">
      <c r="A841" s="99" t="s">
        <v>120</v>
      </c>
      <c r="B841" s="96"/>
      <c r="C841" s="149"/>
      <c r="D841" s="143" t="s">
        <v>2192</v>
      </c>
      <c r="E841" s="99" t="s">
        <v>2222</v>
      </c>
      <c r="F841" s="99" t="s">
        <v>2225</v>
      </c>
      <c r="G841" s="101" t="s">
        <v>1667</v>
      </c>
      <c r="H841" s="101" t="s">
        <v>2226</v>
      </c>
      <c r="I841" s="96" t="s">
        <v>2227</v>
      </c>
      <c r="J841" s="96" t="s">
        <v>151</v>
      </c>
      <c r="K841" s="96" t="s">
        <v>2228</v>
      </c>
      <c r="L841" s="96"/>
      <c r="M841" s="150"/>
    </row>
    <row r="842" spans="1:13" ht="15.75" customHeight="1">
      <c r="A842" s="99" t="s">
        <v>120</v>
      </c>
      <c r="B842" s="96"/>
      <c r="C842" s="149"/>
      <c r="D842" s="143" t="s">
        <v>2192</v>
      </c>
      <c r="E842" s="99" t="s">
        <v>2222</v>
      </c>
      <c r="F842" s="99" t="s">
        <v>2229</v>
      </c>
      <c r="G842" s="101" t="s">
        <v>1667</v>
      </c>
      <c r="H842" s="101" t="s">
        <v>2230</v>
      </c>
      <c r="I842" s="96" t="s">
        <v>126</v>
      </c>
      <c r="J842" s="96" t="s">
        <v>127</v>
      </c>
      <c r="K842" s="96"/>
      <c r="L842" s="97" t="s">
        <v>2231</v>
      </c>
      <c r="M842" s="96"/>
    </row>
    <row r="843" spans="1:13" ht="15.75" customHeight="1">
      <c r="A843" s="99" t="s">
        <v>120</v>
      </c>
      <c r="B843" s="96"/>
      <c r="C843" s="143"/>
      <c r="D843" s="143" t="s">
        <v>2192</v>
      </c>
      <c r="E843" s="99" t="s">
        <v>2222</v>
      </c>
      <c r="F843" s="99" t="s">
        <v>2232</v>
      </c>
      <c r="G843" s="101" t="s">
        <v>1667</v>
      </c>
      <c r="H843" s="101" t="s">
        <v>2233</v>
      </c>
      <c r="I843" s="96" t="s">
        <v>126</v>
      </c>
      <c r="J843" s="96" t="s">
        <v>127</v>
      </c>
      <c r="K843" s="96"/>
      <c r="L843" s="97" t="s">
        <v>1810</v>
      </c>
      <c r="M843" s="95"/>
    </row>
    <row r="844" spans="1:13" ht="15.75" customHeight="1">
      <c r="A844" s="99" t="s">
        <v>120</v>
      </c>
      <c r="B844" s="96"/>
      <c r="C844" s="143"/>
      <c r="D844" s="143" t="s">
        <v>2192</v>
      </c>
      <c r="E844" s="99" t="s">
        <v>2222</v>
      </c>
      <c r="F844" s="99" t="s">
        <v>2234</v>
      </c>
      <c r="G844" s="101" t="s">
        <v>1667</v>
      </c>
      <c r="H844" s="101" t="s">
        <v>2235</v>
      </c>
      <c r="I844" s="96" t="s">
        <v>245</v>
      </c>
      <c r="J844" s="96" t="s">
        <v>151</v>
      </c>
      <c r="K844" s="103"/>
      <c r="L844" s="96"/>
      <c r="M844" s="95"/>
    </row>
    <row r="845" spans="1:13" ht="15.75" customHeight="1">
      <c r="A845" s="99" t="s">
        <v>120</v>
      </c>
      <c r="B845" s="96"/>
      <c r="C845" s="143"/>
      <c r="D845" s="143" t="s">
        <v>2192</v>
      </c>
      <c r="E845" s="99" t="s">
        <v>2222</v>
      </c>
      <c r="F845" s="99" t="s">
        <v>2236</v>
      </c>
      <c r="G845" s="101" t="s">
        <v>1667</v>
      </c>
      <c r="H845" s="101" t="s">
        <v>2237</v>
      </c>
      <c r="I845" s="96" t="s">
        <v>126</v>
      </c>
      <c r="J845" s="96" t="s">
        <v>127</v>
      </c>
      <c r="K845" s="103"/>
      <c r="L845" s="97" t="s">
        <v>1810</v>
      </c>
      <c r="M845" s="95"/>
    </row>
    <row r="846" spans="1:13" ht="15.75" customHeight="1">
      <c r="A846" s="99" t="s">
        <v>120</v>
      </c>
      <c r="B846" s="96"/>
      <c r="C846" s="143"/>
      <c r="D846" s="143" t="s">
        <v>2192</v>
      </c>
      <c r="E846" s="99" t="s">
        <v>2222</v>
      </c>
      <c r="F846" s="99" t="s">
        <v>2238</v>
      </c>
      <c r="G846" s="101" t="s">
        <v>1667</v>
      </c>
      <c r="H846" s="101" t="s">
        <v>2239</v>
      </c>
      <c r="I846" s="96" t="s">
        <v>245</v>
      </c>
      <c r="J846" s="96" t="s">
        <v>151</v>
      </c>
      <c r="K846" s="103"/>
      <c r="L846" s="96"/>
      <c r="M846" s="95"/>
    </row>
    <row r="847" spans="1:13" ht="15.75" customHeight="1">
      <c r="A847" s="99" t="s">
        <v>120</v>
      </c>
      <c r="B847" s="96"/>
      <c r="C847" s="143"/>
      <c r="D847" s="143" t="s">
        <v>2192</v>
      </c>
      <c r="E847" s="99" t="s">
        <v>2222</v>
      </c>
      <c r="F847" s="99" t="s">
        <v>2240</v>
      </c>
      <c r="G847" s="101" t="s">
        <v>1667</v>
      </c>
      <c r="H847" s="101" t="s">
        <v>2241</v>
      </c>
      <c r="I847" s="96" t="s">
        <v>126</v>
      </c>
      <c r="J847" s="96" t="s">
        <v>127</v>
      </c>
      <c r="K847" s="103"/>
      <c r="L847" s="97" t="s">
        <v>1810</v>
      </c>
      <c r="M847" s="96"/>
    </row>
    <row r="848" spans="1:13" ht="15.75" customHeight="1">
      <c r="A848" s="99" t="s">
        <v>120</v>
      </c>
      <c r="B848" s="96"/>
      <c r="C848" s="143"/>
      <c r="D848" s="143" t="s">
        <v>2192</v>
      </c>
      <c r="E848" s="99" t="s">
        <v>2222</v>
      </c>
      <c r="F848" s="99" t="s">
        <v>2242</v>
      </c>
      <c r="G848" s="101" t="s">
        <v>1667</v>
      </c>
      <c r="H848" s="101" t="s">
        <v>2243</v>
      </c>
      <c r="I848" s="96" t="s">
        <v>245</v>
      </c>
      <c r="J848" s="96" t="s">
        <v>151</v>
      </c>
      <c r="K848" s="103"/>
      <c r="L848" s="96"/>
      <c r="M848" s="95"/>
    </row>
    <row r="849" spans="1:13" ht="15.75" customHeight="1">
      <c r="A849" s="99" t="s">
        <v>120</v>
      </c>
      <c r="B849" s="96"/>
      <c r="C849" s="143"/>
      <c r="D849" s="143" t="s">
        <v>2192</v>
      </c>
      <c r="E849" s="99" t="s">
        <v>2222</v>
      </c>
      <c r="F849" s="99" t="s">
        <v>2244</v>
      </c>
      <c r="G849" s="101" t="s">
        <v>1667</v>
      </c>
      <c r="H849" s="101" t="s">
        <v>2245</v>
      </c>
      <c r="I849" s="96" t="s">
        <v>126</v>
      </c>
      <c r="J849" s="96" t="s">
        <v>127</v>
      </c>
      <c r="K849" s="103"/>
      <c r="L849" s="97" t="s">
        <v>1810</v>
      </c>
      <c r="M849" s="96"/>
    </row>
    <row r="850" spans="1:13" ht="15.75" customHeight="1">
      <c r="A850" s="99" t="s">
        <v>120</v>
      </c>
      <c r="B850" s="96"/>
      <c r="C850" s="143"/>
      <c r="D850" s="143" t="s">
        <v>2192</v>
      </c>
      <c r="E850" s="99" t="s">
        <v>2222</v>
      </c>
      <c r="F850" s="99" t="s">
        <v>2246</v>
      </c>
      <c r="G850" s="101" t="s">
        <v>1667</v>
      </c>
      <c r="H850" s="101" t="s">
        <v>2247</v>
      </c>
      <c r="I850" s="96" t="s">
        <v>245</v>
      </c>
      <c r="J850" s="96" t="s">
        <v>151</v>
      </c>
      <c r="K850" s="103"/>
      <c r="L850" s="96"/>
      <c r="M850" s="95"/>
    </row>
    <row r="851" spans="1:13" ht="15.75" customHeight="1">
      <c r="A851" s="99" t="s">
        <v>120</v>
      </c>
      <c r="B851" s="96"/>
      <c r="C851" s="143"/>
      <c r="D851" s="143" t="s">
        <v>2192</v>
      </c>
      <c r="E851" s="99" t="s">
        <v>2222</v>
      </c>
      <c r="F851" s="99" t="s">
        <v>2248</v>
      </c>
      <c r="G851" s="101" t="s">
        <v>1667</v>
      </c>
      <c r="H851" s="101" t="s">
        <v>2249</v>
      </c>
      <c r="I851" s="96" t="s">
        <v>126</v>
      </c>
      <c r="J851" s="96" t="s">
        <v>127</v>
      </c>
      <c r="K851" s="103"/>
      <c r="L851" s="97" t="s">
        <v>1810</v>
      </c>
      <c r="M851" s="95"/>
    </row>
    <row r="852" spans="1:13" ht="15.75" customHeight="1">
      <c r="A852" s="99" t="s">
        <v>120</v>
      </c>
      <c r="B852" s="96"/>
      <c r="C852" s="143"/>
      <c r="D852" s="143" t="s">
        <v>2192</v>
      </c>
      <c r="E852" s="99" t="s">
        <v>2222</v>
      </c>
      <c r="F852" s="99" t="s">
        <v>2250</v>
      </c>
      <c r="G852" s="101" t="s">
        <v>1667</v>
      </c>
      <c r="H852" s="101" t="s">
        <v>2251</v>
      </c>
      <c r="I852" s="96" t="s">
        <v>245</v>
      </c>
      <c r="J852" s="96" t="s">
        <v>151</v>
      </c>
      <c r="K852" s="103"/>
      <c r="L852" s="96"/>
      <c r="M852" s="95"/>
    </row>
    <row r="853" spans="1:13" ht="15.75" customHeight="1">
      <c r="A853" s="99" t="s">
        <v>120</v>
      </c>
      <c r="B853" s="96"/>
      <c r="C853" s="143"/>
      <c r="D853" s="143" t="s">
        <v>2192</v>
      </c>
      <c r="E853" s="99" t="s">
        <v>2222</v>
      </c>
      <c r="F853" s="99" t="s">
        <v>2252</v>
      </c>
      <c r="G853" s="101" t="s">
        <v>1667</v>
      </c>
      <c r="H853" s="101" t="s">
        <v>2253</v>
      </c>
      <c r="I853" s="96" t="s">
        <v>126</v>
      </c>
      <c r="J853" s="96" t="s">
        <v>127</v>
      </c>
      <c r="K853" s="103"/>
      <c r="L853" s="97" t="s">
        <v>1810</v>
      </c>
      <c r="M853" s="95"/>
    </row>
    <row r="854" spans="1:13" ht="15.75" customHeight="1">
      <c r="A854" s="99" t="s">
        <v>120</v>
      </c>
      <c r="B854" s="96"/>
      <c r="C854" s="143"/>
      <c r="D854" s="143" t="s">
        <v>2192</v>
      </c>
      <c r="E854" s="99" t="s">
        <v>2222</v>
      </c>
      <c r="F854" s="99" t="s">
        <v>2254</v>
      </c>
      <c r="G854" s="101" t="s">
        <v>1667</v>
      </c>
      <c r="H854" s="101" t="s">
        <v>2255</v>
      </c>
      <c r="I854" s="96" t="s">
        <v>245</v>
      </c>
      <c r="J854" s="96" t="s">
        <v>151</v>
      </c>
      <c r="K854" s="103"/>
      <c r="L854" s="96"/>
      <c r="M854" s="95"/>
    </row>
    <row r="855" spans="1:13" ht="15.75" customHeight="1">
      <c r="A855" s="99" t="s">
        <v>120</v>
      </c>
      <c r="B855" s="96"/>
      <c r="C855" s="143"/>
      <c r="D855" s="143" t="s">
        <v>2192</v>
      </c>
      <c r="E855" s="99" t="s">
        <v>2222</v>
      </c>
      <c r="F855" s="99" t="s">
        <v>2256</v>
      </c>
      <c r="G855" s="101" t="s">
        <v>1667</v>
      </c>
      <c r="H855" s="101" t="s">
        <v>2257</v>
      </c>
      <c r="I855" s="96" t="s">
        <v>126</v>
      </c>
      <c r="J855" s="96" t="s">
        <v>127</v>
      </c>
      <c r="K855" s="103"/>
      <c r="L855" s="97" t="s">
        <v>1810</v>
      </c>
      <c r="M855" s="95"/>
    </row>
    <row r="856" spans="1:13" ht="15.75" customHeight="1">
      <c r="A856" s="99" t="s">
        <v>120</v>
      </c>
      <c r="B856" s="96"/>
      <c r="C856" s="143"/>
      <c r="D856" s="143" t="s">
        <v>2192</v>
      </c>
      <c r="E856" s="99" t="s">
        <v>2222</v>
      </c>
      <c r="F856" s="99" t="s">
        <v>2258</v>
      </c>
      <c r="G856" s="101" t="s">
        <v>1667</v>
      </c>
      <c r="H856" s="101" t="s">
        <v>2259</v>
      </c>
      <c r="I856" s="96" t="s">
        <v>245</v>
      </c>
      <c r="J856" s="96" t="s">
        <v>151</v>
      </c>
      <c r="K856" s="103"/>
      <c r="L856" s="96"/>
      <c r="M856" s="95"/>
    </row>
    <row r="857" spans="1:13" ht="15.75" customHeight="1">
      <c r="A857" s="99" t="s">
        <v>120</v>
      </c>
      <c r="B857" s="96"/>
      <c r="C857" s="143"/>
      <c r="D857" s="143" t="s">
        <v>2192</v>
      </c>
      <c r="E857" s="99" t="s">
        <v>2222</v>
      </c>
      <c r="F857" s="99" t="s">
        <v>2260</v>
      </c>
      <c r="G857" s="101" t="s">
        <v>1667</v>
      </c>
      <c r="H857" s="101" t="s">
        <v>2261</v>
      </c>
      <c r="I857" s="96" t="s">
        <v>126</v>
      </c>
      <c r="J857" s="96" t="s">
        <v>127</v>
      </c>
      <c r="K857" s="103"/>
      <c r="L857" s="97" t="s">
        <v>1810</v>
      </c>
      <c r="M857" s="95"/>
    </row>
    <row r="858" spans="1:13" ht="15.75" customHeight="1">
      <c r="A858" s="99" t="s">
        <v>120</v>
      </c>
      <c r="B858" s="96"/>
      <c r="C858" s="143"/>
      <c r="D858" s="143" t="s">
        <v>2192</v>
      </c>
      <c r="E858" s="99" t="s">
        <v>2262</v>
      </c>
      <c r="F858" s="99" t="s">
        <v>2263</v>
      </c>
      <c r="G858" s="101" t="s">
        <v>1667</v>
      </c>
      <c r="H858" s="101" t="s">
        <v>2264</v>
      </c>
      <c r="I858" s="151" t="s">
        <v>2265</v>
      </c>
      <c r="J858" s="96" t="s">
        <v>151</v>
      </c>
      <c r="K858" s="103"/>
      <c r="L858" s="106"/>
      <c r="M858" s="95"/>
    </row>
    <row r="859" spans="1:13" ht="15.75" customHeight="1">
      <c r="A859" s="99" t="s">
        <v>120</v>
      </c>
      <c r="B859" s="96"/>
      <c r="C859" s="143"/>
      <c r="D859" s="143" t="s">
        <v>2192</v>
      </c>
      <c r="E859" s="99" t="s">
        <v>2262</v>
      </c>
      <c r="F859" s="99" t="s">
        <v>2266</v>
      </c>
      <c r="G859" s="101" t="s">
        <v>1667</v>
      </c>
      <c r="H859" s="101" t="s">
        <v>2267</v>
      </c>
      <c r="I859" s="96" t="s">
        <v>126</v>
      </c>
      <c r="J859" s="96" t="s">
        <v>127</v>
      </c>
      <c r="K859" s="96"/>
      <c r="L859" s="96" t="s">
        <v>738</v>
      </c>
      <c r="M859" s="95"/>
    </row>
    <row r="860" spans="1:13" ht="15.75" customHeight="1">
      <c r="A860" s="99" t="s">
        <v>120</v>
      </c>
      <c r="B860" s="96"/>
      <c r="C860" s="143"/>
      <c r="D860" s="143" t="s">
        <v>2192</v>
      </c>
      <c r="E860" s="99" t="s">
        <v>2262</v>
      </c>
      <c r="F860" s="99" t="s">
        <v>2268</v>
      </c>
      <c r="G860" s="101" t="s">
        <v>1667</v>
      </c>
      <c r="H860" s="101" t="s">
        <v>2269</v>
      </c>
      <c r="I860" s="96" t="s">
        <v>126</v>
      </c>
      <c r="J860" s="96" t="s">
        <v>127</v>
      </c>
      <c r="K860" s="96"/>
      <c r="L860" s="96" t="s">
        <v>738</v>
      </c>
      <c r="M860" s="95"/>
    </row>
    <row r="861" spans="1:13" ht="15.75" customHeight="1">
      <c r="A861" s="99" t="s">
        <v>120</v>
      </c>
      <c r="B861" s="96"/>
      <c r="C861" s="143"/>
      <c r="D861" s="143" t="s">
        <v>2192</v>
      </c>
      <c r="E861" s="99" t="s">
        <v>2262</v>
      </c>
      <c r="F861" s="99" t="s">
        <v>2270</v>
      </c>
      <c r="G861" s="101" t="s">
        <v>1667</v>
      </c>
      <c r="H861" s="101" t="s">
        <v>2271</v>
      </c>
      <c r="I861" s="96" t="s">
        <v>245</v>
      </c>
      <c r="J861" s="96" t="s">
        <v>151</v>
      </c>
      <c r="K861" s="103"/>
      <c r="L861" s="96"/>
      <c r="M861" s="95"/>
    </row>
    <row r="862" spans="1:13" ht="15.75" customHeight="1">
      <c r="A862" s="99" t="s">
        <v>120</v>
      </c>
      <c r="B862" s="96"/>
      <c r="C862" s="143"/>
      <c r="D862" s="143" t="s">
        <v>2192</v>
      </c>
      <c r="E862" s="99" t="s">
        <v>2262</v>
      </c>
      <c r="F862" s="99" t="s">
        <v>2272</v>
      </c>
      <c r="G862" s="101" t="s">
        <v>1667</v>
      </c>
      <c r="H862" s="101" t="s">
        <v>2273</v>
      </c>
      <c r="I862" s="96" t="s">
        <v>245</v>
      </c>
      <c r="J862" s="96" t="s">
        <v>151</v>
      </c>
      <c r="K862" s="103"/>
      <c r="L862" s="96"/>
      <c r="M862" s="95"/>
    </row>
    <row r="863" spans="1:13" ht="15.75" customHeight="1">
      <c r="A863" s="99" t="s">
        <v>120</v>
      </c>
      <c r="B863" s="96"/>
      <c r="C863" s="143"/>
      <c r="D863" s="143" t="s">
        <v>2192</v>
      </c>
      <c r="E863" s="99" t="s">
        <v>2262</v>
      </c>
      <c r="F863" s="99" t="s">
        <v>2274</v>
      </c>
      <c r="G863" s="101" t="s">
        <v>1667</v>
      </c>
      <c r="H863" s="101" t="s">
        <v>2275</v>
      </c>
      <c r="I863" s="96" t="s">
        <v>245</v>
      </c>
      <c r="J863" s="96" t="s">
        <v>151</v>
      </c>
      <c r="K863" s="103"/>
      <c r="L863" s="96"/>
      <c r="M863" s="95"/>
    </row>
    <row r="864" spans="1:13" ht="15.75" customHeight="1">
      <c r="A864" s="99" t="s">
        <v>120</v>
      </c>
      <c r="B864" s="96"/>
      <c r="C864" s="143"/>
      <c r="D864" s="143" t="s">
        <v>2192</v>
      </c>
      <c r="E864" s="99" t="s">
        <v>2262</v>
      </c>
      <c r="F864" s="99" t="s">
        <v>2276</v>
      </c>
      <c r="G864" s="101" t="s">
        <v>1667</v>
      </c>
      <c r="H864" s="101" t="s">
        <v>2277</v>
      </c>
      <c r="I864" s="96" t="s">
        <v>245</v>
      </c>
      <c r="J864" s="96" t="s">
        <v>151</v>
      </c>
      <c r="K864" s="103"/>
      <c r="L864" s="96"/>
      <c r="M864" s="95"/>
    </row>
    <row r="865" spans="1:13" ht="15.75" customHeight="1">
      <c r="A865" s="99" t="s">
        <v>120</v>
      </c>
      <c r="B865" s="96"/>
      <c r="C865" s="143"/>
      <c r="D865" s="143" t="s">
        <v>2192</v>
      </c>
      <c r="E865" s="99" t="s">
        <v>2262</v>
      </c>
      <c r="F865" s="99" t="s">
        <v>2278</v>
      </c>
      <c r="G865" s="101" t="s">
        <v>1667</v>
      </c>
      <c r="H865" s="101" t="s">
        <v>2279</v>
      </c>
      <c r="I865" s="96" t="s">
        <v>245</v>
      </c>
      <c r="J865" s="96" t="s">
        <v>151</v>
      </c>
      <c r="K865" s="103"/>
      <c r="L865" s="96"/>
      <c r="M865" s="95"/>
    </row>
    <row r="866" spans="1:13" ht="15.75" customHeight="1">
      <c r="A866" s="99" t="s">
        <v>120</v>
      </c>
      <c r="B866" s="96"/>
      <c r="C866" s="143"/>
      <c r="D866" s="143" t="s">
        <v>2192</v>
      </c>
      <c r="E866" s="99" t="s">
        <v>2262</v>
      </c>
      <c r="F866" s="99" t="s">
        <v>2280</v>
      </c>
      <c r="G866" s="101" t="s">
        <v>1667</v>
      </c>
      <c r="H866" s="101" t="s">
        <v>2281</v>
      </c>
      <c r="I866" s="96" t="s">
        <v>245</v>
      </c>
      <c r="J866" s="96" t="s">
        <v>151</v>
      </c>
      <c r="K866" s="103"/>
      <c r="L866" s="96"/>
      <c r="M866" s="95"/>
    </row>
    <row r="867" spans="1:13" ht="15.75" customHeight="1">
      <c r="A867" s="99" t="s">
        <v>120</v>
      </c>
      <c r="B867" s="96"/>
      <c r="C867" s="143"/>
      <c r="D867" s="143" t="s">
        <v>2192</v>
      </c>
      <c r="E867" s="99" t="s">
        <v>2262</v>
      </c>
      <c r="F867" s="99" t="s">
        <v>2282</v>
      </c>
      <c r="G867" s="101" t="s">
        <v>1667</v>
      </c>
      <c r="H867" s="101" t="s">
        <v>2283</v>
      </c>
      <c r="I867" s="96" t="s">
        <v>245</v>
      </c>
      <c r="J867" s="96" t="s">
        <v>151</v>
      </c>
      <c r="K867" s="103"/>
      <c r="L867" s="96"/>
      <c r="M867" s="95"/>
    </row>
    <row r="868" spans="1:13" ht="15" customHeight="1">
      <c r="A868" s="96" t="s">
        <v>120</v>
      </c>
      <c r="B868" s="96" t="s">
        <v>2284</v>
      </c>
      <c r="C868" s="96"/>
      <c r="D868" s="96" t="s">
        <v>2285</v>
      </c>
      <c r="E868" s="134" t="s">
        <v>2286</v>
      </c>
      <c r="F868" s="96" t="s">
        <v>2287</v>
      </c>
      <c r="G868" s="96" t="s">
        <v>1667</v>
      </c>
      <c r="H868" s="96" t="s">
        <v>2288</v>
      </c>
      <c r="I868" s="96" t="s">
        <v>2289</v>
      </c>
      <c r="J868" s="96" t="s">
        <v>151</v>
      </c>
      <c r="K868" s="106"/>
      <c r="L868" s="96"/>
      <c r="M868" s="150"/>
    </row>
    <row r="869" spans="1:13" ht="15" customHeight="1">
      <c r="A869" s="96" t="s">
        <v>120</v>
      </c>
      <c r="B869" s="96" t="s">
        <v>2284</v>
      </c>
      <c r="C869" s="96"/>
      <c r="D869" s="96" t="s">
        <v>2285</v>
      </c>
      <c r="E869" s="122" t="s">
        <v>2286</v>
      </c>
      <c r="F869" s="96" t="s">
        <v>2290</v>
      </c>
      <c r="G869" s="96" t="s">
        <v>1667</v>
      </c>
      <c r="H869" s="96" t="s">
        <v>2291</v>
      </c>
      <c r="I869" s="96" t="s">
        <v>134</v>
      </c>
      <c r="J869" s="96" t="s">
        <v>135</v>
      </c>
      <c r="K869" s="106"/>
      <c r="L869" s="96"/>
      <c r="M869" s="150"/>
    </row>
    <row r="870" spans="1:13" ht="15" customHeight="1">
      <c r="A870" s="96" t="s">
        <v>120</v>
      </c>
      <c r="B870" s="96" t="s">
        <v>2284</v>
      </c>
      <c r="C870" s="96"/>
      <c r="D870" s="96" t="s">
        <v>2285</v>
      </c>
      <c r="E870" s="122" t="s">
        <v>2286</v>
      </c>
      <c r="F870" s="96" t="s">
        <v>2292</v>
      </c>
      <c r="G870" s="96" t="s">
        <v>1667</v>
      </c>
      <c r="H870" s="96" t="s">
        <v>2293</v>
      </c>
      <c r="I870" s="96" t="s">
        <v>2294</v>
      </c>
      <c r="J870" s="96" t="s">
        <v>191</v>
      </c>
      <c r="K870" s="106"/>
      <c r="L870" s="96"/>
      <c r="M870" s="150"/>
    </row>
    <row r="871" spans="1:13" ht="15" customHeight="1">
      <c r="A871" s="96" t="s">
        <v>120</v>
      </c>
      <c r="B871" s="96" t="s">
        <v>2284</v>
      </c>
      <c r="C871" s="96"/>
      <c r="D871" s="96" t="s">
        <v>2285</v>
      </c>
      <c r="E871" s="122" t="s">
        <v>2286</v>
      </c>
      <c r="F871" s="96" t="s">
        <v>2295</v>
      </c>
      <c r="G871" s="96" t="s">
        <v>1667</v>
      </c>
      <c r="H871" s="96" t="s">
        <v>2296</v>
      </c>
      <c r="I871" s="96" t="s">
        <v>2294</v>
      </c>
      <c r="J871" s="96" t="s">
        <v>191</v>
      </c>
      <c r="K871" s="96" t="s">
        <v>2297</v>
      </c>
      <c r="L871" s="96"/>
      <c r="M871" s="150"/>
    </row>
    <row r="872" spans="1:13" ht="15" customHeight="1">
      <c r="A872" s="96" t="s">
        <v>120</v>
      </c>
      <c r="B872" s="96" t="s">
        <v>2284</v>
      </c>
      <c r="C872" s="96"/>
      <c r="D872" s="96" t="s">
        <v>2285</v>
      </c>
      <c r="E872" s="134" t="s">
        <v>2286</v>
      </c>
      <c r="F872" s="133" t="s">
        <v>2298</v>
      </c>
      <c r="G872" s="96" t="s">
        <v>1667</v>
      </c>
      <c r="H872" s="96" t="s">
        <v>2299</v>
      </c>
      <c r="I872" s="96" t="s">
        <v>2300</v>
      </c>
      <c r="J872" s="96" t="s">
        <v>151</v>
      </c>
      <c r="K872" s="96" t="s">
        <v>2301</v>
      </c>
      <c r="L872" s="152"/>
      <c r="M872" s="150"/>
    </row>
    <row r="873" spans="1:13" ht="15" customHeight="1">
      <c r="A873" s="96" t="s">
        <v>120</v>
      </c>
      <c r="B873" s="96" t="s">
        <v>2284</v>
      </c>
      <c r="C873" s="96"/>
      <c r="D873" s="96" t="s">
        <v>2285</v>
      </c>
      <c r="E873" s="122" t="s">
        <v>2302</v>
      </c>
      <c r="F873" s="96" t="s">
        <v>2303</v>
      </c>
      <c r="G873" s="96" t="s">
        <v>1667</v>
      </c>
      <c r="H873" s="96" t="s">
        <v>2304</v>
      </c>
      <c r="I873" s="96" t="s">
        <v>2289</v>
      </c>
      <c r="J873" s="96" t="s">
        <v>151</v>
      </c>
      <c r="K873" s="96"/>
      <c r="L873" s="152"/>
      <c r="M873" s="150"/>
    </row>
    <row r="874" spans="1:13" ht="15" customHeight="1">
      <c r="A874" s="96" t="s">
        <v>120</v>
      </c>
      <c r="B874" s="96" t="s">
        <v>2284</v>
      </c>
      <c r="C874" s="96"/>
      <c r="D874" s="96" t="s">
        <v>2285</v>
      </c>
      <c r="E874" s="122" t="s">
        <v>2302</v>
      </c>
      <c r="F874" s="96" t="s">
        <v>2305</v>
      </c>
      <c r="G874" s="96" t="s">
        <v>1667</v>
      </c>
      <c r="H874" s="96" t="s">
        <v>2306</v>
      </c>
      <c r="I874" s="96" t="s">
        <v>134</v>
      </c>
      <c r="J874" s="96" t="s">
        <v>135</v>
      </c>
      <c r="K874" s="96"/>
      <c r="L874" s="152"/>
      <c r="M874" s="150"/>
    </row>
    <row r="875" spans="1:13" ht="15" customHeight="1">
      <c r="A875" s="96" t="s">
        <v>120</v>
      </c>
      <c r="B875" s="96" t="s">
        <v>2284</v>
      </c>
      <c r="C875" s="96"/>
      <c r="D875" s="96" t="s">
        <v>2285</v>
      </c>
      <c r="E875" s="122" t="s">
        <v>2302</v>
      </c>
      <c r="F875" s="96" t="s">
        <v>2307</v>
      </c>
      <c r="G875" s="96" t="s">
        <v>1667</v>
      </c>
      <c r="H875" s="96" t="s">
        <v>2308</v>
      </c>
      <c r="I875" s="96" t="s">
        <v>2294</v>
      </c>
      <c r="J875" s="96" t="s">
        <v>191</v>
      </c>
      <c r="K875" s="106"/>
      <c r="L875" s="96"/>
      <c r="M875" s="150"/>
    </row>
    <row r="876" spans="1:13" ht="15" customHeight="1">
      <c r="A876" s="116" t="s">
        <v>120</v>
      </c>
      <c r="B876" s="116" t="s">
        <v>2284</v>
      </c>
      <c r="C876" s="116"/>
      <c r="D876" s="96" t="s">
        <v>2285</v>
      </c>
      <c r="E876" s="136" t="s">
        <v>2302</v>
      </c>
      <c r="F876" s="116"/>
      <c r="G876" s="116" t="s">
        <v>1667</v>
      </c>
      <c r="H876" s="116" t="s">
        <v>2309</v>
      </c>
      <c r="I876" s="116" t="s">
        <v>2310</v>
      </c>
      <c r="J876" s="116"/>
      <c r="K876" s="116" t="s">
        <v>2311</v>
      </c>
      <c r="L876" s="116"/>
      <c r="M876" s="153" t="s">
        <v>2312</v>
      </c>
    </row>
    <row r="877" spans="1:13" ht="15" customHeight="1">
      <c r="A877" s="96" t="s">
        <v>120</v>
      </c>
      <c r="B877" s="96" t="s">
        <v>2284</v>
      </c>
      <c r="C877" s="96"/>
      <c r="D877" s="96" t="s">
        <v>2285</v>
      </c>
      <c r="E877" s="122" t="s">
        <v>2302</v>
      </c>
      <c r="F877" s="96" t="s">
        <v>2313</v>
      </c>
      <c r="G877" s="96" t="s">
        <v>1667</v>
      </c>
      <c r="H877" s="96" t="s">
        <v>2314</v>
      </c>
      <c r="I877" s="96" t="s">
        <v>2294</v>
      </c>
      <c r="J877" s="96" t="s">
        <v>191</v>
      </c>
      <c r="K877" s="106"/>
      <c r="L877" s="96"/>
      <c r="M877" s="150"/>
    </row>
    <row r="878" spans="1:13" ht="15" customHeight="1">
      <c r="A878" s="96" t="s">
        <v>120</v>
      </c>
      <c r="B878" s="96" t="s">
        <v>2284</v>
      </c>
      <c r="C878" s="96"/>
      <c r="D878" s="96" t="s">
        <v>2285</v>
      </c>
      <c r="E878" s="122" t="s">
        <v>2302</v>
      </c>
      <c r="F878" s="96" t="s">
        <v>2315</v>
      </c>
      <c r="G878" s="96" t="s">
        <v>1667</v>
      </c>
      <c r="H878" s="96" t="s">
        <v>2316</v>
      </c>
      <c r="I878" s="96" t="s">
        <v>2317</v>
      </c>
      <c r="J878" s="96" t="s">
        <v>151</v>
      </c>
      <c r="K878" s="106"/>
      <c r="L878" s="96"/>
      <c r="M878" s="150"/>
    </row>
    <row r="879" spans="1:13" ht="15" customHeight="1">
      <c r="A879" s="96" t="s">
        <v>120</v>
      </c>
      <c r="B879" s="96" t="s">
        <v>2284</v>
      </c>
      <c r="C879" s="96"/>
      <c r="D879" s="96" t="s">
        <v>2285</v>
      </c>
      <c r="E879" s="122" t="s">
        <v>2302</v>
      </c>
      <c r="F879" s="96" t="s">
        <v>2318</v>
      </c>
      <c r="G879" s="96" t="s">
        <v>1667</v>
      </c>
      <c r="H879" s="96" t="s">
        <v>2319</v>
      </c>
      <c r="I879" s="96" t="s">
        <v>2294</v>
      </c>
      <c r="J879" s="96" t="s">
        <v>191</v>
      </c>
      <c r="K879" s="96" t="s">
        <v>2320</v>
      </c>
      <c r="L879" s="96"/>
      <c r="M879" s="150"/>
    </row>
    <row r="880" spans="1:13" ht="15" customHeight="1">
      <c r="A880" s="96" t="s">
        <v>120</v>
      </c>
      <c r="B880" s="96" t="s">
        <v>2284</v>
      </c>
      <c r="C880" s="96"/>
      <c r="D880" s="96" t="s">
        <v>2285</v>
      </c>
      <c r="E880" s="122" t="s">
        <v>2302</v>
      </c>
      <c r="F880" s="96" t="s">
        <v>2321</v>
      </c>
      <c r="G880" s="96" t="s">
        <v>1667</v>
      </c>
      <c r="H880" s="96" t="s">
        <v>2322</v>
      </c>
      <c r="I880" s="96" t="s">
        <v>2317</v>
      </c>
      <c r="J880" s="96" t="s">
        <v>151</v>
      </c>
      <c r="K880" s="106"/>
      <c r="L880" s="96"/>
      <c r="M880" s="150"/>
    </row>
    <row r="881" spans="1:13" ht="15" customHeight="1">
      <c r="A881" s="96" t="s">
        <v>120</v>
      </c>
      <c r="B881" s="96" t="s">
        <v>2284</v>
      </c>
      <c r="C881" s="96"/>
      <c r="D881" s="96" t="s">
        <v>2285</v>
      </c>
      <c r="E881" s="122" t="s">
        <v>2302</v>
      </c>
      <c r="F881" s="96" t="s">
        <v>2323</v>
      </c>
      <c r="G881" s="96" t="s">
        <v>1667</v>
      </c>
      <c r="H881" s="96" t="s">
        <v>2324</v>
      </c>
      <c r="I881" s="96" t="s">
        <v>2294</v>
      </c>
      <c r="J881" s="96" t="s">
        <v>191</v>
      </c>
      <c r="K881" s="96" t="s">
        <v>2320</v>
      </c>
      <c r="L881" s="96"/>
      <c r="M881" s="150"/>
    </row>
    <row r="882" spans="1:13" ht="15" customHeight="1">
      <c r="A882" s="96" t="s">
        <v>120</v>
      </c>
      <c r="B882" s="96" t="s">
        <v>2284</v>
      </c>
      <c r="C882" s="96"/>
      <c r="D882" s="96" t="s">
        <v>2285</v>
      </c>
      <c r="E882" s="122" t="s">
        <v>2302</v>
      </c>
      <c r="F882" s="96" t="s">
        <v>2325</v>
      </c>
      <c r="G882" s="96" t="s">
        <v>1667</v>
      </c>
      <c r="H882" s="96" t="s">
        <v>2326</v>
      </c>
      <c r="I882" s="96" t="s">
        <v>2317</v>
      </c>
      <c r="J882" s="96" t="s">
        <v>151</v>
      </c>
      <c r="K882" s="106"/>
      <c r="L882" s="96"/>
      <c r="M882" s="150"/>
    </row>
    <row r="883" spans="1:13" ht="15" customHeight="1">
      <c r="A883" s="96" t="s">
        <v>120</v>
      </c>
      <c r="B883" s="96" t="s">
        <v>2284</v>
      </c>
      <c r="C883" s="96"/>
      <c r="D883" s="96" t="s">
        <v>2285</v>
      </c>
      <c r="E883" s="122" t="s">
        <v>2302</v>
      </c>
      <c r="F883" s="96" t="s">
        <v>2327</v>
      </c>
      <c r="G883" s="96" t="s">
        <v>1667</v>
      </c>
      <c r="H883" s="96" t="s">
        <v>2328</v>
      </c>
      <c r="I883" s="96" t="s">
        <v>2294</v>
      </c>
      <c r="J883" s="96" t="s">
        <v>191</v>
      </c>
      <c r="K883" s="96" t="s">
        <v>2320</v>
      </c>
      <c r="L883" s="96"/>
      <c r="M883" s="150"/>
    </row>
    <row r="884" spans="1:13" ht="15" customHeight="1">
      <c r="A884" s="96" t="s">
        <v>120</v>
      </c>
      <c r="B884" s="96" t="s">
        <v>2284</v>
      </c>
      <c r="C884" s="96"/>
      <c r="D884" s="96" t="s">
        <v>2285</v>
      </c>
      <c r="E884" s="122" t="s">
        <v>2302</v>
      </c>
      <c r="F884" s="96" t="s">
        <v>2329</v>
      </c>
      <c r="G884" s="96" t="s">
        <v>1667</v>
      </c>
      <c r="H884" s="96" t="s">
        <v>2330</v>
      </c>
      <c r="I884" s="96" t="s">
        <v>2317</v>
      </c>
      <c r="J884" s="96" t="s">
        <v>151</v>
      </c>
      <c r="K884" s="106"/>
      <c r="L884" s="96"/>
      <c r="M884" s="150"/>
    </row>
    <row r="885" spans="1:13" ht="15" customHeight="1">
      <c r="A885" s="96" t="s">
        <v>120</v>
      </c>
      <c r="B885" s="96" t="s">
        <v>2284</v>
      </c>
      <c r="C885" s="96"/>
      <c r="D885" s="96" t="s">
        <v>2285</v>
      </c>
      <c r="E885" s="122" t="s">
        <v>2302</v>
      </c>
      <c r="F885" s="96" t="s">
        <v>2331</v>
      </c>
      <c r="G885" s="96" t="s">
        <v>1667</v>
      </c>
      <c r="H885" s="96" t="s">
        <v>2332</v>
      </c>
      <c r="I885" s="96" t="s">
        <v>2294</v>
      </c>
      <c r="J885" s="96" t="s">
        <v>191</v>
      </c>
      <c r="K885" s="96" t="s">
        <v>2320</v>
      </c>
      <c r="L885" s="96"/>
      <c r="M885" s="150"/>
    </row>
    <row r="886" spans="1:13" ht="15" customHeight="1">
      <c r="A886" s="133" t="s">
        <v>120</v>
      </c>
      <c r="B886" s="133" t="s">
        <v>2284</v>
      </c>
      <c r="C886" s="133"/>
      <c r="D886" s="96" t="s">
        <v>2285</v>
      </c>
      <c r="E886" s="134" t="s">
        <v>2302</v>
      </c>
      <c r="F886" s="133" t="s">
        <v>2333</v>
      </c>
      <c r="G886" s="133" t="s">
        <v>1667</v>
      </c>
      <c r="H886" s="133" t="s">
        <v>2334</v>
      </c>
      <c r="I886" s="133" t="s">
        <v>2335</v>
      </c>
      <c r="J886" s="133" t="s">
        <v>151</v>
      </c>
      <c r="K886" s="154"/>
      <c r="L886" s="133"/>
      <c r="M886" s="155"/>
    </row>
    <row r="887" spans="1:13" ht="15" customHeight="1">
      <c r="A887" s="133" t="s">
        <v>120</v>
      </c>
      <c r="B887" s="133" t="s">
        <v>2284</v>
      </c>
      <c r="C887" s="133"/>
      <c r="D887" s="96" t="s">
        <v>2285</v>
      </c>
      <c r="E887" s="134" t="s">
        <v>2302</v>
      </c>
      <c r="F887" s="133" t="s">
        <v>2336</v>
      </c>
      <c r="G887" s="133" t="s">
        <v>1667</v>
      </c>
      <c r="H887" s="133" t="s">
        <v>2337</v>
      </c>
      <c r="I887" s="133" t="s">
        <v>2338</v>
      </c>
      <c r="J887" s="133" t="s">
        <v>151</v>
      </c>
      <c r="K887" s="133" t="s">
        <v>2339</v>
      </c>
      <c r="L887" s="133"/>
      <c r="M887" s="155"/>
    </row>
    <row r="888" spans="1:13" ht="15" customHeight="1">
      <c r="A888" s="96" t="s">
        <v>120</v>
      </c>
      <c r="B888" s="96" t="s">
        <v>2284</v>
      </c>
      <c r="C888" s="96"/>
      <c r="D888" s="96" t="s">
        <v>2285</v>
      </c>
      <c r="E888" s="122" t="s">
        <v>2302</v>
      </c>
      <c r="F888" s="96" t="s">
        <v>2340</v>
      </c>
      <c r="G888" s="96" t="s">
        <v>1667</v>
      </c>
      <c r="H888" s="96" t="s">
        <v>2341</v>
      </c>
      <c r="I888" s="96" t="s">
        <v>2294</v>
      </c>
      <c r="J888" s="96" t="s">
        <v>191</v>
      </c>
      <c r="K888" s="106"/>
      <c r="L888" s="96"/>
      <c r="M888" s="150"/>
    </row>
    <row r="889" spans="1:13" ht="15" customHeight="1">
      <c r="A889" s="96" t="s">
        <v>120</v>
      </c>
      <c r="B889" s="96" t="s">
        <v>2284</v>
      </c>
      <c r="C889" s="96"/>
      <c r="D889" s="96" t="s">
        <v>2285</v>
      </c>
      <c r="E889" s="122" t="s">
        <v>2302</v>
      </c>
      <c r="F889" s="96" t="s">
        <v>2342</v>
      </c>
      <c r="G889" s="96" t="s">
        <v>1667</v>
      </c>
      <c r="H889" s="96" t="s">
        <v>2343</v>
      </c>
      <c r="I889" s="96" t="s">
        <v>2294</v>
      </c>
      <c r="J889" s="96" t="s">
        <v>191</v>
      </c>
      <c r="K889" s="106"/>
      <c r="L889" s="96"/>
      <c r="M889" s="150"/>
    </row>
    <row r="890" spans="1:13" ht="15" customHeight="1">
      <c r="A890" s="96" t="s">
        <v>120</v>
      </c>
      <c r="B890" s="96" t="s">
        <v>2284</v>
      </c>
      <c r="C890" s="96"/>
      <c r="D890" s="96" t="s">
        <v>2285</v>
      </c>
      <c r="E890" s="122" t="s">
        <v>2302</v>
      </c>
      <c r="F890" s="96" t="s">
        <v>2344</v>
      </c>
      <c r="G890" s="96" t="s">
        <v>1667</v>
      </c>
      <c r="H890" s="96" t="s">
        <v>2345</v>
      </c>
      <c r="I890" s="96" t="s">
        <v>2294</v>
      </c>
      <c r="J890" s="96" t="s">
        <v>191</v>
      </c>
      <c r="K890" s="106"/>
      <c r="L890" s="96"/>
      <c r="M890" s="150"/>
    </row>
    <row r="891" spans="1:13" ht="15" customHeight="1">
      <c r="A891" s="96" t="s">
        <v>120</v>
      </c>
      <c r="B891" s="96" t="s">
        <v>2284</v>
      </c>
      <c r="C891" s="96"/>
      <c r="D891" s="96" t="s">
        <v>2285</v>
      </c>
      <c r="E891" s="122" t="s">
        <v>2302</v>
      </c>
      <c r="F891" s="96" t="s">
        <v>2346</v>
      </c>
      <c r="G891" s="96" t="s">
        <v>1667</v>
      </c>
      <c r="H891" s="96" t="s">
        <v>2347</v>
      </c>
      <c r="I891" s="96" t="s">
        <v>2294</v>
      </c>
      <c r="J891" s="96" t="s">
        <v>191</v>
      </c>
      <c r="K891" s="106"/>
      <c r="L891" s="96"/>
      <c r="M891" s="150"/>
    </row>
    <row r="892" spans="1:13" ht="15" customHeight="1">
      <c r="A892" s="96" t="s">
        <v>120</v>
      </c>
      <c r="B892" s="96" t="s">
        <v>2284</v>
      </c>
      <c r="C892" s="96"/>
      <c r="D892" s="96" t="s">
        <v>2285</v>
      </c>
      <c r="E892" s="122" t="s">
        <v>2302</v>
      </c>
      <c r="F892" s="96" t="s">
        <v>2348</v>
      </c>
      <c r="G892" s="96" t="s">
        <v>1667</v>
      </c>
      <c r="H892" s="96" t="s">
        <v>2349</v>
      </c>
      <c r="I892" s="96" t="s">
        <v>2294</v>
      </c>
      <c r="J892" s="96" t="s">
        <v>191</v>
      </c>
      <c r="K892" s="96" t="s">
        <v>2350</v>
      </c>
      <c r="L892" s="96"/>
      <c r="M892" s="150"/>
    </row>
    <row r="893" spans="1:13" ht="15" customHeight="1">
      <c r="A893" s="96" t="s">
        <v>120</v>
      </c>
      <c r="B893" s="96" t="s">
        <v>2284</v>
      </c>
      <c r="C893" s="96"/>
      <c r="D893" s="96" t="s">
        <v>2285</v>
      </c>
      <c r="E893" s="122" t="s">
        <v>2302</v>
      </c>
      <c r="F893" s="96" t="s">
        <v>2351</v>
      </c>
      <c r="G893" s="96" t="s">
        <v>1667</v>
      </c>
      <c r="H893" s="96" t="s">
        <v>2352</v>
      </c>
      <c r="I893" s="96" t="s">
        <v>2353</v>
      </c>
      <c r="J893" s="96" t="s">
        <v>151</v>
      </c>
      <c r="K893" s="106"/>
      <c r="L893" s="96"/>
      <c r="M893" s="150"/>
    </row>
    <row r="894" spans="1:13" ht="15" customHeight="1">
      <c r="A894" s="96" t="s">
        <v>120</v>
      </c>
      <c r="B894" s="96" t="s">
        <v>2284</v>
      </c>
      <c r="C894" s="96"/>
      <c r="D894" s="96" t="s">
        <v>2285</v>
      </c>
      <c r="E894" s="156" t="s">
        <v>2354</v>
      </c>
      <c r="F894" s="157" t="s">
        <v>2355</v>
      </c>
      <c r="G894" s="158" t="s">
        <v>1667</v>
      </c>
      <c r="H894" s="158" t="s">
        <v>2356</v>
      </c>
      <c r="I894" s="96" t="s">
        <v>2289</v>
      </c>
      <c r="J894" s="96" t="s">
        <v>151</v>
      </c>
      <c r="K894" s="159"/>
      <c r="L894" s="159"/>
      <c r="M894" s="160"/>
    </row>
    <row r="895" spans="1:13" ht="15" customHeight="1">
      <c r="A895" s="96" t="s">
        <v>120</v>
      </c>
      <c r="B895" s="96" t="s">
        <v>2284</v>
      </c>
      <c r="C895" s="96"/>
      <c r="D895" s="96" t="s">
        <v>2285</v>
      </c>
      <c r="E895" s="161" t="s">
        <v>2354</v>
      </c>
      <c r="F895" s="105" t="s">
        <v>2357</v>
      </c>
      <c r="G895" s="158" t="s">
        <v>1667</v>
      </c>
      <c r="H895" s="158" t="s">
        <v>2358</v>
      </c>
      <c r="I895" s="96" t="s">
        <v>2359</v>
      </c>
      <c r="J895" s="96" t="s">
        <v>135</v>
      </c>
      <c r="K895" s="96"/>
      <c r="L895" s="96"/>
      <c r="M895" s="150"/>
    </row>
    <row r="896" spans="1:13" ht="15" customHeight="1">
      <c r="A896" s="96" t="s">
        <v>120</v>
      </c>
      <c r="B896" s="96" t="s">
        <v>2284</v>
      </c>
      <c r="C896" s="96"/>
      <c r="D896" s="96" t="s">
        <v>2285</v>
      </c>
      <c r="E896" s="161" t="s">
        <v>2354</v>
      </c>
      <c r="F896" s="96" t="s">
        <v>2360</v>
      </c>
      <c r="G896" s="158" t="s">
        <v>1667</v>
      </c>
      <c r="H896" s="158" t="s">
        <v>2361</v>
      </c>
      <c r="I896" s="96" t="s">
        <v>2294</v>
      </c>
      <c r="J896" s="96" t="s">
        <v>191</v>
      </c>
      <c r="K896" s="103"/>
      <c r="L896" s="96"/>
      <c r="M896" s="150"/>
    </row>
    <row r="897" spans="1:13" ht="15" customHeight="1">
      <c r="A897" s="96" t="s">
        <v>120</v>
      </c>
      <c r="B897" s="96" t="s">
        <v>2284</v>
      </c>
      <c r="C897" s="96"/>
      <c r="D897" s="96" t="s">
        <v>2285</v>
      </c>
      <c r="E897" s="161" t="s">
        <v>2354</v>
      </c>
      <c r="F897" s="105" t="s">
        <v>2362</v>
      </c>
      <c r="G897" s="158" t="s">
        <v>1667</v>
      </c>
      <c r="H897" s="158" t="s">
        <v>2363</v>
      </c>
      <c r="I897" s="96" t="s">
        <v>2294</v>
      </c>
      <c r="J897" s="96" t="s">
        <v>191</v>
      </c>
      <c r="K897" s="96"/>
      <c r="L897" s="96"/>
      <c r="M897" s="150"/>
    </row>
    <row r="898" spans="1:13" ht="15" customHeight="1">
      <c r="A898" s="96" t="s">
        <v>120</v>
      </c>
      <c r="B898" s="96" t="s">
        <v>2284</v>
      </c>
      <c r="C898" s="96"/>
      <c r="D898" s="96" t="s">
        <v>2285</v>
      </c>
      <c r="E898" s="161" t="s">
        <v>2354</v>
      </c>
      <c r="F898" s="105" t="s">
        <v>2364</v>
      </c>
      <c r="G898" s="158" t="s">
        <v>1667</v>
      </c>
      <c r="H898" s="158" t="s">
        <v>2365</v>
      </c>
      <c r="I898" s="96" t="s">
        <v>2294</v>
      </c>
      <c r="J898" s="96" t="s">
        <v>191</v>
      </c>
      <c r="K898" s="96"/>
      <c r="L898" s="96"/>
      <c r="M898" s="150"/>
    </row>
    <row r="899" spans="1:13" ht="15" customHeight="1">
      <c r="A899" s="96" t="s">
        <v>120</v>
      </c>
      <c r="B899" s="96" t="s">
        <v>2284</v>
      </c>
      <c r="C899" s="96"/>
      <c r="D899" s="96" t="s">
        <v>2285</v>
      </c>
      <c r="E899" s="161" t="s">
        <v>2354</v>
      </c>
      <c r="F899" s="105" t="s">
        <v>2366</v>
      </c>
      <c r="G899" s="158" t="s">
        <v>1667</v>
      </c>
      <c r="H899" s="158" t="s">
        <v>2367</v>
      </c>
      <c r="I899" s="96" t="s">
        <v>2294</v>
      </c>
      <c r="J899" s="96" t="s">
        <v>191</v>
      </c>
      <c r="K899" s="96"/>
      <c r="L899" s="96"/>
      <c r="M899" s="150"/>
    </row>
    <row r="900" spans="1:13" ht="15" customHeight="1">
      <c r="A900" s="96" t="s">
        <v>120</v>
      </c>
      <c r="B900" s="96" t="s">
        <v>2284</v>
      </c>
      <c r="C900" s="96"/>
      <c r="D900" s="96" t="s">
        <v>2285</v>
      </c>
      <c r="E900" s="161" t="s">
        <v>2354</v>
      </c>
      <c r="F900" s="105" t="s">
        <v>2368</v>
      </c>
      <c r="G900" s="158" t="s">
        <v>1667</v>
      </c>
      <c r="H900" s="158" t="s">
        <v>2369</v>
      </c>
      <c r="I900" s="96" t="s">
        <v>2294</v>
      </c>
      <c r="J900" s="96" t="s">
        <v>191</v>
      </c>
      <c r="K900" s="96"/>
      <c r="L900" s="96"/>
      <c r="M900" s="150"/>
    </row>
    <row r="901" spans="1:13" ht="15" customHeight="1">
      <c r="A901" s="96" t="s">
        <v>120</v>
      </c>
      <c r="B901" s="96" t="s">
        <v>2284</v>
      </c>
      <c r="C901" s="96"/>
      <c r="D901" s="96" t="s">
        <v>2285</v>
      </c>
      <c r="E901" s="161" t="s">
        <v>2354</v>
      </c>
      <c r="F901" s="105" t="s">
        <v>2370</v>
      </c>
      <c r="G901" s="158" t="s">
        <v>1667</v>
      </c>
      <c r="H901" s="158" t="s">
        <v>2371</v>
      </c>
      <c r="I901" s="96" t="s">
        <v>2372</v>
      </c>
      <c r="J901" s="96" t="s">
        <v>151</v>
      </c>
      <c r="K901" s="96"/>
      <c r="L901" s="96"/>
      <c r="M901" s="150"/>
    </row>
    <row r="902" spans="1:13" ht="15" customHeight="1">
      <c r="A902" s="96" t="s">
        <v>120</v>
      </c>
      <c r="B902" s="96" t="s">
        <v>2284</v>
      </c>
      <c r="C902" s="96"/>
      <c r="D902" s="96" t="s">
        <v>2285</v>
      </c>
      <c r="E902" s="161" t="s">
        <v>2354</v>
      </c>
      <c r="F902" s="96" t="s">
        <v>2373</v>
      </c>
      <c r="G902" s="158" t="s">
        <v>1667</v>
      </c>
      <c r="H902" s="158" t="s">
        <v>2374</v>
      </c>
      <c r="I902" s="96" t="s">
        <v>2294</v>
      </c>
      <c r="J902" s="96" t="s">
        <v>191</v>
      </c>
      <c r="K902" s="96"/>
      <c r="L902" s="96"/>
      <c r="M902" s="150"/>
    </row>
    <row r="903" spans="1:13" ht="15" customHeight="1">
      <c r="A903" s="96" t="s">
        <v>120</v>
      </c>
      <c r="B903" s="96" t="s">
        <v>2284</v>
      </c>
      <c r="C903" s="96"/>
      <c r="D903" s="96" t="s">
        <v>2285</v>
      </c>
      <c r="E903" s="161" t="s">
        <v>2354</v>
      </c>
      <c r="F903" s="96" t="s">
        <v>2375</v>
      </c>
      <c r="G903" s="158" t="s">
        <v>1667</v>
      </c>
      <c r="H903" s="158" t="s">
        <v>2376</v>
      </c>
      <c r="I903" s="96" t="s">
        <v>2294</v>
      </c>
      <c r="J903" s="96" t="s">
        <v>191</v>
      </c>
      <c r="K903" s="96"/>
      <c r="L903" s="96"/>
      <c r="M903" s="150"/>
    </row>
    <row r="904" spans="1:13" ht="15" customHeight="1">
      <c r="A904" s="96" t="s">
        <v>120</v>
      </c>
      <c r="B904" s="96" t="s">
        <v>2284</v>
      </c>
      <c r="C904" s="96"/>
      <c r="D904" s="96" t="s">
        <v>2285</v>
      </c>
      <c r="E904" s="161" t="s">
        <v>2354</v>
      </c>
      <c r="F904" s="105" t="s">
        <v>2377</v>
      </c>
      <c r="G904" s="158" t="s">
        <v>1667</v>
      </c>
      <c r="H904" s="158" t="s">
        <v>2378</v>
      </c>
      <c r="I904" s="96" t="s">
        <v>2294</v>
      </c>
      <c r="J904" s="96" t="s">
        <v>191</v>
      </c>
      <c r="K904" s="96"/>
      <c r="L904" s="96"/>
      <c r="M904" s="150"/>
    </row>
    <row r="905" spans="1:13" ht="15" customHeight="1">
      <c r="A905" s="96" t="s">
        <v>120</v>
      </c>
      <c r="B905" s="96" t="s">
        <v>2284</v>
      </c>
      <c r="C905" s="96"/>
      <c r="D905" s="96" t="s">
        <v>2285</v>
      </c>
      <c r="E905" s="161" t="s">
        <v>2354</v>
      </c>
      <c r="F905" s="105" t="s">
        <v>2379</v>
      </c>
      <c r="G905" s="158" t="s">
        <v>1667</v>
      </c>
      <c r="H905" s="158" t="s">
        <v>2380</v>
      </c>
      <c r="I905" s="96" t="s">
        <v>2294</v>
      </c>
      <c r="J905" s="96" t="s">
        <v>191</v>
      </c>
      <c r="K905" s="96"/>
      <c r="L905" s="96"/>
      <c r="M905" s="150"/>
    </row>
    <row r="906" spans="1:13" ht="15" customHeight="1">
      <c r="A906" s="96" t="s">
        <v>120</v>
      </c>
      <c r="B906" s="96" t="s">
        <v>2284</v>
      </c>
      <c r="C906" s="96"/>
      <c r="D906" s="96" t="s">
        <v>2285</v>
      </c>
      <c r="E906" s="161" t="s">
        <v>2354</v>
      </c>
      <c r="F906" s="105" t="s">
        <v>2381</v>
      </c>
      <c r="G906" s="158" t="s">
        <v>1667</v>
      </c>
      <c r="H906" s="158" t="s">
        <v>2382</v>
      </c>
      <c r="I906" s="96" t="s">
        <v>2294</v>
      </c>
      <c r="J906" s="96" t="s">
        <v>191</v>
      </c>
      <c r="K906" s="96"/>
      <c r="L906" s="96"/>
      <c r="M906" s="150"/>
    </row>
    <row r="907" spans="1:13" ht="15" customHeight="1">
      <c r="A907" s="96" t="s">
        <v>120</v>
      </c>
      <c r="B907" s="96" t="s">
        <v>2284</v>
      </c>
      <c r="C907" s="96"/>
      <c r="D907" s="96" t="s">
        <v>2285</v>
      </c>
      <c r="E907" s="161" t="s">
        <v>2354</v>
      </c>
      <c r="F907" s="105" t="s">
        <v>2383</v>
      </c>
      <c r="G907" s="158" t="s">
        <v>1667</v>
      </c>
      <c r="H907" s="158" t="s">
        <v>2384</v>
      </c>
      <c r="I907" s="96" t="s">
        <v>2294</v>
      </c>
      <c r="J907" s="96" t="s">
        <v>191</v>
      </c>
      <c r="K907" s="96"/>
      <c r="L907" s="96"/>
      <c r="M907" s="150"/>
    </row>
    <row r="908" spans="1:13" ht="15" customHeight="1">
      <c r="A908" s="96" t="s">
        <v>120</v>
      </c>
      <c r="B908" s="96" t="s">
        <v>2284</v>
      </c>
      <c r="C908" s="96"/>
      <c r="D908" s="96" t="s">
        <v>2285</v>
      </c>
      <c r="E908" s="161" t="s">
        <v>2354</v>
      </c>
      <c r="F908" s="105" t="s">
        <v>2385</v>
      </c>
      <c r="G908" s="158" t="s">
        <v>1667</v>
      </c>
      <c r="H908" s="158" t="s">
        <v>2386</v>
      </c>
      <c r="I908" s="96" t="s">
        <v>2372</v>
      </c>
      <c r="J908" s="96" t="s">
        <v>151</v>
      </c>
      <c r="K908" s="96"/>
      <c r="L908" s="96"/>
      <c r="M908" s="150"/>
    </row>
    <row r="909" spans="1:13" ht="15" customHeight="1">
      <c r="A909" s="96" t="s">
        <v>120</v>
      </c>
      <c r="B909" s="96" t="s">
        <v>2284</v>
      </c>
      <c r="C909" s="162"/>
      <c r="D909" s="96" t="s">
        <v>2285</v>
      </c>
      <c r="E909" s="163" t="s">
        <v>2354</v>
      </c>
      <c r="F909" s="162" t="s">
        <v>2387</v>
      </c>
      <c r="G909" s="164" t="s">
        <v>1667</v>
      </c>
      <c r="H909" s="164" t="s">
        <v>2388</v>
      </c>
      <c r="I909" s="162" t="s">
        <v>2294</v>
      </c>
      <c r="J909" s="162" t="s">
        <v>191</v>
      </c>
      <c r="K909" s="162"/>
      <c r="L909" s="162"/>
      <c r="M909" s="165"/>
    </row>
    <row r="910" spans="1:13" ht="15" customHeight="1">
      <c r="A910" s="96" t="s">
        <v>120</v>
      </c>
      <c r="B910" s="96" t="s">
        <v>2284</v>
      </c>
      <c r="C910" s="166"/>
      <c r="D910" s="96" t="s">
        <v>2285</v>
      </c>
      <c r="E910" s="167" t="s">
        <v>2354</v>
      </c>
      <c r="F910" s="166" t="s">
        <v>2389</v>
      </c>
      <c r="G910" s="168" t="s">
        <v>1667</v>
      </c>
      <c r="H910" s="168" t="s">
        <v>2390</v>
      </c>
      <c r="I910" s="166" t="s">
        <v>2294</v>
      </c>
      <c r="J910" s="166" t="s">
        <v>191</v>
      </c>
      <c r="K910" s="166"/>
      <c r="L910" s="166"/>
      <c r="M910" s="169"/>
    </row>
    <row r="911" spans="1:13" ht="15" customHeight="1">
      <c r="A911" s="96" t="s">
        <v>120</v>
      </c>
      <c r="B911" s="96" t="s">
        <v>2284</v>
      </c>
      <c r="C911" s="96"/>
      <c r="D911" s="96" t="s">
        <v>2285</v>
      </c>
      <c r="E911" s="161" t="s">
        <v>2354</v>
      </c>
      <c r="F911" s="105" t="s">
        <v>2391</v>
      </c>
      <c r="G911" s="158" t="s">
        <v>1667</v>
      </c>
      <c r="H911" s="158" t="s">
        <v>2392</v>
      </c>
      <c r="I911" s="96" t="s">
        <v>2294</v>
      </c>
      <c r="J911" s="96" t="s">
        <v>191</v>
      </c>
      <c r="K911" s="96"/>
      <c r="L911" s="96"/>
      <c r="M911" s="150"/>
    </row>
    <row r="912" spans="1:13" ht="15" customHeight="1">
      <c r="A912" s="96" t="s">
        <v>120</v>
      </c>
      <c r="B912" s="96" t="s">
        <v>2284</v>
      </c>
      <c r="C912" s="96"/>
      <c r="D912" s="96" t="s">
        <v>2285</v>
      </c>
      <c r="E912" s="161" t="s">
        <v>2354</v>
      </c>
      <c r="F912" s="105" t="s">
        <v>2393</v>
      </c>
      <c r="G912" s="158" t="s">
        <v>1667</v>
      </c>
      <c r="H912" s="158" t="s">
        <v>2394</v>
      </c>
      <c r="I912" s="96" t="s">
        <v>2294</v>
      </c>
      <c r="J912" s="96" t="s">
        <v>191</v>
      </c>
      <c r="K912" s="96"/>
      <c r="L912" s="96"/>
      <c r="M912" s="150"/>
    </row>
    <row r="913" spans="1:13" ht="15" customHeight="1">
      <c r="A913" s="96" t="s">
        <v>120</v>
      </c>
      <c r="B913" s="96" t="s">
        <v>2284</v>
      </c>
      <c r="C913" s="96"/>
      <c r="D913" s="96" t="s">
        <v>2285</v>
      </c>
      <c r="E913" s="161" t="s">
        <v>2354</v>
      </c>
      <c r="F913" s="105" t="s">
        <v>2395</v>
      </c>
      <c r="G913" s="158" t="s">
        <v>1667</v>
      </c>
      <c r="H913" s="158" t="s">
        <v>2396</v>
      </c>
      <c r="I913" s="96" t="s">
        <v>2294</v>
      </c>
      <c r="J913" s="96" t="s">
        <v>191</v>
      </c>
      <c r="K913" s="96"/>
      <c r="L913" s="96"/>
      <c r="M913" s="150"/>
    </row>
    <row r="914" spans="1:13" ht="15" customHeight="1">
      <c r="A914" s="96" t="s">
        <v>120</v>
      </c>
      <c r="B914" s="96" t="s">
        <v>2284</v>
      </c>
      <c r="C914" s="96"/>
      <c r="D914" s="96" t="s">
        <v>2285</v>
      </c>
      <c r="E914" s="161" t="s">
        <v>2354</v>
      </c>
      <c r="F914" s="105" t="s">
        <v>2397</v>
      </c>
      <c r="G914" s="158" t="s">
        <v>1667</v>
      </c>
      <c r="H914" s="158" t="s">
        <v>2398</v>
      </c>
      <c r="I914" s="96" t="s">
        <v>2294</v>
      </c>
      <c r="J914" s="96" t="s">
        <v>191</v>
      </c>
      <c r="K914" s="96"/>
      <c r="L914" s="96"/>
      <c r="M914" s="150"/>
    </row>
    <row r="915" spans="1:13" ht="15" customHeight="1">
      <c r="A915" s="96" t="s">
        <v>120</v>
      </c>
      <c r="B915" s="96" t="s">
        <v>2284</v>
      </c>
      <c r="C915" s="96"/>
      <c r="D915" s="96" t="s">
        <v>2285</v>
      </c>
      <c r="E915" s="161" t="s">
        <v>2354</v>
      </c>
      <c r="F915" s="105" t="s">
        <v>2399</v>
      </c>
      <c r="G915" s="158" t="s">
        <v>1667</v>
      </c>
      <c r="H915" s="158" t="s">
        <v>2400</v>
      </c>
      <c r="I915" s="96" t="s">
        <v>2372</v>
      </c>
      <c r="J915" s="96" t="s">
        <v>151</v>
      </c>
      <c r="K915" s="96"/>
      <c r="L915" s="96"/>
      <c r="M915" s="150"/>
    </row>
    <row r="916" spans="1:13" ht="15" customHeight="1">
      <c r="A916" s="96" t="s">
        <v>120</v>
      </c>
      <c r="B916" s="96" t="s">
        <v>2284</v>
      </c>
      <c r="C916" s="96"/>
      <c r="D916" s="96" t="s">
        <v>2285</v>
      </c>
      <c r="E916" s="161" t="s">
        <v>2354</v>
      </c>
      <c r="F916" s="96" t="s">
        <v>2401</v>
      </c>
      <c r="G916" s="158" t="s">
        <v>1667</v>
      </c>
      <c r="H916" s="158" t="s">
        <v>2402</v>
      </c>
      <c r="I916" s="96" t="s">
        <v>2294</v>
      </c>
      <c r="J916" s="96" t="s">
        <v>191</v>
      </c>
      <c r="K916" s="96"/>
      <c r="L916" s="96"/>
      <c r="M916" s="150"/>
    </row>
    <row r="917" spans="1:13" ht="15" customHeight="1">
      <c r="A917" s="96" t="s">
        <v>120</v>
      </c>
      <c r="B917" s="96" t="s">
        <v>2284</v>
      </c>
      <c r="C917" s="96"/>
      <c r="D917" s="96" t="s">
        <v>2285</v>
      </c>
      <c r="E917" s="161" t="s">
        <v>2354</v>
      </c>
      <c r="F917" s="105" t="s">
        <v>2403</v>
      </c>
      <c r="G917" s="158" t="s">
        <v>1667</v>
      </c>
      <c r="H917" s="158" t="s">
        <v>2404</v>
      </c>
      <c r="I917" s="96" t="s">
        <v>2294</v>
      </c>
      <c r="J917" s="96" t="s">
        <v>191</v>
      </c>
      <c r="K917" s="96"/>
      <c r="L917" s="96"/>
      <c r="M917" s="150"/>
    </row>
    <row r="918" spans="1:13" ht="15" customHeight="1">
      <c r="A918" s="96" t="s">
        <v>120</v>
      </c>
      <c r="B918" s="96" t="s">
        <v>2284</v>
      </c>
      <c r="C918" s="96"/>
      <c r="D918" s="96" t="s">
        <v>2285</v>
      </c>
      <c r="E918" s="161" t="s">
        <v>2354</v>
      </c>
      <c r="F918" s="105" t="s">
        <v>2405</v>
      </c>
      <c r="G918" s="158" t="s">
        <v>1667</v>
      </c>
      <c r="H918" s="158" t="s">
        <v>2406</v>
      </c>
      <c r="I918" s="96" t="s">
        <v>2294</v>
      </c>
      <c r="J918" s="96" t="s">
        <v>191</v>
      </c>
      <c r="K918" s="96"/>
      <c r="L918" s="96"/>
      <c r="M918" s="150"/>
    </row>
    <row r="919" spans="1:13" ht="15" customHeight="1">
      <c r="A919" s="96" t="s">
        <v>120</v>
      </c>
      <c r="B919" s="96" t="s">
        <v>2284</v>
      </c>
      <c r="C919" s="96"/>
      <c r="D919" s="96" t="s">
        <v>2285</v>
      </c>
      <c r="E919" s="161" t="s">
        <v>2354</v>
      </c>
      <c r="F919" s="105" t="s">
        <v>2407</v>
      </c>
      <c r="G919" s="158" t="s">
        <v>1667</v>
      </c>
      <c r="H919" s="158" t="s">
        <v>2408</v>
      </c>
      <c r="I919" s="96" t="s">
        <v>2294</v>
      </c>
      <c r="J919" s="96" t="s">
        <v>191</v>
      </c>
      <c r="K919" s="96"/>
      <c r="L919" s="96"/>
      <c r="M919" s="150"/>
    </row>
    <row r="920" spans="1:13" ht="15" customHeight="1">
      <c r="A920" s="96" t="s">
        <v>120</v>
      </c>
      <c r="B920" s="96" t="s">
        <v>2284</v>
      </c>
      <c r="C920" s="96"/>
      <c r="D920" s="96" t="s">
        <v>2285</v>
      </c>
      <c r="E920" s="161" t="s">
        <v>2354</v>
      </c>
      <c r="F920" s="105" t="s">
        <v>2409</v>
      </c>
      <c r="G920" s="158" t="s">
        <v>1667</v>
      </c>
      <c r="H920" s="158" t="s">
        <v>2410</v>
      </c>
      <c r="I920" s="96" t="s">
        <v>2372</v>
      </c>
      <c r="J920" s="96" t="s">
        <v>151</v>
      </c>
      <c r="K920" s="96"/>
      <c r="L920" s="96"/>
      <c r="M920" s="150"/>
    </row>
    <row r="921" spans="1:13" ht="15" customHeight="1">
      <c r="A921" s="96" t="s">
        <v>120</v>
      </c>
      <c r="B921" s="96" t="s">
        <v>2284</v>
      </c>
      <c r="C921" s="96"/>
      <c r="D921" s="96" t="s">
        <v>2285</v>
      </c>
      <c r="E921" s="161" t="s">
        <v>2354</v>
      </c>
      <c r="F921" s="96" t="s">
        <v>2411</v>
      </c>
      <c r="G921" s="158" t="s">
        <v>1667</v>
      </c>
      <c r="H921" s="158" t="s">
        <v>2412</v>
      </c>
      <c r="I921" s="96" t="s">
        <v>2294</v>
      </c>
      <c r="J921" s="96" t="s">
        <v>191</v>
      </c>
      <c r="K921" s="96"/>
      <c r="L921" s="96"/>
      <c r="M921" s="150"/>
    </row>
    <row r="922" spans="1:13" ht="15" customHeight="1">
      <c r="A922" s="96" t="s">
        <v>120</v>
      </c>
      <c r="B922" s="96" t="s">
        <v>2284</v>
      </c>
      <c r="C922" s="96"/>
      <c r="D922" s="96" t="s">
        <v>2285</v>
      </c>
      <c r="E922" s="161" t="s">
        <v>2354</v>
      </c>
      <c r="F922" s="105" t="s">
        <v>2413</v>
      </c>
      <c r="G922" s="158" t="s">
        <v>1667</v>
      </c>
      <c r="H922" s="158" t="s">
        <v>2414</v>
      </c>
      <c r="I922" s="96" t="s">
        <v>2294</v>
      </c>
      <c r="J922" s="96" t="s">
        <v>191</v>
      </c>
      <c r="K922" s="96"/>
      <c r="L922" s="96"/>
      <c r="M922" s="150"/>
    </row>
    <row r="923" spans="1:13" ht="15" customHeight="1">
      <c r="A923" s="96" t="s">
        <v>120</v>
      </c>
      <c r="B923" s="96" t="s">
        <v>2284</v>
      </c>
      <c r="C923" s="96"/>
      <c r="D923" s="96" t="s">
        <v>2285</v>
      </c>
      <c r="E923" s="161" t="s">
        <v>2354</v>
      </c>
      <c r="F923" s="105" t="s">
        <v>2415</v>
      </c>
      <c r="G923" s="158" t="s">
        <v>1667</v>
      </c>
      <c r="H923" s="158" t="s">
        <v>2416</v>
      </c>
      <c r="I923" s="96" t="s">
        <v>2294</v>
      </c>
      <c r="J923" s="96" t="s">
        <v>191</v>
      </c>
      <c r="K923" s="96"/>
      <c r="L923" s="96"/>
      <c r="M923" s="150"/>
    </row>
    <row r="924" spans="1:13" ht="15" customHeight="1">
      <c r="A924" s="96" t="s">
        <v>120</v>
      </c>
      <c r="B924" s="96" t="s">
        <v>2284</v>
      </c>
      <c r="C924" s="96"/>
      <c r="D924" s="96" t="s">
        <v>2285</v>
      </c>
      <c r="E924" s="161" t="s">
        <v>2354</v>
      </c>
      <c r="F924" s="105" t="s">
        <v>2417</v>
      </c>
      <c r="G924" s="158" t="s">
        <v>1667</v>
      </c>
      <c r="H924" s="158" t="s">
        <v>2418</v>
      </c>
      <c r="I924" s="96" t="s">
        <v>2294</v>
      </c>
      <c r="J924" s="96" t="s">
        <v>191</v>
      </c>
      <c r="K924" s="96"/>
      <c r="L924" s="96"/>
      <c r="M924" s="150"/>
    </row>
    <row r="925" spans="1:13" ht="15" customHeight="1">
      <c r="A925" s="96" t="s">
        <v>120</v>
      </c>
      <c r="B925" s="96" t="s">
        <v>2284</v>
      </c>
      <c r="C925" s="96"/>
      <c r="D925" s="96" t="s">
        <v>2285</v>
      </c>
      <c r="E925" s="161" t="s">
        <v>2354</v>
      </c>
      <c r="F925" s="105" t="s">
        <v>2419</v>
      </c>
      <c r="G925" s="158" t="s">
        <v>1667</v>
      </c>
      <c r="H925" s="158" t="s">
        <v>2420</v>
      </c>
      <c r="I925" s="96" t="s">
        <v>2372</v>
      </c>
      <c r="J925" s="96" t="s">
        <v>151</v>
      </c>
      <c r="K925" s="96"/>
      <c r="L925" s="96"/>
      <c r="M925" s="150"/>
    </row>
    <row r="926" spans="1:13" ht="15" customHeight="1">
      <c r="A926" s="96" t="s">
        <v>120</v>
      </c>
      <c r="B926" s="96" t="s">
        <v>2284</v>
      </c>
      <c r="C926" s="96"/>
      <c r="D926" s="96" t="s">
        <v>2285</v>
      </c>
      <c r="E926" s="161" t="s">
        <v>2354</v>
      </c>
      <c r="F926" s="105" t="s">
        <v>2421</v>
      </c>
      <c r="G926" s="158" t="s">
        <v>1667</v>
      </c>
      <c r="H926" s="158" t="s">
        <v>2422</v>
      </c>
      <c r="I926" s="96" t="s">
        <v>2294</v>
      </c>
      <c r="J926" s="96" t="s">
        <v>191</v>
      </c>
      <c r="K926" s="96"/>
      <c r="L926" s="96"/>
      <c r="M926" s="150"/>
    </row>
    <row r="927" spans="1:13" ht="15" customHeight="1">
      <c r="A927" s="116" t="s">
        <v>120</v>
      </c>
      <c r="B927" s="116" t="s">
        <v>2284</v>
      </c>
      <c r="C927" s="116"/>
      <c r="D927" s="96" t="s">
        <v>2285</v>
      </c>
      <c r="E927" s="170" t="s">
        <v>2354</v>
      </c>
      <c r="F927" s="171" t="s">
        <v>2423</v>
      </c>
      <c r="G927" s="171" t="s">
        <v>1667</v>
      </c>
      <c r="H927" s="171" t="s">
        <v>2424</v>
      </c>
      <c r="I927" s="172" t="s">
        <v>2425</v>
      </c>
      <c r="J927" s="116" t="s">
        <v>151</v>
      </c>
      <c r="K927" s="116"/>
      <c r="L927" s="116"/>
      <c r="M927" s="173" t="s">
        <v>2426</v>
      </c>
    </row>
    <row r="928" spans="1:13" ht="15" customHeight="1">
      <c r="A928" s="116" t="s">
        <v>120</v>
      </c>
      <c r="B928" s="116" t="s">
        <v>2284</v>
      </c>
      <c r="C928" s="116"/>
      <c r="D928" s="96" t="s">
        <v>2285</v>
      </c>
      <c r="E928" s="170" t="s">
        <v>2354</v>
      </c>
      <c r="F928" s="116" t="s">
        <v>2427</v>
      </c>
      <c r="G928" s="116" t="s">
        <v>1667</v>
      </c>
      <c r="H928" s="116" t="s">
        <v>2428</v>
      </c>
      <c r="I928" s="172" t="s">
        <v>2289</v>
      </c>
      <c r="J928" s="116" t="s">
        <v>151</v>
      </c>
      <c r="K928" s="116"/>
      <c r="L928" s="116"/>
      <c r="M928" s="173" t="s">
        <v>2429</v>
      </c>
    </row>
    <row r="929" spans="1:13" ht="15" customHeight="1">
      <c r="A929" s="96" t="s">
        <v>120</v>
      </c>
      <c r="B929" s="96" t="s">
        <v>2284</v>
      </c>
      <c r="C929" s="96"/>
      <c r="D929" s="96" t="s">
        <v>2285</v>
      </c>
      <c r="E929" s="161" t="s">
        <v>2430</v>
      </c>
      <c r="F929" s="96" t="s">
        <v>2431</v>
      </c>
      <c r="G929" s="158" t="s">
        <v>1667</v>
      </c>
      <c r="H929" s="158" t="s">
        <v>2432</v>
      </c>
      <c r="I929" s="96" t="s">
        <v>2289</v>
      </c>
      <c r="J929" s="96" t="s">
        <v>151</v>
      </c>
      <c r="K929" s="96"/>
      <c r="L929" s="96"/>
      <c r="M929" s="150"/>
    </row>
    <row r="930" spans="1:13" ht="15" customHeight="1">
      <c r="A930" s="96" t="s">
        <v>120</v>
      </c>
      <c r="B930" s="96" t="s">
        <v>2284</v>
      </c>
      <c r="C930" s="96"/>
      <c r="D930" s="96" t="s">
        <v>2285</v>
      </c>
      <c r="E930" s="161" t="s">
        <v>2430</v>
      </c>
      <c r="F930" s="96" t="s">
        <v>2433</v>
      </c>
      <c r="G930" s="158" t="s">
        <v>1667</v>
      </c>
      <c r="H930" s="158" t="s">
        <v>2434</v>
      </c>
      <c r="I930" s="96" t="s">
        <v>2359</v>
      </c>
      <c r="J930" s="96" t="s">
        <v>135</v>
      </c>
      <c r="K930" s="96"/>
      <c r="L930" s="96"/>
      <c r="M930" s="150"/>
    </row>
    <row r="931" spans="1:13" ht="15" customHeight="1">
      <c r="A931" s="96" t="s">
        <v>120</v>
      </c>
      <c r="B931" s="96" t="s">
        <v>2284</v>
      </c>
      <c r="C931" s="96"/>
      <c r="D931" s="96" t="s">
        <v>2285</v>
      </c>
      <c r="E931" s="161" t="s">
        <v>2430</v>
      </c>
      <c r="F931" s="96" t="s">
        <v>2435</v>
      </c>
      <c r="G931" s="158" t="s">
        <v>1667</v>
      </c>
      <c r="H931" s="158" t="s">
        <v>2436</v>
      </c>
      <c r="I931" s="96" t="s">
        <v>2294</v>
      </c>
      <c r="J931" s="96" t="s">
        <v>191</v>
      </c>
      <c r="K931" s="96"/>
      <c r="L931" s="96"/>
      <c r="M931" s="150"/>
    </row>
    <row r="932" spans="1:13" ht="15" customHeight="1">
      <c r="A932" s="96" t="s">
        <v>120</v>
      </c>
      <c r="B932" s="96" t="s">
        <v>2284</v>
      </c>
      <c r="C932" s="96"/>
      <c r="D932" s="96" t="s">
        <v>2285</v>
      </c>
      <c r="E932" s="161" t="s">
        <v>2430</v>
      </c>
      <c r="F932" s="96" t="s">
        <v>2437</v>
      </c>
      <c r="G932" s="158" t="s">
        <v>1667</v>
      </c>
      <c r="H932" s="158" t="s">
        <v>2438</v>
      </c>
      <c r="I932" s="96" t="s">
        <v>2294</v>
      </c>
      <c r="J932" s="96" t="s">
        <v>191</v>
      </c>
      <c r="K932" s="96"/>
      <c r="L932" s="96"/>
      <c r="M932" s="150"/>
    </row>
    <row r="933" spans="1:13" ht="15" customHeight="1">
      <c r="A933" s="96" t="s">
        <v>120</v>
      </c>
      <c r="B933" s="96" t="s">
        <v>2284</v>
      </c>
      <c r="C933" s="96"/>
      <c r="D933" s="96" t="s">
        <v>2285</v>
      </c>
      <c r="E933" s="161" t="s">
        <v>2430</v>
      </c>
      <c r="F933" s="105" t="s">
        <v>2439</v>
      </c>
      <c r="G933" s="158" t="s">
        <v>1667</v>
      </c>
      <c r="H933" s="158" t="s">
        <v>2440</v>
      </c>
      <c r="I933" s="96" t="s">
        <v>2294</v>
      </c>
      <c r="J933" s="96" t="s">
        <v>191</v>
      </c>
      <c r="K933" s="96"/>
      <c r="L933" s="96"/>
      <c r="M933" s="150"/>
    </row>
    <row r="934" spans="1:13" ht="15" customHeight="1">
      <c r="A934" s="96" t="s">
        <v>120</v>
      </c>
      <c r="B934" s="96" t="s">
        <v>2284</v>
      </c>
      <c r="C934" s="96"/>
      <c r="D934" s="96" t="s">
        <v>2285</v>
      </c>
      <c r="E934" s="161" t="s">
        <v>2430</v>
      </c>
      <c r="F934" s="105" t="s">
        <v>2441</v>
      </c>
      <c r="G934" s="158" t="s">
        <v>1667</v>
      </c>
      <c r="H934" s="158" t="s">
        <v>2442</v>
      </c>
      <c r="I934" s="96" t="s">
        <v>2294</v>
      </c>
      <c r="J934" s="96" t="s">
        <v>191</v>
      </c>
      <c r="K934" s="96"/>
      <c r="L934" s="96"/>
      <c r="M934" s="150"/>
    </row>
    <row r="935" spans="1:13" ht="15" customHeight="1">
      <c r="A935" s="96" t="s">
        <v>120</v>
      </c>
      <c r="B935" s="96" t="s">
        <v>2284</v>
      </c>
      <c r="C935" s="96"/>
      <c r="D935" s="96" t="s">
        <v>2285</v>
      </c>
      <c r="E935" s="161" t="s">
        <v>2430</v>
      </c>
      <c r="F935" s="105" t="s">
        <v>2443</v>
      </c>
      <c r="G935" s="158" t="s">
        <v>1667</v>
      </c>
      <c r="H935" s="158" t="s">
        <v>2444</v>
      </c>
      <c r="I935" s="96" t="s">
        <v>2294</v>
      </c>
      <c r="J935" s="96" t="s">
        <v>191</v>
      </c>
      <c r="K935" s="96"/>
      <c r="L935" s="96"/>
      <c r="M935" s="150"/>
    </row>
    <row r="936" spans="1:13" ht="15" customHeight="1">
      <c r="A936" s="96" t="s">
        <v>120</v>
      </c>
      <c r="B936" s="96" t="s">
        <v>2284</v>
      </c>
      <c r="C936" s="96"/>
      <c r="D936" s="96" t="s">
        <v>2285</v>
      </c>
      <c r="E936" s="161" t="s">
        <v>2430</v>
      </c>
      <c r="F936" s="105" t="s">
        <v>2445</v>
      </c>
      <c r="G936" s="158" t="s">
        <v>1667</v>
      </c>
      <c r="H936" s="158" t="s">
        <v>2446</v>
      </c>
      <c r="I936" s="96" t="s">
        <v>2294</v>
      </c>
      <c r="J936" s="96" t="s">
        <v>191</v>
      </c>
      <c r="K936" s="96"/>
      <c r="L936" s="96"/>
      <c r="M936" s="150"/>
    </row>
    <row r="937" spans="1:13" ht="15" customHeight="1">
      <c r="A937" s="96" t="s">
        <v>120</v>
      </c>
      <c r="B937" s="96" t="s">
        <v>2284</v>
      </c>
      <c r="C937" s="96"/>
      <c r="D937" s="96" t="s">
        <v>2285</v>
      </c>
      <c r="E937" s="161" t="s">
        <v>2430</v>
      </c>
      <c r="F937" s="105" t="s">
        <v>2447</v>
      </c>
      <c r="G937" s="158" t="s">
        <v>1667</v>
      </c>
      <c r="H937" s="158" t="s">
        <v>2448</v>
      </c>
      <c r="I937" s="96" t="s">
        <v>2294</v>
      </c>
      <c r="J937" s="96" t="s">
        <v>191</v>
      </c>
      <c r="K937" s="96"/>
      <c r="L937" s="96"/>
      <c r="M937" s="150"/>
    </row>
    <row r="938" spans="1:13" ht="15" customHeight="1">
      <c r="A938" s="96" t="s">
        <v>120</v>
      </c>
      <c r="B938" s="96" t="s">
        <v>2284</v>
      </c>
      <c r="C938" s="96"/>
      <c r="D938" s="96" t="s">
        <v>2285</v>
      </c>
      <c r="E938" s="161" t="s">
        <v>2430</v>
      </c>
      <c r="F938" s="105" t="s">
        <v>2449</v>
      </c>
      <c r="G938" s="158" t="s">
        <v>1667</v>
      </c>
      <c r="H938" s="158" t="s">
        <v>2450</v>
      </c>
      <c r="I938" s="96" t="s">
        <v>2294</v>
      </c>
      <c r="J938" s="96" t="s">
        <v>191</v>
      </c>
      <c r="K938" s="96"/>
      <c r="L938" s="96"/>
      <c r="M938" s="150"/>
    </row>
    <row r="939" spans="1:13" ht="15" customHeight="1">
      <c r="A939" s="96" t="s">
        <v>120</v>
      </c>
      <c r="B939" s="96" t="s">
        <v>2284</v>
      </c>
      <c r="C939" s="96"/>
      <c r="D939" s="96" t="s">
        <v>2285</v>
      </c>
      <c r="E939" s="161" t="s">
        <v>2430</v>
      </c>
      <c r="F939" s="105" t="s">
        <v>2451</v>
      </c>
      <c r="G939" s="158" t="s">
        <v>1667</v>
      </c>
      <c r="H939" s="158" t="s">
        <v>2452</v>
      </c>
      <c r="I939" s="96" t="s">
        <v>2294</v>
      </c>
      <c r="J939" s="96" t="s">
        <v>191</v>
      </c>
      <c r="K939" s="96"/>
      <c r="L939" s="96"/>
      <c r="M939" s="150"/>
    </row>
    <row r="940" spans="1:13" ht="15" customHeight="1">
      <c r="A940" s="116" t="s">
        <v>120</v>
      </c>
      <c r="B940" s="116" t="s">
        <v>2284</v>
      </c>
      <c r="C940" s="116"/>
      <c r="D940" s="96" t="s">
        <v>2285</v>
      </c>
      <c r="E940" s="170" t="s">
        <v>2430</v>
      </c>
      <c r="F940" s="116" t="s">
        <v>2453</v>
      </c>
      <c r="G940" s="116" t="s">
        <v>1667</v>
      </c>
      <c r="H940" s="116" t="s">
        <v>2454</v>
      </c>
      <c r="I940" s="116" t="s">
        <v>2289</v>
      </c>
      <c r="J940" s="116" t="s">
        <v>151</v>
      </c>
      <c r="K940" s="172" t="s">
        <v>2455</v>
      </c>
      <c r="L940" s="116"/>
      <c r="M940" s="153" t="s">
        <v>2456</v>
      </c>
    </row>
    <row r="941" spans="1:13" ht="15" customHeight="1">
      <c r="A941" s="96" t="s">
        <v>120</v>
      </c>
      <c r="B941" s="96" t="s">
        <v>2284</v>
      </c>
      <c r="C941" s="96"/>
      <c r="D941" s="96" t="s">
        <v>2285</v>
      </c>
      <c r="E941" s="156" t="s">
        <v>2457</v>
      </c>
      <c r="F941" s="96" t="s">
        <v>2458</v>
      </c>
      <c r="G941" s="158" t="s">
        <v>1667</v>
      </c>
      <c r="H941" s="158" t="s">
        <v>2459</v>
      </c>
      <c r="I941" s="96" t="s">
        <v>2289</v>
      </c>
      <c r="J941" s="96" t="s">
        <v>151</v>
      </c>
      <c r="K941" s="96"/>
      <c r="L941" s="96"/>
      <c r="M941" s="150"/>
    </row>
    <row r="942" spans="1:13" ht="15" customHeight="1">
      <c r="A942" s="96" t="s">
        <v>120</v>
      </c>
      <c r="B942" s="96" t="s">
        <v>2284</v>
      </c>
      <c r="C942" s="96"/>
      <c r="D942" s="96" t="s">
        <v>2285</v>
      </c>
      <c r="E942" s="161" t="s">
        <v>2457</v>
      </c>
      <c r="F942" s="96" t="s">
        <v>2460</v>
      </c>
      <c r="G942" s="158" t="s">
        <v>1667</v>
      </c>
      <c r="H942" s="158" t="s">
        <v>2461</v>
      </c>
      <c r="I942" s="96" t="s">
        <v>2359</v>
      </c>
      <c r="J942" s="96" t="s">
        <v>135</v>
      </c>
      <c r="K942" s="96"/>
      <c r="L942" s="96"/>
      <c r="M942" s="150"/>
    </row>
    <row r="943" spans="1:13" ht="15" customHeight="1">
      <c r="A943" s="96" t="s">
        <v>120</v>
      </c>
      <c r="B943" s="96" t="s">
        <v>2284</v>
      </c>
      <c r="C943" s="96"/>
      <c r="D943" s="96" t="s">
        <v>2285</v>
      </c>
      <c r="E943" s="161" t="s">
        <v>2457</v>
      </c>
      <c r="F943" s="96" t="s">
        <v>2462</v>
      </c>
      <c r="G943" s="158" t="s">
        <v>1667</v>
      </c>
      <c r="H943" s="158" t="s">
        <v>2463</v>
      </c>
      <c r="I943" s="96" t="s">
        <v>2294</v>
      </c>
      <c r="J943" s="96" t="s">
        <v>191</v>
      </c>
      <c r="K943" s="96"/>
      <c r="L943" s="96"/>
      <c r="M943" s="150"/>
    </row>
    <row r="944" spans="1:13" ht="15" customHeight="1">
      <c r="A944" s="96" t="s">
        <v>120</v>
      </c>
      <c r="B944" s="96" t="s">
        <v>2284</v>
      </c>
      <c r="C944" s="96"/>
      <c r="D944" s="96" t="s">
        <v>2285</v>
      </c>
      <c r="E944" s="161" t="s">
        <v>2457</v>
      </c>
      <c r="F944" s="96" t="s">
        <v>2464</v>
      </c>
      <c r="G944" s="158" t="s">
        <v>1667</v>
      </c>
      <c r="H944" s="158" t="s">
        <v>2465</v>
      </c>
      <c r="I944" s="96" t="s">
        <v>2466</v>
      </c>
      <c r="J944" s="96" t="s">
        <v>151</v>
      </c>
      <c r="K944" s="96"/>
      <c r="L944" s="96"/>
      <c r="M944" s="150"/>
    </row>
    <row r="945" spans="1:13" ht="15" customHeight="1">
      <c r="A945" s="96" t="s">
        <v>120</v>
      </c>
      <c r="B945" s="96" t="s">
        <v>2284</v>
      </c>
      <c r="C945" s="96"/>
      <c r="D945" s="96" t="s">
        <v>2285</v>
      </c>
      <c r="E945" s="161" t="s">
        <v>2457</v>
      </c>
      <c r="F945" s="96" t="s">
        <v>2467</v>
      </c>
      <c r="G945" s="158" t="s">
        <v>1667</v>
      </c>
      <c r="H945" s="158" t="s">
        <v>2468</v>
      </c>
      <c r="I945" s="96" t="s">
        <v>2294</v>
      </c>
      <c r="J945" s="96" t="s">
        <v>191</v>
      </c>
      <c r="K945" s="96"/>
      <c r="L945" s="96"/>
      <c r="M945" s="150"/>
    </row>
    <row r="946" spans="1:13" ht="15" customHeight="1">
      <c r="A946" s="96" t="s">
        <v>120</v>
      </c>
      <c r="B946" s="96" t="s">
        <v>2284</v>
      </c>
      <c r="C946" s="96"/>
      <c r="D946" s="96" t="s">
        <v>2285</v>
      </c>
      <c r="E946" s="161" t="s">
        <v>2457</v>
      </c>
      <c r="F946" s="96" t="s">
        <v>2469</v>
      </c>
      <c r="G946" s="158" t="s">
        <v>1667</v>
      </c>
      <c r="H946" s="158" t="s">
        <v>2470</v>
      </c>
      <c r="I946" s="96" t="s">
        <v>2294</v>
      </c>
      <c r="J946" s="96" t="s">
        <v>191</v>
      </c>
      <c r="K946" s="96"/>
      <c r="L946" s="96"/>
      <c r="M946" s="150"/>
    </row>
    <row r="947" spans="1:13" ht="15" customHeight="1">
      <c r="A947" s="96" t="s">
        <v>120</v>
      </c>
      <c r="B947" s="96" t="s">
        <v>2284</v>
      </c>
      <c r="C947" s="96"/>
      <c r="D947" s="96" t="s">
        <v>2285</v>
      </c>
      <c r="E947" s="161" t="s">
        <v>2457</v>
      </c>
      <c r="F947" s="96" t="s">
        <v>2471</v>
      </c>
      <c r="G947" s="158" t="s">
        <v>1667</v>
      </c>
      <c r="H947" s="158" t="s">
        <v>2472</v>
      </c>
      <c r="I947" s="96" t="s">
        <v>2294</v>
      </c>
      <c r="J947" s="96" t="s">
        <v>191</v>
      </c>
      <c r="K947" s="96"/>
      <c r="L947" s="96"/>
      <c r="M947" s="150"/>
    </row>
    <row r="948" spans="1:13" ht="15" customHeight="1">
      <c r="A948" s="96" t="s">
        <v>120</v>
      </c>
      <c r="B948" s="96" t="s">
        <v>2284</v>
      </c>
      <c r="C948" s="96"/>
      <c r="D948" s="96" t="s">
        <v>2285</v>
      </c>
      <c r="E948" s="161" t="s">
        <v>2457</v>
      </c>
      <c r="F948" s="96" t="s">
        <v>2473</v>
      </c>
      <c r="G948" s="158" t="s">
        <v>1667</v>
      </c>
      <c r="H948" s="158" t="s">
        <v>2474</v>
      </c>
      <c r="I948" s="96" t="s">
        <v>2294</v>
      </c>
      <c r="J948" s="96" t="s">
        <v>191</v>
      </c>
      <c r="K948" s="96"/>
      <c r="L948" s="96"/>
      <c r="M948" s="150"/>
    </row>
    <row r="949" spans="1:13" ht="15" customHeight="1">
      <c r="A949" s="96" t="s">
        <v>120</v>
      </c>
      <c r="B949" s="96" t="s">
        <v>2284</v>
      </c>
      <c r="C949" s="96"/>
      <c r="D949" s="96" t="s">
        <v>2285</v>
      </c>
      <c r="E949" s="161" t="s">
        <v>2457</v>
      </c>
      <c r="F949" s="96" t="s">
        <v>2475</v>
      </c>
      <c r="G949" s="158" t="s">
        <v>1667</v>
      </c>
      <c r="H949" s="158" t="s">
        <v>2476</v>
      </c>
      <c r="I949" s="96" t="s">
        <v>2294</v>
      </c>
      <c r="J949" s="96" t="s">
        <v>191</v>
      </c>
      <c r="K949" s="96"/>
      <c r="L949" s="96"/>
      <c r="M949" s="150"/>
    </row>
    <row r="950" spans="1:13" ht="15" customHeight="1">
      <c r="A950" s="96" t="s">
        <v>120</v>
      </c>
      <c r="B950" s="96" t="s">
        <v>2284</v>
      </c>
      <c r="C950" s="96"/>
      <c r="D950" s="96" t="s">
        <v>2285</v>
      </c>
      <c r="E950" s="161" t="s">
        <v>2457</v>
      </c>
      <c r="F950" s="96" t="s">
        <v>2477</v>
      </c>
      <c r="G950" s="158" t="s">
        <v>1667</v>
      </c>
      <c r="H950" s="158" t="s">
        <v>2478</v>
      </c>
      <c r="I950" s="96" t="s">
        <v>2294</v>
      </c>
      <c r="J950" s="96" t="s">
        <v>191</v>
      </c>
      <c r="K950" s="96"/>
      <c r="L950" s="96"/>
      <c r="M950" s="150"/>
    </row>
    <row r="951" spans="1:13" ht="15" customHeight="1">
      <c r="A951" s="96" t="s">
        <v>120</v>
      </c>
      <c r="B951" s="96" t="s">
        <v>2284</v>
      </c>
      <c r="C951" s="96"/>
      <c r="D951" s="96" t="s">
        <v>2285</v>
      </c>
      <c r="E951" s="161" t="s">
        <v>2457</v>
      </c>
      <c r="F951" s="133" t="s">
        <v>2479</v>
      </c>
      <c r="G951" s="96" t="s">
        <v>1667</v>
      </c>
      <c r="H951" s="96" t="s">
        <v>2480</v>
      </c>
      <c r="I951" s="96" t="s">
        <v>2481</v>
      </c>
      <c r="J951" s="96" t="s">
        <v>151</v>
      </c>
      <c r="K951" s="96" t="s">
        <v>2482</v>
      </c>
      <c r="L951" s="96"/>
      <c r="M951" s="150"/>
    </row>
    <row r="952" spans="1:13" ht="15" customHeight="1">
      <c r="A952" s="96" t="s">
        <v>120</v>
      </c>
      <c r="B952" s="96" t="s">
        <v>2284</v>
      </c>
      <c r="C952" s="96"/>
      <c r="D952" s="96" t="s">
        <v>2285</v>
      </c>
      <c r="E952" s="156" t="s">
        <v>2483</v>
      </c>
      <c r="F952" s="96" t="s">
        <v>2484</v>
      </c>
      <c r="G952" s="158" t="s">
        <v>1667</v>
      </c>
      <c r="H952" s="158" t="s">
        <v>2485</v>
      </c>
      <c r="I952" s="96" t="s">
        <v>2289</v>
      </c>
      <c r="J952" s="96" t="s">
        <v>151</v>
      </c>
      <c r="K952" s="96"/>
      <c r="L952" s="96"/>
      <c r="M952" s="150"/>
    </row>
    <row r="953" spans="1:13" ht="15" customHeight="1">
      <c r="A953" s="96" t="s">
        <v>120</v>
      </c>
      <c r="B953" s="96" t="s">
        <v>2284</v>
      </c>
      <c r="C953" s="96"/>
      <c r="D953" s="96" t="s">
        <v>2285</v>
      </c>
      <c r="E953" s="156" t="s">
        <v>2483</v>
      </c>
      <c r="F953" s="96" t="s">
        <v>2486</v>
      </c>
      <c r="G953" s="158" t="s">
        <v>1667</v>
      </c>
      <c r="H953" s="158" t="s">
        <v>2487</v>
      </c>
      <c r="I953" s="96" t="s">
        <v>2359</v>
      </c>
      <c r="J953" s="96" t="s">
        <v>135</v>
      </c>
      <c r="K953" s="96"/>
      <c r="L953" s="96"/>
      <c r="M953" s="150"/>
    </row>
    <row r="954" spans="1:13" ht="15" customHeight="1">
      <c r="A954" s="96" t="s">
        <v>120</v>
      </c>
      <c r="B954" s="96" t="s">
        <v>2284</v>
      </c>
      <c r="C954" s="96"/>
      <c r="D954" s="96" t="s">
        <v>2285</v>
      </c>
      <c r="E954" s="156" t="s">
        <v>2483</v>
      </c>
      <c r="F954" s="96" t="s">
        <v>2488</v>
      </c>
      <c r="G954" s="158" t="s">
        <v>1667</v>
      </c>
      <c r="H954" s="158" t="s">
        <v>2489</v>
      </c>
      <c r="I954" s="96" t="s">
        <v>2294</v>
      </c>
      <c r="J954" s="96" t="s">
        <v>191</v>
      </c>
      <c r="K954" s="96"/>
      <c r="L954" s="96"/>
      <c r="M954" s="150"/>
    </row>
    <row r="955" spans="1:13" ht="15" customHeight="1">
      <c r="A955" s="116" t="s">
        <v>120</v>
      </c>
      <c r="B955" s="116" t="s">
        <v>2284</v>
      </c>
      <c r="C955" s="116"/>
      <c r="D955" s="96" t="s">
        <v>2285</v>
      </c>
      <c r="E955" s="170" t="s">
        <v>2483</v>
      </c>
      <c r="F955" s="116" t="s">
        <v>2490</v>
      </c>
      <c r="G955" s="171" t="s">
        <v>1667</v>
      </c>
      <c r="H955" s="171" t="s">
        <v>2491</v>
      </c>
      <c r="I955" s="116" t="s">
        <v>2492</v>
      </c>
      <c r="J955" s="116" t="s">
        <v>191</v>
      </c>
      <c r="K955" s="116" t="s">
        <v>2493</v>
      </c>
      <c r="L955" s="116"/>
      <c r="M955" s="174" t="s">
        <v>2494</v>
      </c>
    </row>
    <row r="956" spans="1:13" ht="15" customHeight="1">
      <c r="A956" s="116" t="s">
        <v>120</v>
      </c>
      <c r="B956" s="116" t="s">
        <v>2284</v>
      </c>
      <c r="C956" s="116"/>
      <c r="D956" s="96" t="s">
        <v>2285</v>
      </c>
      <c r="E956" s="170" t="s">
        <v>2483</v>
      </c>
      <c r="F956" s="116" t="s">
        <v>2495</v>
      </c>
      <c r="G956" s="116" t="s">
        <v>1667</v>
      </c>
      <c r="H956" s="116" t="s">
        <v>2496</v>
      </c>
      <c r="I956" s="116" t="s">
        <v>2497</v>
      </c>
      <c r="J956" s="116" t="s">
        <v>151</v>
      </c>
      <c r="K956" s="116" t="s">
        <v>2498</v>
      </c>
      <c r="L956" s="116"/>
      <c r="M956" s="174" t="s">
        <v>2499</v>
      </c>
    </row>
    <row r="957" spans="1:13" ht="15" customHeight="1">
      <c r="A957" s="96" t="s">
        <v>120</v>
      </c>
      <c r="B957" s="96" t="s">
        <v>2284</v>
      </c>
      <c r="C957" s="96"/>
      <c r="D957" s="96" t="s">
        <v>2285</v>
      </c>
      <c r="E957" s="156" t="s">
        <v>2500</v>
      </c>
      <c r="F957" s="105" t="s">
        <v>2501</v>
      </c>
      <c r="G957" s="158" t="s">
        <v>1667</v>
      </c>
      <c r="H957" s="158" t="s">
        <v>2502</v>
      </c>
      <c r="I957" s="96" t="s">
        <v>2289</v>
      </c>
      <c r="J957" s="96" t="s">
        <v>151</v>
      </c>
      <c r="K957" s="96" t="s">
        <v>2503</v>
      </c>
      <c r="L957" s="96"/>
      <c r="M957" s="150"/>
    </row>
    <row r="958" spans="1:13" ht="15" customHeight="1">
      <c r="A958" s="96" t="s">
        <v>120</v>
      </c>
      <c r="B958" s="96" t="s">
        <v>2284</v>
      </c>
      <c r="C958" s="96"/>
      <c r="D958" s="96" t="s">
        <v>2285</v>
      </c>
      <c r="E958" s="161" t="s">
        <v>2500</v>
      </c>
      <c r="F958" s="96" t="s">
        <v>2504</v>
      </c>
      <c r="G958" s="96" t="s">
        <v>1667</v>
      </c>
      <c r="H958" s="96" t="s">
        <v>2505</v>
      </c>
      <c r="I958" s="96" t="s">
        <v>2506</v>
      </c>
      <c r="J958" s="96" t="s">
        <v>151</v>
      </c>
      <c r="K958" s="96" t="s">
        <v>2503</v>
      </c>
      <c r="L958" s="96"/>
      <c r="M958" s="150"/>
    </row>
    <row r="959" spans="1:13" ht="15" customHeight="1">
      <c r="A959" s="96" t="s">
        <v>120</v>
      </c>
      <c r="B959" s="96" t="s">
        <v>2284</v>
      </c>
      <c r="C959" s="96"/>
      <c r="D959" s="96" t="s">
        <v>2285</v>
      </c>
      <c r="E959" s="161" t="s">
        <v>2500</v>
      </c>
      <c r="F959" s="96" t="s">
        <v>2507</v>
      </c>
      <c r="G959" s="96" t="s">
        <v>1667</v>
      </c>
      <c r="H959" s="96" t="s">
        <v>2508</v>
      </c>
      <c r="I959" s="96" t="s">
        <v>134</v>
      </c>
      <c r="J959" s="96" t="s">
        <v>135</v>
      </c>
      <c r="K959" s="96" t="s">
        <v>2503</v>
      </c>
      <c r="L959" s="105"/>
      <c r="M959" s="105"/>
    </row>
    <row r="960" spans="1:13" ht="15" customHeight="1">
      <c r="A960" s="96" t="s">
        <v>120</v>
      </c>
      <c r="B960" s="96" t="s">
        <v>2284</v>
      </c>
      <c r="C960" s="96"/>
      <c r="D960" s="96" t="s">
        <v>2285</v>
      </c>
      <c r="E960" s="161" t="s">
        <v>2500</v>
      </c>
      <c r="F960" s="96" t="s">
        <v>2509</v>
      </c>
      <c r="G960" s="96" t="s">
        <v>1667</v>
      </c>
      <c r="H960" s="96" t="s">
        <v>2510</v>
      </c>
      <c r="I960" s="96" t="s">
        <v>2294</v>
      </c>
      <c r="J960" s="96" t="s">
        <v>191</v>
      </c>
      <c r="K960" s="96" t="s">
        <v>2503</v>
      </c>
      <c r="L960" s="105"/>
      <c r="M960" s="105"/>
    </row>
    <row r="961" spans="1:13" ht="15" customHeight="1">
      <c r="A961" s="96" t="s">
        <v>120</v>
      </c>
      <c r="B961" s="96" t="s">
        <v>2284</v>
      </c>
      <c r="C961" s="96"/>
      <c r="D961" s="96" t="s">
        <v>2285</v>
      </c>
      <c r="E961" s="161" t="s">
        <v>2500</v>
      </c>
      <c r="F961" s="133" t="s">
        <v>2511</v>
      </c>
      <c r="G961" s="133" t="s">
        <v>1667</v>
      </c>
      <c r="H961" s="133" t="s">
        <v>2512</v>
      </c>
      <c r="I961" s="96" t="s">
        <v>2294</v>
      </c>
      <c r="J961" s="96" t="s">
        <v>191</v>
      </c>
      <c r="K961" s="96" t="s">
        <v>2503</v>
      </c>
      <c r="L961" s="105"/>
      <c r="M961" s="105"/>
    </row>
    <row r="962" spans="1:13" ht="15" customHeight="1">
      <c r="A962" s="96" t="s">
        <v>120</v>
      </c>
      <c r="B962" s="96" t="s">
        <v>2284</v>
      </c>
      <c r="C962" s="96"/>
      <c r="D962" s="96" t="s">
        <v>2285</v>
      </c>
      <c r="E962" s="161" t="s">
        <v>2500</v>
      </c>
      <c r="F962" s="133" t="s">
        <v>2513</v>
      </c>
      <c r="G962" s="96" t="s">
        <v>1667</v>
      </c>
      <c r="H962" s="96" t="s">
        <v>2514</v>
      </c>
      <c r="I962" s="96" t="s">
        <v>2289</v>
      </c>
      <c r="J962" s="96" t="s">
        <v>151</v>
      </c>
      <c r="K962" s="96" t="s">
        <v>2503</v>
      </c>
      <c r="L962" s="105" t="s">
        <v>2515</v>
      </c>
      <c r="M962" s="105"/>
    </row>
    <row r="963" spans="1:13" ht="15" customHeight="1">
      <c r="A963" s="96" t="s">
        <v>120</v>
      </c>
      <c r="B963" s="96" t="s">
        <v>2284</v>
      </c>
      <c r="C963" s="96"/>
      <c r="D963" s="96" t="s">
        <v>2285</v>
      </c>
      <c r="E963" s="156" t="s">
        <v>2500</v>
      </c>
      <c r="F963" s="105" t="s">
        <v>2516</v>
      </c>
      <c r="G963" s="158" t="s">
        <v>1667</v>
      </c>
      <c r="H963" s="158" t="s">
        <v>2517</v>
      </c>
      <c r="I963" s="96" t="s">
        <v>2289</v>
      </c>
      <c r="J963" s="96" t="s">
        <v>151</v>
      </c>
      <c r="K963" s="96" t="s">
        <v>2518</v>
      </c>
      <c r="L963" s="96"/>
      <c r="M963" s="150"/>
    </row>
    <row r="964" spans="1:13" ht="15" customHeight="1">
      <c r="A964" s="96" t="s">
        <v>120</v>
      </c>
      <c r="B964" s="96" t="s">
        <v>2284</v>
      </c>
      <c r="C964" s="96"/>
      <c r="D964" s="96" t="s">
        <v>2285</v>
      </c>
      <c r="E964" s="161" t="s">
        <v>2500</v>
      </c>
      <c r="F964" s="96" t="s">
        <v>2519</v>
      </c>
      <c r="G964" s="96" t="s">
        <v>1667</v>
      </c>
      <c r="H964" s="96" t="s">
        <v>2520</v>
      </c>
      <c r="I964" s="96" t="s">
        <v>2506</v>
      </c>
      <c r="J964" s="96" t="s">
        <v>151</v>
      </c>
      <c r="K964" s="96" t="s">
        <v>2518</v>
      </c>
      <c r="L964" s="96"/>
      <c r="M964" s="150" t="s">
        <v>2521</v>
      </c>
    </row>
    <row r="965" spans="1:13" ht="15" customHeight="1">
      <c r="A965" s="96" t="s">
        <v>120</v>
      </c>
      <c r="B965" s="96" t="s">
        <v>2284</v>
      </c>
      <c r="C965" s="96"/>
      <c r="D965" s="96" t="s">
        <v>2285</v>
      </c>
      <c r="E965" s="161" t="s">
        <v>2500</v>
      </c>
      <c r="F965" s="96" t="s">
        <v>2522</v>
      </c>
      <c r="G965" s="96" t="s">
        <v>1667</v>
      </c>
      <c r="H965" s="96" t="s">
        <v>2523</v>
      </c>
      <c r="I965" s="96" t="s">
        <v>134</v>
      </c>
      <c r="J965" s="96" t="s">
        <v>135</v>
      </c>
      <c r="K965" s="96" t="s">
        <v>2518</v>
      </c>
      <c r="L965" s="105"/>
      <c r="M965" s="105"/>
    </row>
    <row r="966" spans="1:13" ht="15" customHeight="1">
      <c r="A966" s="96" t="s">
        <v>120</v>
      </c>
      <c r="B966" s="96" t="s">
        <v>2284</v>
      </c>
      <c r="C966" s="96"/>
      <c r="D966" s="96" t="s">
        <v>2285</v>
      </c>
      <c r="E966" s="161" t="s">
        <v>2500</v>
      </c>
      <c r="F966" s="96" t="s">
        <v>2524</v>
      </c>
      <c r="G966" s="96" t="s">
        <v>1667</v>
      </c>
      <c r="H966" s="96" t="s">
        <v>2525</v>
      </c>
      <c r="I966" s="96" t="s">
        <v>2294</v>
      </c>
      <c r="J966" s="96" t="s">
        <v>191</v>
      </c>
      <c r="K966" s="96" t="s">
        <v>2518</v>
      </c>
      <c r="L966" s="105"/>
      <c r="M966" s="105"/>
    </row>
    <row r="967" spans="1:13" ht="15" customHeight="1">
      <c r="A967" s="96" t="s">
        <v>120</v>
      </c>
      <c r="B967" s="96" t="s">
        <v>2284</v>
      </c>
      <c r="C967" s="96"/>
      <c r="D967" s="96" t="s">
        <v>2285</v>
      </c>
      <c r="E967" s="161" t="s">
        <v>2500</v>
      </c>
      <c r="F967" s="133" t="s">
        <v>2526</v>
      </c>
      <c r="G967" s="133" t="s">
        <v>1667</v>
      </c>
      <c r="H967" s="133" t="s">
        <v>2527</v>
      </c>
      <c r="I967" s="96" t="s">
        <v>2294</v>
      </c>
      <c r="J967" s="96" t="s">
        <v>191</v>
      </c>
      <c r="K967" s="96" t="s">
        <v>2518</v>
      </c>
      <c r="L967" s="105"/>
      <c r="M967" s="105"/>
    </row>
    <row r="968" spans="1:13" ht="15" customHeight="1">
      <c r="A968" s="96" t="s">
        <v>120</v>
      </c>
      <c r="B968" s="96" t="s">
        <v>2284</v>
      </c>
      <c r="C968" s="96"/>
      <c r="D968" s="96" t="s">
        <v>2285</v>
      </c>
      <c r="E968" s="161" t="s">
        <v>2500</v>
      </c>
      <c r="F968" s="133" t="s">
        <v>2528</v>
      </c>
      <c r="G968" s="96" t="s">
        <v>1667</v>
      </c>
      <c r="H968" s="96" t="s">
        <v>2529</v>
      </c>
      <c r="I968" s="96" t="s">
        <v>2289</v>
      </c>
      <c r="J968" s="96" t="s">
        <v>151</v>
      </c>
      <c r="K968" s="96" t="s">
        <v>2518</v>
      </c>
      <c r="L968" s="105" t="s">
        <v>2515</v>
      </c>
      <c r="M968" s="105"/>
    </row>
    <row r="969" spans="1:13" ht="15" customHeight="1">
      <c r="A969" s="96" t="s">
        <v>120</v>
      </c>
      <c r="B969" s="96" t="s">
        <v>2284</v>
      </c>
      <c r="C969" s="96"/>
      <c r="D969" s="96" t="s">
        <v>2285</v>
      </c>
      <c r="E969" s="156" t="s">
        <v>2500</v>
      </c>
      <c r="F969" s="105" t="s">
        <v>2530</v>
      </c>
      <c r="G969" s="158" t="s">
        <v>1667</v>
      </c>
      <c r="H969" s="158" t="s">
        <v>2531</v>
      </c>
      <c r="I969" s="96" t="s">
        <v>2289</v>
      </c>
      <c r="J969" s="96" t="s">
        <v>151</v>
      </c>
      <c r="K969" s="96" t="s">
        <v>2532</v>
      </c>
      <c r="L969" s="96"/>
      <c r="M969" s="150"/>
    </row>
    <row r="970" spans="1:13" ht="15" customHeight="1">
      <c r="A970" s="96" t="s">
        <v>120</v>
      </c>
      <c r="B970" s="96" t="s">
        <v>2284</v>
      </c>
      <c r="C970" s="96"/>
      <c r="D970" s="96" t="s">
        <v>2285</v>
      </c>
      <c r="E970" s="161" t="s">
        <v>2500</v>
      </c>
      <c r="F970" s="96" t="s">
        <v>2533</v>
      </c>
      <c r="G970" s="96" t="s">
        <v>1667</v>
      </c>
      <c r="H970" s="96" t="s">
        <v>2534</v>
      </c>
      <c r="I970" s="96" t="s">
        <v>2506</v>
      </c>
      <c r="J970" s="96" t="s">
        <v>151</v>
      </c>
      <c r="K970" s="96" t="s">
        <v>2532</v>
      </c>
      <c r="L970" s="96"/>
      <c r="M970" s="150"/>
    </row>
    <row r="971" spans="1:13" ht="15" customHeight="1">
      <c r="A971" s="96" t="s">
        <v>120</v>
      </c>
      <c r="B971" s="96" t="s">
        <v>2284</v>
      </c>
      <c r="C971" s="96"/>
      <c r="D971" s="96" t="s">
        <v>2285</v>
      </c>
      <c r="E971" s="161" t="s">
        <v>2500</v>
      </c>
      <c r="F971" s="96" t="s">
        <v>2535</v>
      </c>
      <c r="G971" s="96" t="s">
        <v>1667</v>
      </c>
      <c r="H971" s="96" t="s">
        <v>2536</v>
      </c>
      <c r="I971" s="96" t="s">
        <v>134</v>
      </c>
      <c r="J971" s="96" t="s">
        <v>135</v>
      </c>
      <c r="K971" s="96" t="s">
        <v>2532</v>
      </c>
      <c r="L971" s="105"/>
      <c r="M971" s="105"/>
    </row>
    <row r="972" spans="1:13" ht="15" customHeight="1">
      <c r="A972" s="96" t="s">
        <v>120</v>
      </c>
      <c r="B972" s="96" t="s">
        <v>2284</v>
      </c>
      <c r="C972" s="96"/>
      <c r="D972" s="96" t="s">
        <v>2285</v>
      </c>
      <c r="E972" s="161" t="s">
        <v>2500</v>
      </c>
      <c r="F972" s="96" t="s">
        <v>2537</v>
      </c>
      <c r="G972" s="96" t="s">
        <v>1667</v>
      </c>
      <c r="H972" s="96" t="s">
        <v>2538</v>
      </c>
      <c r="I972" s="96" t="s">
        <v>2294</v>
      </c>
      <c r="J972" s="96" t="s">
        <v>191</v>
      </c>
      <c r="K972" s="96" t="s">
        <v>2532</v>
      </c>
      <c r="L972" s="105"/>
      <c r="M972" s="105"/>
    </row>
    <row r="973" spans="1:13" ht="15" customHeight="1">
      <c r="A973" s="96" t="s">
        <v>120</v>
      </c>
      <c r="B973" s="96" t="s">
        <v>2284</v>
      </c>
      <c r="C973" s="96"/>
      <c r="D973" s="96" t="s">
        <v>2285</v>
      </c>
      <c r="E973" s="161" t="s">
        <v>2500</v>
      </c>
      <c r="F973" s="133" t="s">
        <v>2539</v>
      </c>
      <c r="G973" s="133" t="s">
        <v>1667</v>
      </c>
      <c r="H973" s="133" t="s">
        <v>2540</v>
      </c>
      <c r="I973" s="96" t="s">
        <v>2294</v>
      </c>
      <c r="J973" s="96" t="s">
        <v>191</v>
      </c>
      <c r="K973" s="96" t="s">
        <v>2532</v>
      </c>
      <c r="L973" s="105"/>
      <c r="M973" s="105"/>
    </row>
    <row r="974" spans="1:13" ht="15" customHeight="1">
      <c r="A974" s="96" t="s">
        <v>120</v>
      </c>
      <c r="B974" s="96" t="s">
        <v>2284</v>
      </c>
      <c r="C974" s="96"/>
      <c r="D974" s="96" t="s">
        <v>2285</v>
      </c>
      <c r="E974" s="161" t="s">
        <v>2500</v>
      </c>
      <c r="F974" s="133" t="s">
        <v>2541</v>
      </c>
      <c r="G974" s="96" t="s">
        <v>1667</v>
      </c>
      <c r="H974" s="96" t="s">
        <v>2542</v>
      </c>
      <c r="I974" s="96" t="s">
        <v>2289</v>
      </c>
      <c r="J974" s="96" t="s">
        <v>151</v>
      </c>
      <c r="K974" s="96" t="s">
        <v>2532</v>
      </c>
      <c r="L974" s="105" t="s">
        <v>2515</v>
      </c>
      <c r="M974" s="105"/>
    </row>
    <row r="975" spans="1:13" ht="15" customHeight="1">
      <c r="A975" s="96" t="s">
        <v>120</v>
      </c>
      <c r="B975" s="96" t="s">
        <v>2284</v>
      </c>
      <c r="C975" s="96"/>
      <c r="D975" s="96" t="s">
        <v>2285</v>
      </c>
      <c r="E975" s="170" t="s">
        <v>2543</v>
      </c>
      <c r="F975" s="116" t="s">
        <v>2544</v>
      </c>
      <c r="G975" s="116" t="s">
        <v>1667</v>
      </c>
      <c r="H975" s="116" t="s">
        <v>2545</v>
      </c>
      <c r="I975" s="116" t="s">
        <v>2289</v>
      </c>
      <c r="J975" s="116" t="s">
        <v>151</v>
      </c>
      <c r="K975" s="116" t="s">
        <v>2546</v>
      </c>
      <c r="L975" s="171"/>
      <c r="M975" s="153" t="s">
        <v>2547</v>
      </c>
    </row>
    <row r="976" spans="1:13" ht="15" customHeight="1">
      <c r="A976" s="96" t="s">
        <v>120</v>
      </c>
      <c r="B976" s="96" t="s">
        <v>2284</v>
      </c>
      <c r="C976" s="96"/>
      <c r="D976" s="96" t="s">
        <v>2285</v>
      </c>
      <c r="E976" s="170" t="s">
        <v>2543</v>
      </c>
      <c r="F976" s="116" t="s">
        <v>2548</v>
      </c>
      <c r="G976" s="116" t="s">
        <v>1667</v>
      </c>
      <c r="H976" s="116" t="s">
        <v>2549</v>
      </c>
      <c r="I976" s="116" t="s">
        <v>2289</v>
      </c>
      <c r="J976" s="116" t="s">
        <v>151</v>
      </c>
      <c r="K976" s="116" t="s">
        <v>2550</v>
      </c>
      <c r="L976" s="171"/>
      <c r="M976" s="153" t="s">
        <v>2551</v>
      </c>
    </row>
    <row r="977" spans="1:13" ht="15" customHeight="1">
      <c r="A977" s="96" t="s">
        <v>120</v>
      </c>
      <c r="B977" s="96" t="s">
        <v>2284</v>
      </c>
      <c r="C977" s="96"/>
      <c r="D977" s="96" t="s">
        <v>2285</v>
      </c>
      <c r="E977" s="170" t="s">
        <v>2543</v>
      </c>
      <c r="F977" s="116" t="s">
        <v>2552</v>
      </c>
      <c r="G977" s="116" t="s">
        <v>1667</v>
      </c>
      <c r="H977" s="116" t="s">
        <v>2553</v>
      </c>
      <c r="I977" s="116" t="s">
        <v>2289</v>
      </c>
      <c r="J977" s="116" t="s">
        <v>151</v>
      </c>
      <c r="K977" s="116" t="s">
        <v>2554</v>
      </c>
      <c r="L977" s="171"/>
      <c r="M977" s="153" t="s">
        <v>2555</v>
      </c>
    </row>
    <row r="978" spans="1:13" ht="15" customHeight="1">
      <c r="A978" s="96" t="s">
        <v>120</v>
      </c>
      <c r="B978" s="96" t="s">
        <v>2284</v>
      </c>
      <c r="C978" s="96"/>
      <c r="D978" s="96" t="s">
        <v>2285</v>
      </c>
      <c r="E978" s="170" t="s">
        <v>2543</v>
      </c>
      <c r="F978" s="116" t="s">
        <v>2556</v>
      </c>
      <c r="G978" s="116" t="s">
        <v>1667</v>
      </c>
      <c r="H978" s="116" t="s">
        <v>2557</v>
      </c>
      <c r="I978" s="116" t="s">
        <v>2289</v>
      </c>
      <c r="J978" s="116" t="s">
        <v>151</v>
      </c>
      <c r="K978" s="116" t="s">
        <v>2558</v>
      </c>
      <c r="L978" s="171"/>
      <c r="M978" s="153" t="s">
        <v>2559</v>
      </c>
    </row>
    <row r="979" spans="1:13" ht="15" customHeight="1">
      <c r="A979" s="96" t="s">
        <v>120</v>
      </c>
      <c r="B979" s="96" t="s">
        <v>2284</v>
      </c>
      <c r="C979" s="96"/>
      <c r="D979" s="96" t="s">
        <v>2285</v>
      </c>
      <c r="E979" s="170" t="s">
        <v>2543</v>
      </c>
      <c r="F979" s="116" t="s">
        <v>2560</v>
      </c>
      <c r="G979" s="116" t="s">
        <v>1667</v>
      </c>
      <c r="H979" s="116" t="s">
        <v>2561</v>
      </c>
      <c r="I979" s="116" t="s">
        <v>2289</v>
      </c>
      <c r="J979" s="116" t="s">
        <v>151</v>
      </c>
      <c r="K979" s="116" t="s">
        <v>2562</v>
      </c>
      <c r="L979" s="171"/>
      <c r="M979" s="153" t="s">
        <v>2559</v>
      </c>
    </row>
    <row r="980" spans="1:13" ht="15" customHeight="1">
      <c r="A980" s="96" t="s">
        <v>120</v>
      </c>
      <c r="B980" s="96" t="s">
        <v>2284</v>
      </c>
      <c r="C980" s="96"/>
      <c r="D980" s="96" t="s">
        <v>2285</v>
      </c>
      <c r="E980" s="170" t="s">
        <v>2543</v>
      </c>
      <c r="F980" s="116" t="s">
        <v>2563</v>
      </c>
      <c r="G980" s="116" t="s">
        <v>1667</v>
      </c>
      <c r="H980" s="116" t="s">
        <v>2564</v>
      </c>
      <c r="I980" s="116" t="s">
        <v>2289</v>
      </c>
      <c r="J980" s="116" t="s">
        <v>151</v>
      </c>
      <c r="K980" s="116" t="s">
        <v>2565</v>
      </c>
      <c r="L980" s="171"/>
      <c r="M980" s="153" t="s">
        <v>2559</v>
      </c>
    </row>
    <row r="981" spans="1:13" ht="15" customHeight="1">
      <c r="A981" s="96" t="s">
        <v>120</v>
      </c>
      <c r="B981" s="96" t="s">
        <v>2284</v>
      </c>
      <c r="C981" s="96"/>
      <c r="D981" s="96" t="s">
        <v>2285</v>
      </c>
      <c r="E981" s="170" t="s">
        <v>2543</v>
      </c>
      <c r="F981" s="116" t="s">
        <v>2566</v>
      </c>
      <c r="G981" s="116" t="s">
        <v>1667</v>
      </c>
      <c r="H981" s="116" t="s">
        <v>2567</v>
      </c>
      <c r="I981" s="116" t="s">
        <v>134</v>
      </c>
      <c r="J981" s="116" t="s">
        <v>135</v>
      </c>
      <c r="K981" s="116" t="s">
        <v>2568</v>
      </c>
      <c r="L981" s="171"/>
      <c r="M981" s="153"/>
    </row>
    <row r="982" spans="1:13" ht="15" customHeight="1">
      <c r="A982" s="96" t="s">
        <v>120</v>
      </c>
      <c r="B982" s="96" t="s">
        <v>2284</v>
      </c>
      <c r="C982" s="96"/>
      <c r="D982" s="96" t="s">
        <v>2285</v>
      </c>
      <c r="E982" s="170" t="s">
        <v>2543</v>
      </c>
      <c r="F982" s="116" t="s">
        <v>2569</v>
      </c>
      <c r="G982" s="116" t="s">
        <v>1667</v>
      </c>
      <c r="H982" s="116" t="s">
        <v>2570</v>
      </c>
      <c r="I982" s="116" t="s">
        <v>134</v>
      </c>
      <c r="J982" s="116" t="s">
        <v>135</v>
      </c>
      <c r="K982" s="116" t="s">
        <v>2571</v>
      </c>
      <c r="L982" s="171"/>
      <c r="M982" s="153"/>
    </row>
    <row r="983" spans="1:13" ht="15" customHeight="1">
      <c r="A983" s="96" t="s">
        <v>120</v>
      </c>
      <c r="B983" s="96" t="s">
        <v>2284</v>
      </c>
      <c r="C983" s="96"/>
      <c r="D983" s="96" t="s">
        <v>2285</v>
      </c>
      <c r="E983" s="170" t="s">
        <v>2543</v>
      </c>
      <c r="F983" s="116" t="s">
        <v>2572</v>
      </c>
      <c r="G983" s="116" t="s">
        <v>1667</v>
      </c>
      <c r="H983" s="116" t="s">
        <v>2573</v>
      </c>
      <c r="I983" s="116" t="s">
        <v>134</v>
      </c>
      <c r="J983" s="116" t="s">
        <v>135</v>
      </c>
      <c r="K983" s="116" t="s">
        <v>2574</v>
      </c>
      <c r="L983" s="171"/>
      <c r="M983" s="153"/>
    </row>
    <row r="984" spans="1:13" ht="15" customHeight="1">
      <c r="A984" s="96" t="s">
        <v>120</v>
      </c>
      <c r="B984" s="96" t="s">
        <v>2284</v>
      </c>
      <c r="C984" s="96"/>
      <c r="D984" s="96" t="s">
        <v>2285</v>
      </c>
      <c r="E984" s="170" t="s">
        <v>2543</v>
      </c>
      <c r="F984" s="116" t="s">
        <v>2575</v>
      </c>
      <c r="G984" s="116" t="s">
        <v>1667</v>
      </c>
      <c r="H984" s="116" t="s">
        <v>2576</v>
      </c>
      <c r="I984" s="116" t="s">
        <v>134</v>
      </c>
      <c r="J984" s="116" t="s">
        <v>135</v>
      </c>
      <c r="K984" s="116" t="s">
        <v>2577</v>
      </c>
      <c r="L984" s="171"/>
      <c r="M984" s="153"/>
    </row>
    <row r="985" spans="1:13" ht="15" customHeight="1">
      <c r="A985" s="96" t="s">
        <v>120</v>
      </c>
      <c r="B985" s="96" t="s">
        <v>2284</v>
      </c>
      <c r="C985" s="96"/>
      <c r="D985" s="96" t="s">
        <v>2285</v>
      </c>
      <c r="E985" s="170" t="s">
        <v>2543</v>
      </c>
      <c r="F985" s="116" t="s">
        <v>2578</v>
      </c>
      <c r="G985" s="116" t="s">
        <v>1667</v>
      </c>
      <c r="H985" s="116" t="s">
        <v>2579</v>
      </c>
      <c r="I985" s="116" t="s">
        <v>134</v>
      </c>
      <c r="J985" s="116" t="s">
        <v>135</v>
      </c>
      <c r="K985" s="116" t="s">
        <v>2580</v>
      </c>
      <c r="L985" s="171"/>
      <c r="M985" s="153"/>
    </row>
    <row r="986" spans="1:13" ht="15" customHeight="1">
      <c r="A986" s="96" t="s">
        <v>120</v>
      </c>
      <c r="B986" s="96" t="s">
        <v>2284</v>
      </c>
      <c r="C986" s="96"/>
      <c r="D986" s="96" t="s">
        <v>2285</v>
      </c>
      <c r="E986" s="170" t="s">
        <v>2543</v>
      </c>
      <c r="F986" s="116" t="s">
        <v>2581</v>
      </c>
      <c r="G986" s="116" t="s">
        <v>1667</v>
      </c>
      <c r="H986" s="116" t="s">
        <v>2582</v>
      </c>
      <c r="I986" s="116" t="s">
        <v>134</v>
      </c>
      <c r="J986" s="116" t="s">
        <v>135</v>
      </c>
      <c r="K986" s="116" t="s">
        <v>2583</v>
      </c>
      <c r="L986" s="171"/>
      <c r="M986" s="153"/>
    </row>
    <row r="987" spans="1:13" ht="15" customHeight="1">
      <c r="A987" s="96" t="s">
        <v>120</v>
      </c>
      <c r="B987" s="96" t="s">
        <v>2284</v>
      </c>
      <c r="C987" s="96"/>
      <c r="D987" s="96" t="s">
        <v>2285</v>
      </c>
      <c r="E987" s="170" t="s">
        <v>2543</v>
      </c>
      <c r="F987" s="116" t="s">
        <v>2584</v>
      </c>
      <c r="G987" s="116" t="s">
        <v>1667</v>
      </c>
      <c r="H987" s="116" t="s">
        <v>2585</v>
      </c>
      <c r="I987" s="116" t="s">
        <v>2294</v>
      </c>
      <c r="J987" s="116" t="s">
        <v>191</v>
      </c>
      <c r="K987" s="116" t="s">
        <v>2586</v>
      </c>
      <c r="L987" s="171"/>
      <c r="M987" s="153" t="s">
        <v>1123</v>
      </c>
    </row>
    <row r="988" spans="1:13" ht="15" customHeight="1">
      <c r="A988" s="96" t="s">
        <v>120</v>
      </c>
      <c r="B988" s="96" t="s">
        <v>2284</v>
      </c>
      <c r="C988" s="96"/>
      <c r="D988" s="96" t="s">
        <v>2285</v>
      </c>
      <c r="E988" s="170" t="s">
        <v>2543</v>
      </c>
      <c r="F988" s="116" t="s">
        <v>2587</v>
      </c>
      <c r="G988" s="116" t="s">
        <v>1667</v>
      </c>
      <c r="H988" s="116" t="s">
        <v>2588</v>
      </c>
      <c r="I988" s="116" t="s">
        <v>2294</v>
      </c>
      <c r="J988" s="116" t="s">
        <v>191</v>
      </c>
      <c r="K988" s="116" t="s">
        <v>2589</v>
      </c>
      <c r="L988" s="171"/>
      <c r="M988" s="175" t="s">
        <v>2590</v>
      </c>
    </row>
    <row r="989" spans="1:13" ht="15" customHeight="1">
      <c r="A989" s="96" t="s">
        <v>120</v>
      </c>
      <c r="B989" s="96" t="s">
        <v>2284</v>
      </c>
      <c r="C989" s="96"/>
      <c r="D989" s="96" t="s">
        <v>2285</v>
      </c>
      <c r="E989" s="170" t="s">
        <v>2543</v>
      </c>
      <c r="F989" s="116" t="s">
        <v>2591</v>
      </c>
      <c r="G989" s="116" t="s">
        <v>1667</v>
      </c>
      <c r="H989" s="116" t="s">
        <v>2592</v>
      </c>
      <c r="I989" s="116" t="s">
        <v>2294</v>
      </c>
      <c r="J989" s="116" t="s">
        <v>191</v>
      </c>
      <c r="K989" s="116" t="s">
        <v>2593</v>
      </c>
      <c r="L989" s="171"/>
      <c r="M989" s="153" t="s">
        <v>2555</v>
      </c>
    </row>
    <row r="990" spans="1:13" ht="15" customHeight="1">
      <c r="A990" s="96" t="s">
        <v>120</v>
      </c>
      <c r="B990" s="96" t="s">
        <v>2284</v>
      </c>
      <c r="C990" s="96"/>
      <c r="D990" s="96" t="s">
        <v>2285</v>
      </c>
      <c r="E990" s="170" t="s">
        <v>2543</v>
      </c>
      <c r="F990" s="116" t="s">
        <v>2594</v>
      </c>
      <c r="G990" s="116" t="s">
        <v>1667</v>
      </c>
      <c r="H990" s="116" t="s">
        <v>2595</v>
      </c>
      <c r="I990" s="116" t="s">
        <v>2294</v>
      </c>
      <c r="J990" s="116" t="s">
        <v>191</v>
      </c>
      <c r="K990" s="116" t="s">
        <v>2596</v>
      </c>
      <c r="L990" s="171"/>
      <c r="M990" s="153" t="s">
        <v>2559</v>
      </c>
    </row>
    <row r="991" spans="1:13" ht="15" customHeight="1">
      <c r="A991" s="96" t="s">
        <v>120</v>
      </c>
      <c r="B991" s="96" t="s">
        <v>2284</v>
      </c>
      <c r="C991" s="96"/>
      <c r="D991" s="96" t="s">
        <v>2285</v>
      </c>
      <c r="E991" s="170" t="s">
        <v>2543</v>
      </c>
      <c r="F991" s="116" t="s">
        <v>2597</v>
      </c>
      <c r="G991" s="116" t="s">
        <v>1667</v>
      </c>
      <c r="H991" s="116" t="s">
        <v>2598</v>
      </c>
      <c r="I991" s="116" t="s">
        <v>2294</v>
      </c>
      <c r="J991" s="116" t="s">
        <v>191</v>
      </c>
      <c r="K991" s="116" t="s">
        <v>2599</v>
      </c>
      <c r="L991" s="171"/>
      <c r="M991" s="153" t="s">
        <v>2559</v>
      </c>
    </row>
    <row r="992" spans="1:13" ht="15" customHeight="1">
      <c r="A992" s="96" t="s">
        <v>120</v>
      </c>
      <c r="B992" s="96" t="s">
        <v>2284</v>
      </c>
      <c r="C992" s="96"/>
      <c r="D992" s="96" t="s">
        <v>2285</v>
      </c>
      <c r="E992" s="170" t="s">
        <v>2543</v>
      </c>
      <c r="F992" s="116" t="s">
        <v>2600</v>
      </c>
      <c r="G992" s="116" t="s">
        <v>1667</v>
      </c>
      <c r="H992" s="116" t="s">
        <v>2601</v>
      </c>
      <c r="I992" s="116" t="s">
        <v>2294</v>
      </c>
      <c r="J992" s="116" t="s">
        <v>191</v>
      </c>
      <c r="K992" s="116" t="s">
        <v>2602</v>
      </c>
      <c r="L992" s="171"/>
      <c r="M992" s="153" t="s">
        <v>2559</v>
      </c>
    </row>
  </sheetData>
  <autoFilter ref="A1:M992" xr:uid="{00000000-0001-0000-0100-000000000000}"/>
  <conditionalFormatting sqref="C2:D218">
    <cfRule type="containsText" dxfId="7" priority="5" operator="containsText" text="Yes">
      <formula>NOT(ISERROR(SEARCH(("Yes"),(C2))))</formula>
    </cfRule>
  </conditionalFormatting>
  <conditionalFormatting sqref="C219:D252">
    <cfRule type="containsText" dxfId="6" priority="4" operator="containsText" text="Yes">
      <formula>NOT(ISERROR(SEARCH(("Yes"),(C219))))</formula>
    </cfRule>
  </conditionalFormatting>
  <conditionalFormatting sqref="C253:D321">
    <cfRule type="containsText" dxfId="5" priority="3" operator="containsText" text="Yes">
      <formula>NOT(ISERROR(SEARCH(("Yes"),(C253))))</formula>
    </cfRule>
  </conditionalFormatting>
  <conditionalFormatting sqref="C322:D346">
    <cfRule type="containsText" dxfId="4" priority="2" operator="containsText" text="Yes">
      <formula>NOT(ISERROR(SEARCH(("Yes"),(C322))))</formula>
    </cfRule>
  </conditionalFormatting>
  <conditionalFormatting sqref="C347:C388">
    <cfRule type="containsText" dxfId="3" priority="1" operator="containsText" text="Yes">
      <formula>NOT(ISERROR(SEARCH(("Yes"),(C347))))</formula>
    </cfRule>
  </conditionalFormatting>
  <dataValidations count="3">
    <dataValidation type="list" allowBlank="1" sqref="J76 J231 K253:K321 J322:J388 J391:J393 J397:J597 J758 J770" xr:uid="{00000000-0002-0000-0100-000002000000}">
      <formula1>"Numeric,Categorical - radio,Categorical - checkbox,Date,String,N/A"</formula1>
    </dataValidation>
    <dataValidation type="list" allowBlank="1" sqref="A2:A867" xr:uid="{00000000-0002-0000-0100-000000000000}">
      <formula1>"yes,no"</formula1>
    </dataValidation>
    <dataValidation type="list" allowBlank="1" sqref="C2:D346 C347:C388" xr:uid="{00000000-0002-0000-0100-000001000000}">
      <formula1>"Yes,No"</formula1>
    </dataValidation>
  </dataValidations>
  <printOptions horizontalCentered="1" gridLines="1"/>
  <pageMargins left="0.7" right="0.7" top="0.75" bottom="0.75" header="0" footer="0"/>
  <pageSetup fitToHeight="0" pageOrder="overThenDown" orientation="landscape" cellComments="atEnd"/>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2DC56-3FF5-3344-845C-95A0430599ED}">
  <dimension ref="A1:T282"/>
  <sheetViews>
    <sheetView tabSelected="1" zoomScale="110" zoomScaleNormal="110" workbookViewId="0">
      <pane xSplit="1" ySplit="1" topLeftCell="B83" activePane="bottomRight" state="frozen"/>
      <selection pane="topRight" activeCell="B1" sqref="B1"/>
      <selection pane="bottomLeft" activeCell="A2" sqref="A2"/>
      <selection pane="bottomRight" activeCell="E267" sqref="E267"/>
    </sheetView>
  </sheetViews>
  <sheetFormatPr baseColWidth="10" defaultRowHeight="15" customHeight="1"/>
  <cols>
    <col min="1" max="1" width="27.1640625" customWidth="1"/>
    <col min="2" max="7" width="10.83203125" customWidth="1"/>
    <col min="8" max="8" width="22.1640625" customWidth="1"/>
    <col min="9" max="9" width="10.83203125" customWidth="1"/>
    <col min="10" max="10" width="37.1640625" customWidth="1"/>
    <col min="11" max="11" width="17" customWidth="1"/>
    <col min="12" max="12" width="13.6640625" customWidth="1"/>
    <col min="13" max="13" width="10.83203125" style="221" customWidth="1"/>
    <col min="14" max="14" width="21.6640625" customWidth="1"/>
    <col min="15" max="17" width="10.83203125" customWidth="1"/>
  </cols>
  <sheetData>
    <row r="1" spans="1:20" ht="15" customHeight="1">
      <c r="A1" s="211" t="s">
        <v>115</v>
      </c>
      <c r="B1" s="210" t="s">
        <v>111</v>
      </c>
      <c r="C1" s="210" t="s">
        <v>112</v>
      </c>
      <c r="D1" s="210" t="s">
        <v>113</v>
      </c>
      <c r="E1" s="210" t="s">
        <v>2884</v>
      </c>
      <c r="F1" s="210"/>
      <c r="G1" s="210" t="s">
        <v>2603</v>
      </c>
      <c r="H1" s="210" t="s">
        <v>0</v>
      </c>
      <c r="I1" s="210" t="s">
        <v>114</v>
      </c>
      <c r="J1" s="210" t="s">
        <v>7</v>
      </c>
      <c r="K1" s="210" t="s">
        <v>49</v>
      </c>
      <c r="L1" s="212" t="s">
        <v>118</v>
      </c>
      <c r="M1" s="222" t="s">
        <v>2803</v>
      </c>
      <c r="N1" s="213" t="s">
        <v>2804</v>
      </c>
      <c r="O1" s="213" t="s">
        <v>2815</v>
      </c>
      <c r="P1" s="213" t="s">
        <v>2818</v>
      </c>
      <c r="Q1" s="213" t="s">
        <v>2873</v>
      </c>
      <c r="R1" s="213" t="s">
        <v>2843</v>
      </c>
      <c r="S1" s="213" t="s">
        <v>2844</v>
      </c>
      <c r="T1" s="213" t="s">
        <v>2845</v>
      </c>
    </row>
    <row r="2" spans="1:20" ht="15" customHeight="1">
      <c r="A2" s="177" t="s">
        <v>123</v>
      </c>
      <c r="B2" s="177" t="s">
        <v>120</v>
      </c>
      <c r="C2" s="176" t="s">
        <v>120</v>
      </c>
      <c r="D2" s="177" t="s">
        <v>121</v>
      </c>
      <c r="E2" s="177"/>
      <c r="F2" s="177"/>
      <c r="G2" s="177">
        <v>1</v>
      </c>
      <c r="H2" s="177" t="s">
        <v>1155</v>
      </c>
      <c r="I2" s="177" t="s">
        <v>122</v>
      </c>
      <c r="J2" s="176" t="s">
        <v>125</v>
      </c>
      <c r="K2" s="176" t="s">
        <v>126</v>
      </c>
      <c r="L2" s="176"/>
      <c r="M2" s="221">
        <v>0.31448788506897302</v>
      </c>
      <c r="Q2" s="223" t="s">
        <v>322</v>
      </c>
    </row>
    <row r="3" spans="1:20" ht="15" customHeight="1">
      <c r="A3" s="177" t="s">
        <v>128</v>
      </c>
      <c r="B3" s="177" t="s">
        <v>120</v>
      </c>
      <c r="C3" s="176" t="s">
        <v>120</v>
      </c>
      <c r="D3" s="177" t="s">
        <v>121</v>
      </c>
      <c r="E3" s="177"/>
      <c r="F3" s="177"/>
      <c r="G3" s="177">
        <v>2</v>
      </c>
      <c r="H3" s="177" t="s">
        <v>1155</v>
      </c>
      <c r="I3" s="177" t="s">
        <v>122</v>
      </c>
      <c r="J3" s="176" t="s">
        <v>129</v>
      </c>
      <c r="K3" s="176" t="s">
        <v>130</v>
      </c>
      <c r="L3" s="176"/>
      <c r="M3" s="221">
        <v>13.4086198270317</v>
      </c>
      <c r="Q3" s="223" t="s">
        <v>2874</v>
      </c>
    </row>
    <row r="4" spans="1:20" ht="15" customHeight="1">
      <c r="A4" s="177" t="s">
        <v>132</v>
      </c>
      <c r="B4" s="177" t="s">
        <v>120</v>
      </c>
      <c r="C4" s="176" t="s">
        <v>120</v>
      </c>
      <c r="D4" s="177" t="s">
        <v>121</v>
      </c>
      <c r="E4" s="177"/>
      <c r="F4" s="177"/>
      <c r="G4" s="177">
        <v>3</v>
      </c>
      <c r="H4" s="177" t="s">
        <v>1155</v>
      </c>
      <c r="I4" s="177" t="s">
        <v>122</v>
      </c>
      <c r="J4" s="176" t="s">
        <v>133</v>
      </c>
      <c r="K4" s="176" t="s">
        <v>134</v>
      </c>
      <c r="L4" s="176"/>
      <c r="M4" s="221">
        <v>60.303051961975598</v>
      </c>
      <c r="Q4" s="223" t="s">
        <v>54</v>
      </c>
    </row>
    <row r="5" spans="1:20" ht="15" customHeight="1">
      <c r="A5" s="177" t="s">
        <v>136</v>
      </c>
      <c r="B5" s="177" t="s">
        <v>120</v>
      </c>
      <c r="C5" s="176" t="s">
        <v>120</v>
      </c>
      <c r="D5" s="177" t="s">
        <v>153</v>
      </c>
      <c r="E5" s="177"/>
      <c r="F5" s="177"/>
      <c r="G5" s="177">
        <v>4</v>
      </c>
      <c r="H5" s="177" t="s">
        <v>1155</v>
      </c>
      <c r="I5" s="177" t="s">
        <v>122</v>
      </c>
      <c r="J5" s="176" t="s">
        <v>137</v>
      </c>
      <c r="K5" s="176" t="s">
        <v>134</v>
      </c>
      <c r="L5" s="176"/>
      <c r="M5" s="221">
        <v>76.291901936959505</v>
      </c>
    </row>
    <row r="6" spans="1:20" ht="15" customHeight="1">
      <c r="A6" s="177" t="s">
        <v>138</v>
      </c>
      <c r="B6" s="177" t="s">
        <v>120</v>
      </c>
      <c r="C6" s="176" t="s">
        <v>120</v>
      </c>
      <c r="D6" s="177" t="s">
        <v>153</v>
      </c>
      <c r="E6" s="177"/>
      <c r="F6" s="177"/>
      <c r="G6" s="177">
        <v>5</v>
      </c>
      <c r="H6" s="177" t="s">
        <v>1155</v>
      </c>
      <c r="I6" s="177" t="s">
        <v>122</v>
      </c>
      <c r="J6" s="176" t="s">
        <v>139</v>
      </c>
      <c r="K6" s="176" t="s">
        <v>134</v>
      </c>
      <c r="L6" s="176"/>
      <c r="M6" s="221">
        <v>77.342577371167195</v>
      </c>
    </row>
    <row r="7" spans="1:20" ht="15" customHeight="1">
      <c r="A7" s="177" t="s">
        <v>140</v>
      </c>
      <c r="B7" s="177" t="s">
        <v>120</v>
      </c>
      <c r="C7" s="176" t="s">
        <v>120</v>
      </c>
      <c r="D7" s="177" t="s">
        <v>153</v>
      </c>
      <c r="E7" s="177"/>
      <c r="F7" s="177"/>
      <c r="G7" s="177">
        <v>6</v>
      </c>
      <c r="H7" s="177" t="s">
        <v>1155</v>
      </c>
      <c r="I7" s="177" t="s">
        <v>122</v>
      </c>
      <c r="J7" s="176" t="s">
        <v>141</v>
      </c>
      <c r="K7" s="176" t="s">
        <v>134</v>
      </c>
      <c r="L7" s="176"/>
      <c r="M7" s="221">
        <v>83.732399399614096</v>
      </c>
      <c r="O7" s="223"/>
    </row>
    <row r="8" spans="1:20" ht="15" customHeight="1">
      <c r="A8" s="177" t="s">
        <v>142</v>
      </c>
      <c r="B8" s="177" t="s">
        <v>120</v>
      </c>
      <c r="C8" s="176" t="s">
        <v>120</v>
      </c>
      <c r="D8" s="177" t="s">
        <v>153</v>
      </c>
      <c r="E8" s="177"/>
      <c r="F8" s="177"/>
      <c r="G8" s="177">
        <v>7</v>
      </c>
      <c r="H8" s="177" t="s">
        <v>1155</v>
      </c>
      <c r="I8" s="177" t="s">
        <v>122</v>
      </c>
      <c r="J8" s="176" t="s">
        <v>143</v>
      </c>
      <c r="K8" s="176" t="s">
        <v>134</v>
      </c>
      <c r="L8" s="176"/>
      <c r="M8" s="221">
        <v>88.249589021513799</v>
      </c>
      <c r="O8" s="223"/>
    </row>
    <row r="9" spans="1:20" ht="15" customHeight="1">
      <c r="A9" s="177" t="s">
        <v>144</v>
      </c>
      <c r="B9" s="177" t="s">
        <v>120</v>
      </c>
      <c r="C9" s="176" t="s">
        <v>120</v>
      </c>
      <c r="D9" s="177" t="s">
        <v>153</v>
      </c>
      <c r="E9" s="177"/>
      <c r="F9" s="177"/>
      <c r="G9" s="177">
        <v>8</v>
      </c>
      <c r="H9" s="177" t="s">
        <v>1155</v>
      </c>
      <c r="I9" s="177" t="s">
        <v>122</v>
      </c>
      <c r="J9" s="176" t="s">
        <v>145</v>
      </c>
      <c r="K9" s="176" t="s">
        <v>134</v>
      </c>
      <c r="L9" s="176"/>
      <c r="M9" s="221">
        <v>94.617968694160595</v>
      </c>
      <c r="O9" s="223"/>
    </row>
    <row r="10" spans="1:20" ht="15" customHeight="1">
      <c r="A10" s="177" t="s">
        <v>146</v>
      </c>
      <c r="B10" s="177" t="s">
        <v>120</v>
      </c>
      <c r="C10" s="176" t="s">
        <v>120</v>
      </c>
      <c r="D10" s="177" t="s">
        <v>153</v>
      </c>
      <c r="E10" s="177"/>
      <c r="F10" s="177"/>
      <c r="G10" s="177">
        <v>9</v>
      </c>
      <c r="H10" s="177" t="s">
        <v>1155</v>
      </c>
      <c r="I10" s="177" t="s">
        <v>122</v>
      </c>
      <c r="J10" s="176" t="s">
        <v>147</v>
      </c>
      <c r="K10" s="176" t="s">
        <v>134</v>
      </c>
      <c r="L10" s="176"/>
      <c r="M10" s="221">
        <v>92.116360517475499</v>
      </c>
      <c r="O10" s="223"/>
    </row>
    <row r="11" spans="1:20" ht="15" customHeight="1">
      <c r="A11" s="177" t="s">
        <v>167</v>
      </c>
      <c r="B11" s="177" t="s">
        <v>120</v>
      </c>
      <c r="C11" s="176" t="s">
        <v>120</v>
      </c>
      <c r="D11" s="177" t="s">
        <v>121</v>
      </c>
      <c r="E11" s="177" t="s">
        <v>120</v>
      </c>
      <c r="F11" s="177" t="s">
        <v>328</v>
      </c>
      <c r="G11" s="177">
        <v>10</v>
      </c>
      <c r="H11" s="177" t="s">
        <v>1155</v>
      </c>
      <c r="I11" s="177" t="s">
        <v>166</v>
      </c>
      <c r="J11" s="176" t="s">
        <v>168</v>
      </c>
      <c r="K11" s="176" t="s">
        <v>169</v>
      </c>
      <c r="L11" s="176" t="s">
        <v>170</v>
      </c>
      <c r="M11" s="221">
        <v>39.589736259023702</v>
      </c>
      <c r="N11" s="224" t="s">
        <v>2809</v>
      </c>
      <c r="O11" s="223" t="s">
        <v>2812</v>
      </c>
      <c r="Q11" s="223" t="s">
        <v>328</v>
      </c>
      <c r="R11" t="s">
        <v>2846</v>
      </c>
      <c r="S11">
        <v>10</v>
      </c>
      <c r="T11">
        <v>55</v>
      </c>
    </row>
    <row r="12" spans="1:20" ht="15" customHeight="1">
      <c r="A12" s="177" t="s">
        <v>171</v>
      </c>
      <c r="B12" s="177" t="s">
        <v>120</v>
      </c>
      <c r="C12" s="176" t="s">
        <v>120</v>
      </c>
      <c r="D12" s="177" t="s">
        <v>121</v>
      </c>
      <c r="E12" s="177" t="s">
        <v>120</v>
      </c>
      <c r="F12" s="177" t="s">
        <v>322</v>
      </c>
      <c r="G12" s="177">
        <v>11</v>
      </c>
      <c r="H12" s="177" t="s">
        <v>1155</v>
      </c>
      <c r="I12" s="177" t="s">
        <v>166</v>
      </c>
      <c r="J12" s="190" t="s">
        <v>172</v>
      </c>
      <c r="K12" s="190" t="s">
        <v>173</v>
      </c>
      <c r="L12" s="179"/>
      <c r="M12" s="221">
        <v>80.087198913587301</v>
      </c>
      <c r="N12" s="223" t="s">
        <v>2808</v>
      </c>
      <c r="O12" s="223" t="s">
        <v>2812</v>
      </c>
      <c r="Q12" s="223" t="s">
        <v>322</v>
      </c>
    </row>
    <row r="13" spans="1:20" ht="15" customHeight="1">
      <c r="A13" s="193" t="s">
        <v>174</v>
      </c>
      <c r="B13" s="177" t="s">
        <v>120</v>
      </c>
      <c r="C13" s="176" t="s">
        <v>120</v>
      </c>
      <c r="D13" s="177" t="s">
        <v>121</v>
      </c>
      <c r="E13" s="177" t="s">
        <v>120</v>
      </c>
      <c r="F13" s="177" t="s">
        <v>322</v>
      </c>
      <c r="G13" s="177">
        <v>12</v>
      </c>
      <c r="H13" s="177" t="s">
        <v>1155</v>
      </c>
      <c r="I13" s="177" t="s">
        <v>166</v>
      </c>
      <c r="J13" s="184" t="s">
        <v>175</v>
      </c>
      <c r="K13" s="180" t="s">
        <v>176</v>
      </c>
      <c r="L13" s="176"/>
      <c r="M13" s="221">
        <v>67.143163462225701</v>
      </c>
      <c r="N13" s="223" t="s">
        <v>2807</v>
      </c>
      <c r="O13" s="223" t="s">
        <v>2812</v>
      </c>
      <c r="Q13" s="223" t="s">
        <v>322</v>
      </c>
    </row>
    <row r="14" spans="1:20" ht="15" customHeight="1">
      <c r="A14" s="177" t="s">
        <v>177</v>
      </c>
      <c r="B14" s="177" t="s">
        <v>120</v>
      </c>
      <c r="C14" s="176" t="s">
        <v>120</v>
      </c>
      <c r="D14" s="177" t="s">
        <v>121</v>
      </c>
      <c r="E14" s="177" t="s">
        <v>120</v>
      </c>
      <c r="F14" s="177" t="s">
        <v>322</v>
      </c>
      <c r="G14" s="177">
        <v>13</v>
      </c>
      <c r="H14" s="177" t="s">
        <v>1155</v>
      </c>
      <c r="I14" s="177" t="s">
        <v>166</v>
      </c>
      <c r="J14" s="190" t="s">
        <v>178</v>
      </c>
      <c r="K14" s="181" t="s">
        <v>179</v>
      </c>
      <c r="L14" s="176"/>
      <c r="M14" s="221">
        <v>50.611107140304497</v>
      </c>
      <c r="N14" s="225" t="s">
        <v>2810</v>
      </c>
      <c r="O14" s="223" t="s">
        <v>2812</v>
      </c>
      <c r="Q14" s="223" t="s">
        <v>322</v>
      </c>
    </row>
    <row r="15" spans="1:20" ht="15" customHeight="1">
      <c r="A15" s="177" t="s">
        <v>180</v>
      </c>
      <c r="B15" s="177" t="s">
        <v>120</v>
      </c>
      <c r="C15" s="176" t="s">
        <v>120</v>
      </c>
      <c r="D15" s="177" t="s">
        <v>121</v>
      </c>
      <c r="E15" s="177"/>
      <c r="F15" s="177"/>
      <c r="G15" s="177">
        <v>14</v>
      </c>
      <c r="H15" s="177" t="s">
        <v>1155</v>
      </c>
      <c r="I15" s="177" t="s">
        <v>166</v>
      </c>
      <c r="J15" s="176" t="s">
        <v>181</v>
      </c>
      <c r="K15" s="180" t="s">
        <v>182</v>
      </c>
      <c r="L15" s="176"/>
      <c r="M15" s="221">
        <v>74.455006790079395</v>
      </c>
      <c r="N15" s="223" t="s">
        <v>2877</v>
      </c>
      <c r="O15" s="223" t="s">
        <v>2812</v>
      </c>
      <c r="Q15" s="223" t="s">
        <v>322</v>
      </c>
    </row>
    <row r="16" spans="1:20" ht="15" customHeight="1">
      <c r="A16" s="177" t="s">
        <v>183</v>
      </c>
      <c r="B16" s="177" t="s">
        <v>120</v>
      </c>
      <c r="C16" s="176" t="s">
        <v>120</v>
      </c>
      <c r="D16" s="177" t="s">
        <v>121</v>
      </c>
      <c r="E16" s="177" t="s">
        <v>120</v>
      </c>
      <c r="F16" s="177" t="s">
        <v>322</v>
      </c>
      <c r="G16" s="177">
        <v>15</v>
      </c>
      <c r="H16" s="177" t="s">
        <v>1155</v>
      </c>
      <c r="I16" s="177" t="s">
        <v>166</v>
      </c>
      <c r="J16" s="176" t="s">
        <v>184</v>
      </c>
      <c r="K16" s="181" t="s">
        <v>185</v>
      </c>
      <c r="L16" s="176"/>
      <c r="M16" s="221">
        <v>89.657637052390797</v>
      </c>
      <c r="N16" s="223" t="s">
        <v>2811</v>
      </c>
      <c r="O16" s="223" t="s">
        <v>2812</v>
      </c>
      <c r="Q16" s="223" t="s">
        <v>322</v>
      </c>
    </row>
    <row r="17" spans="1:19" ht="15" customHeight="1">
      <c r="A17" s="177" t="s">
        <v>208</v>
      </c>
      <c r="B17" s="177" t="s">
        <v>120</v>
      </c>
      <c r="C17" s="176" t="s">
        <v>120</v>
      </c>
      <c r="D17" s="177" t="s">
        <v>121</v>
      </c>
      <c r="E17" s="177"/>
      <c r="F17" s="177"/>
      <c r="G17" s="177">
        <v>16</v>
      </c>
      <c r="H17" s="177" t="s">
        <v>1155</v>
      </c>
      <c r="I17" s="177" t="s">
        <v>207</v>
      </c>
      <c r="J17" s="184" t="s">
        <v>209</v>
      </c>
      <c r="K17" s="180" t="s">
        <v>210</v>
      </c>
      <c r="L17" s="176"/>
      <c r="M17" s="221">
        <v>76.1203630905582</v>
      </c>
      <c r="O17" s="223"/>
      <c r="Q17" s="223" t="s">
        <v>2871</v>
      </c>
    </row>
    <row r="18" spans="1:19" ht="15" customHeight="1">
      <c r="A18" s="177" t="s">
        <v>247</v>
      </c>
      <c r="B18" s="177" t="s">
        <v>120</v>
      </c>
      <c r="C18" s="176" t="s">
        <v>120</v>
      </c>
      <c r="D18" s="177" t="s">
        <v>121</v>
      </c>
      <c r="E18" s="177"/>
      <c r="F18" s="177"/>
      <c r="G18" s="177">
        <v>17</v>
      </c>
      <c r="H18" s="177" t="s">
        <v>1155</v>
      </c>
      <c r="I18" s="177" t="s">
        <v>246</v>
      </c>
      <c r="J18" s="176" t="s">
        <v>248</v>
      </c>
      <c r="K18" s="180" t="s">
        <v>249</v>
      </c>
      <c r="L18" s="176"/>
      <c r="M18" s="221">
        <v>96.140375955971706</v>
      </c>
      <c r="O18" s="223"/>
      <c r="Q18" s="223" t="s">
        <v>2871</v>
      </c>
    </row>
    <row r="19" spans="1:19" ht="15" customHeight="1">
      <c r="A19" s="177" t="s">
        <v>250</v>
      </c>
      <c r="B19" s="177" t="s">
        <v>120</v>
      </c>
      <c r="C19" s="176" t="s">
        <v>120</v>
      </c>
      <c r="D19" s="177" t="s">
        <v>121</v>
      </c>
      <c r="E19" s="177"/>
      <c r="F19" s="177"/>
      <c r="G19" s="177">
        <v>18</v>
      </c>
      <c r="H19" s="177" t="s">
        <v>1155</v>
      </c>
      <c r="I19" s="177" t="s">
        <v>246</v>
      </c>
      <c r="J19" s="176" t="s">
        <v>251</v>
      </c>
      <c r="K19" s="183" t="s">
        <v>252</v>
      </c>
      <c r="L19" s="178"/>
      <c r="M19" s="221">
        <v>97.798584804517205</v>
      </c>
      <c r="O19" s="223"/>
      <c r="Q19" s="223" t="s">
        <v>322</v>
      </c>
    </row>
    <row r="20" spans="1:19" ht="15" customHeight="1">
      <c r="A20" s="177" t="s">
        <v>254</v>
      </c>
      <c r="B20" s="177" t="s">
        <v>120</v>
      </c>
      <c r="C20" s="176" t="s">
        <v>120</v>
      </c>
      <c r="D20" s="177" t="s">
        <v>121</v>
      </c>
      <c r="E20" s="177"/>
      <c r="F20" s="177"/>
      <c r="G20" s="177">
        <v>19</v>
      </c>
      <c r="H20" s="177" t="s">
        <v>1155</v>
      </c>
      <c r="I20" s="177" t="s">
        <v>246</v>
      </c>
      <c r="J20" s="176" t="s">
        <v>255</v>
      </c>
      <c r="K20" s="180" t="s">
        <v>256</v>
      </c>
      <c r="L20" s="176"/>
      <c r="M20" s="221">
        <v>99.942820384532894</v>
      </c>
      <c r="O20" s="223"/>
      <c r="Q20" s="223" t="s">
        <v>322</v>
      </c>
    </row>
    <row r="21" spans="1:19" ht="15" customHeight="1">
      <c r="A21" s="193" t="s">
        <v>267</v>
      </c>
      <c r="B21" s="177" t="s">
        <v>120</v>
      </c>
      <c r="C21" s="176" t="s">
        <v>120</v>
      </c>
      <c r="D21" s="177" t="s">
        <v>121</v>
      </c>
      <c r="E21" s="177" t="s">
        <v>120</v>
      </c>
      <c r="F21" s="177" t="s">
        <v>2871</v>
      </c>
      <c r="G21" s="177">
        <v>20</v>
      </c>
      <c r="H21" s="177" t="s">
        <v>1155</v>
      </c>
      <c r="I21" s="177" t="s">
        <v>266</v>
      </c>
      <c r="J21" s="184" t="s">
        <v>268</v>
      </c>
      <c r="K21" s="184" t="s">
        <v>249</v>
      </c>
      <c r="L21" s="176"/>
      <c r="M21" s="221">
        <v>66.4784504324209</v>
      </c>
      <c r="N21" s="223" t="s">
        <v>2813</v>
      </c>
      <c r="O21" s="223" t="s">
        <v>2812</v>
      </c>
      <c r="Q21" s="223" t="s">
        <v>2871</v>
      </c>
    </row>
    <row r="22" spans="1:19" ht="15" customHeight="1">
      <c r="A22" s="214" t="s">
        <v>269</v>
      </c>
      <c r="B22" s="186" t="s">
        <v>120</v>
      </c>
      <c r="C22" s="185" t="s">
        <v>120</v>
      </c>
      <c r="D22" s="186" t="s">
        <v>121</v>
      </c>
      <c r="E22" s="186"/>
      <c r="F22" s="186"/>
      <c r="G22" s="177">
        <v>21</v>
      </c>
      <c r="H22" s="177" t="s">
        <v>1155</v>
      </c>
      <c r="I22" s="186" t="s">
        <v>266</v>
      </c>
      <c r="J22" s="185" t="s">
        <v>270</v>
      </c>
      <c r="K22" s="185" t="s">
        <v>2878</v>
      </c>
      <c r="L22" s="185"/>
      <c r="M22" s="221">
        <v>73.540132942605993</v>
      </c>
      <c r="N22" s="223" t="s">
        <v>2813</v>
      </c>
      <c r="O22" s="223" t="s">
        <v>2812</v>
      </c>
      <c r="Q22" s="223" t="s">
        <v>322</v>
      </c>
    </row>
    <row r="23" spans="1:19" ht="15" customHeight="1">
      <c r="A23" s="193" t="s">
        <v>309</v>
      </c>
      <c r="B23" s="177" t="s">
        <v>120</v>
      </c>
      <c r="C23" s="176" t="s">
        <v>120</v>
      </c>
      <c r="D23" s="177" t="s">
        <v>121</v>
      </c>
      <c r="E23" s="177"/>
      <c r="F23" s="177"/>
      <c r="G23" s="177">
        <v>22</v>
      </c>
      <c r="H23" s="177" t="s">
        <v>1155</v>
      </c>
      <c r="I23" s="177" t="s">
        <v>266</v>
      </c>
      <c r="J23" s="184" t="s">
        <v>310</v>
      </c>
      <c r="K23" s="180" t="s">
        <v>311</v>
      </c>
      <c r="L23" s="176"/>
      <c r="M23" s="221">
        <v>23.629476091773299</v>
      </c>
      <c r="N23" t="s">
        <v>2813</v>
      </c>
      <c r="O23" s="223" t="s">
        <v>2812</v>
      </c>
      <c r="Q23" s="223" t="s">
        <v>2871</v>
      </c>
    </row>
    <row r="24" spans="1:19" ht="15" customHeight="1">
      <c r="A24" s="177" t="s">
        <v>332</v>
      </c>
      <c r="B24" s="177" t="s">
        <v>120</v>
      </c>
      <c r="C24" s="176" t="s">
        <v>120</v>
      </c>
      <c r="D24" s="177" t="s">
        <v>121</v>
      </c>
      <c r="E24" s="177"/>
      <c r="F24" s="177"/>
      <c r="G24" s="177">
        <v>23</v>
      </c>
      <c r="H24" s="177" t="s">
        <v>1155</v>
      </c>
      <c r="I24" s="177" t="s">
        <v>331</v>
      </c>
      <c r="J24" s="176" t="s">
        <v>333</v>
      </c>
      <c r="K24" s="176" t="s">
        <v>249</v>
      </c>
      <c r="L24" s="176"/>
      <c r="M24" s="221">
        <v>71.696090343792406</v>
      </c>
      <c r="N24" s="223" t="s">
        <v>2840</v>
      </c>
      <c r="O24" s="223" t="s">
        <v>2812</v>
      </c>
      <c r="Q24" s="223" t="s">
        <v>2871</v>
      </c>
    </row>
    <row r="25" spans="1:19" ht="15" customHeight="1">
      <c r="A25" s="177" t="s">
        <v>347</v>
      </c>
      <c r="B25" s="177" t="s">
        <v>120</v>
      </c>
      <c r="C25" s="176" t="s">
        <v>120</v>
      </c>
      <c r="D25" s="177" t="s">
        <v>121</v>
      </c>
      <c r="E25" s="177"/>
      <c r="F25" s="177"/>
      <c r="G25" s="177">
        <v>24</v>
      </c>
      <c r="H25" s="177" t="s">
        <v>1155</v>
      </c>
      <c r="I25" s="177" t="s">
        <v>346</v>
      </c>
      <c r="J25" s="176" t="s">
        <v>348</v>
      </c>
      <c r="K25" s="176" t="s">
        <v>349</v>
      </c>
      <c r="L25" s="176"/>
      <c r="M25" s="221">
        <v>75.648631262954794</v>
      </c>
      <c r="N25" s="223" t="s">
        <v>2840</v>
      </c>
      <c r="O25" s="223" t="s">
        <v>2812</v>
      </c>
      <c r="Q25" s="223" t="s">
        <v>2871</v>
      </c>
    </row>
    <row r="26" spans="1:19" ht="15" customHeight="1">
      <c r="A26" s="177" t="s">
        <v>361</v>
      </c>
      <c r="B26" s="177" t="s">
        <v>120</v>
      </c>
      <c r="C26" s="176" t="s">
        <v>120</v>
      </c>
      <c r="D26" s="177" t="s">
        <v>121</v>
      </c>
      <c r="E26" s="177"/>
      <c r="F26" s="177"/>
      <c r="G26" s="177">
        <v>25</v>
      </c>
      <c r="H26" s="177" t="s">
        <v>1155</v>
      </c>
      <c r="I26" s="177" t="s">
        <v>360</v>
      </c>
      <c r="J26" s="176" t="s">
        <v>362</v>
      </c>
      <c r="K26" s="176" t="s">
        <v>363</v>
      </c>
      <c r="L26" s="176" t="s">
        <v>364</v>
      </c>
      <c r="M26" s="221">
        <v>9.7062397255378396</v>
      </c>
      <c r="O26" s="223"/>
      <c r="Q26" s="223" t="s">
        <v>74</v>
      </c>
      <c r="S26">
        <v>1</v>
      </c>
    </row>
    <row r="27" spans="1:19" ht="15" customHeight="1">
      <c r="A27" s="193" t="s">
        <v>365</v>
      </c>
      <c r="B27" s="177" t="s">
        <v>120</v>
      </c>
      <c r="C27" s="176" t="s">
        <v>120</v>
      </c>
      <c r="D27" s="177" t="s">
        <v>121</v>
      </c>
      <c r="E27" s="177"/>
      <c r="F27" s="177"/>
      <c r="G27" s="177">
        <v>26</v>
      </c>
      <c r="H27" s="177" t="s">
        <v>1155</v>
      </c>
      <c r="I27" s="177" t="s">
        <v>360</v>
      </c>
      <c r="J27" s="184" t="s">
        <v>366</v>
      </c>
      <c r="K27" s="180" t="s">
        <v>363</v>
      </c>
      <c r="L27" s="176" t="s">
        <v>216</v>
      </c>
      <c r="M27" s="221">
        <v>16.6321206489886</v>
      </c>
      <c r="O27" s="223"/>
      <c r="Q27" s="223" t="s">
        <v>74</v>
      </c>
      <c r="S27">
        <v>1</v>
      </c>
    </row>
    <row r="28" spans="1:19" ht="15" customHeight="1">
      <c r="A28" s="193" t="s">
        <v>369</v>
      </c>
      <c r="B28" s="177" t="s">
        <v>120</v>
      </c>
      <c r="C28" s="176" t="s">
        <v>120</v>
      </c>
      <c r="D28" s="177" t="s">
        <v>121</v>
      </c>
      <c r="E28" s="177"/>
      <c r="F28" s="177"/>
      <c r="G28" s="177">
        <v>27</v>
      </c>
      <c r="H28" s="177" t="s">
        <v>1155</v>
      </c>
      <c r="I28" s="177" t="s">
        <v>360</v>
      </c>
      <c r="J28" s="184" t="s">
        <v>370</v>
      </c>
      <c r="K28" s="180" t="s">
        <v>371</v>
      </c>
      <c r="L28" s="176"/>
      <c r="M28" s="221">
        <v>17.875777285397799</v>
      </c>
      <c r="O28" s="223"/>
      <c r="Q28" s="223" t="s">
        <v>2871</v>
      </c>
    </row>
    <row r="29" spans="1:19" ht="15" customHeight="1">
      <c r="A29" s="215" t="s">
        <v>372</v>
      </c>
      <c r="B29" s="177" t="s">
        <v>120</v>
      </c>
      <c r="C29" s="176" t="s">
        <v>120</v>
      </c>
      <c r="D29" s="177" t="s">
        <v>121</v>
      </c>
      <c r="E29" s="177"/>
      <c r="F29" s="177"/>
      <c r="G29" s="177">
        <v>28</v>
      </c>
      <c r="H29" s="177" t="s">
        <v>1155</v>
      </c>
      <c r="I29" s="177" t="s">
        <v>360</v>
      </c>
      <c r="J29" s="176" t="s">
        <v>373</v>
      </c>
      <c r="K29" s="181" t="s">
        <v>371</v>
      </c>
      <c r="L29" s="176"/>
      <c r="M29" s="221">
        <v>66.599957115288404</v>
      </c>
      <c r="O29" s="223"/>
      <c r="Q29" s="223" t="s">
        <v>2871</v>
      </c>
    </row>
    <row r="30" spans="1:19" ht="15" customHeight="1">
      <c r="A30" s="215" t="s">
        <v>374</v>
      </c>
      <c r="B30" s="177" t="s">
        <v>120</v>
      </c>
      <c r="C30" s="176" t="s">
        <v>120</v>
      </c>
      <c r="D30" s="177" t="s">
        <v>121</v>
      </c>
      <c r="E30" s="177"/>
      <c r="F30" s="177"/>
      <c r="G30" s="177">
        <v>29</v>
      </c>
      <c r="H30" s="177" t="s">
        <v>1155</v>
      </c>
      <c r="I30" s="177" t="s">
        <v>360</v>
      </c>
      <c r="J30" s="176" t="s">
        <v>375</v>
      </c>
      <c r="K30" s="181" t="s">
        <v>371</v>
      </c>
      <c r="L30" s="176"/>
      <c r="M30" s="221">
        <v>84.468586948752801</v>
      </c>
      <c r="N30" s="223"/>
      <c r="O30" s="223"/>
      <c r="Q30" s="223" t="s">
        <v>2871</v>
      </c>
    </row>
    <row r="31" spans="1:19" ht="15" customHeight="1">
      <c r="A31" s="215" t="s">
        <v>376</v>
      </c>
      <c r="B31" s="177" t="s">
        <v>120</v>
      </c>
      <c r="C31" s="176" t="s">
        <v>120</v>
      </c>
      <c r="D31" s="177" t="s">
        <v>121</v>
      </c>
      <c r="E31" s="177"/>
      <c r="F31" s="177"/>
      <c r="G31" s="177">
        <v>30</v>
      </c>
      <c r="H31" s="177" t="s">
        <v>1155</v>
      </c>
      <c r="I31" s="177" t="s">
        <v>360</v>
      </c>
      <c r="J31" s="176" t="s">
        <v>377</v>
      </c>
      <c r="K31" s="181" t="s">
        <v>371</v>
      </c>
      <c r="L31" s="176"/>
      <c r="M31" s="221">
        <v>97.920091487384795</v>
      </c>
      <c r="N31" s="223"/>
      <c r="O31" s="223"/>
      <c r="Q31" s="223" t="s">
        <v>2871</v>
      </c>
    </row>
    <row r="32" spans="1:19" ht="15" customHeight="1">
      <c r="A32" s="215" t="s">
        <v>378</v>
      </c>
      <c r="B32" s="177" t="s">
        <v>120</v>
      </c>
      <c r="C32" s="176" t="s">
        <v>120</v>
      </c>
      <c r="D32" s="177" t="s">
        <v>121</v>
      </c>
      <c r="E32" s="177"/>
      <c r="F32" s="177"/>
      <c r="G32" s="177">
        <v>31</v>
      </c>
      <c r="H32" s="177" t="s">
        <v>1155</v>
      </c>
      <c r="I32" s="177" t="s">
        <v>360</v>
      </c>
      <c r="J32" s="176" t="s">
        <v>379</v>
      </c>
      <c r="K32" s="181" t="s">
        <v>371</v>
      </c>
      <c r="L32" s="176"/>
      <c r="M32" s="221">
        <v>85.483525123293603</v>
      </c>
      <c r="O32" s="223"/>
      <c r="Q32" s="223" t="s">
        <v>2871</v>
      </c>
    </row>
    <row r="33" spans="1:17" ht="15" customHeight="1">
      <c r="A33" s="193" t="s">
        <v>380</v>
      </c>
      <c r="B33" s="177" t="s">
        <v>120</v>
      </c>
      <c r="C33" s="176" t="s">
        <v>120</v>
      </c>
      <c r="D33" s="177" t="s">
        <v>121</v>
      </c>
      <c r="E33" s="177"/>
      <c r="F33" s="177"/>
      <c r="G33" s="177">
        <v>32</v>
      </c>
      <c r="H33" s="177" t="s">
        <v>1155</v>
      </c>
      <c r="I33" s="177" t="s">
        <v>360</v>
      </c>
      <c r="J33" s="176" t="s">
        <v>381</v>
      </c>
      <c r="K33" s="180" t="s">
        <v>249</v>
      </c>
      <c r="L33" s="176"/>
      <c r="M33" s="221">
        <v>95.053963262097099</v>
      </c>
      <c r="Q33" s="223" t="s">
        <v>2871</v>
      </c>
    </row>
    <row r="34" spans="1:17" ht="15" customHeight="1">
      <c r="A34" s="193" t="s">
        <v>382</v>
      </c>
      <c r="B34" s="177" t="s">
        <v>120</v>
      </c>
      <c r="C34" s="176" t="s">
        <v>120</v>
      </c>
      <c r="D34" s="177" t="s">
        <v>121</v>
      </c>
      <c r="E34" s="177"/>
      <c r="F34" s="177"/>
      <c r="G34" s="177">
        <v>33</v>
      </c>
      <c r="H34" s="177" t="s">
        <v>1155</v>
      </c>
      <c r="I34" s="177" t="s">
        <v>360</v>
      </c>
      <c r="J34" s="176" t="s">
        <v>383</v>
      </c>
      <c r="K34" s="176" t="s">
        <v>126</v>
      </c>
      <c r="L34" s="176" t="s">
        <v>384</v>
      </c>
      <c r="M34" s="221">
        <v>99.842756057465493</v>
      </c>
      <c r="Q34" s="223" t="s">
        <v>322</v>
      </c>
    </row>
    <row r="35" spans="1:17" ht="15" customHeight="1">
      <c r="A35" s="193" t="s">
        <v>385</v>
      </c>
      <c r="B35" s="177" t="s">
        <v>120</v>
      </c>
      <c r="C35" s="176" t="s">
        <v>120</v>
      </c>
      <c r="D35" s="177" t="s">
        <v>121</v>
      </c>
      <c r="E35" s="177"/>
      <c r="F35" s="177"/>
      <c r="G35" s="177">
        <v>34</v>
      </c>
      <c r="H35" s="177" t="s">
        <v>1155</v>
      </c>
      <c r="I35" s="177" t="s">
        <v>360</v>
      </c>
      <c r="J35" s="176" t="s">
        <v>386</v>
      </c>
      <c r="K35" s="180" t="s">
        <v>371</v>
      </c>
      <c r="L35" s="187"/>
      <c r="M35" s="221">
        <v>57.808591237223901</v>
      </c>
      <c r="Q35" s="223" t="s">
        <v>2871</v>
      </c>
    </row>
    <row r="36" spans="1:17" ht="15" customHeight="1">
      <c r="A36" s="216" t="s">
        <v>395</v>
      </c>
      <c r="B36" s="177" t="s">
        <v>120</v>
      </c>
      <c r="C36" s="176" t="s">
        <v>120</v>
      </c>
      <c r="D36" s="177" t="s">
        <v>121</v>
      </c>
      <c r="E36" s="177"/>
      <c r="F36" s="177"/>
      <c r="G36" s="177">
        <v>35</v>
      </c>
      <c r="H36" s="177" t="s">
        <v>1155</v>
      </c>
      <c r="I36" s="177" t="s">
        <v>394</v>
      </c>
      <c r="J36" s="184" t="s">
        <v>396</v>
      </c>
      <c r="K36" s="180" t="s">
        <v>249</v>
      </c>
      <c r="L36" s="179"/>
      <c r="M36" s="221">
        <v>49.074404974626603</v>
      </c>
      <c r="N36" s="223" t="s">
        <v>2825</v>
      </c>
      <c r="O36" s="223" t="s">
        <v>2812</v>
      </c>
      <c r="Q36" s="223" t="s">
        <v>2871</v>
      </c>
    </row>
    <row r="37" spans="1:17" ht="15" customHeight="1">
      <c r="A37" s="177" t="s">
        <v>397</v>
      </c>
      <c r="B37" s="177" t="s">
        <v>120</v>
      </c>
      <c r="C37" s="176" t="s">
        <v>120</v>
      </c>
      <c r="D37" s="177" t="s">
        <v>121</v>
      </c>
      <c r="E37" s="177"/>
      <c r="F37" s="177"/>
      <c r="G37" s="177">
        <v>36</v>
      </c>
      <c r="H37" s="177" t="s">
        <v>1155</v>
      </c>
      <c r="I37" s="177" t="s">
        <v>394</v>
      </c>
      <c r="J37" s="184" t="s">
        <v>398</v>
      </c>
      <c r="K37" s="180" t="s">
        <v>2891</v>
      </c>
      <c r="L37" s="176"/>
      <c r="M37" s="221">
        <v>80.9663355013938</v>
      </c>
      <c r="N37" s="223" t="s">
        <v>2825</v>
      </c>
      <c r="O37" s="223" t="s">
        <v>2812</v>
      </c>
      <c r="Q37" s="223" t="s">
        <v>322</v>
      </c>
    </row>
    <row r="38" spans="1:17" ht="15" customHeight="1">
      <c r="A38" s="215" t="s">
        <v>400</v>
      </c>
      <c r="B38" s="177" t="s">
        <v>120</v>
      </c>
      <c r="C38" s="176" t="s">
        <v>120</v>
      </c>
      <c r="D38" s="188" t="s">
        <v>153</v>
      </c>
      <c r="E38" s="188"/>
      <c r="F38" s="188"/>
      <c r="G38" s="177">
        <v>37</v>
      </c>
      <c r="H38" s="177" t="s">
        <v>1155</v>
      </c>
      <c r="I38" s="188" t="s">
        <v>394</v>
      </c>
      <c r="J38" s="176" t="s">
        <v>401</v>
      </c>
      <c r="K38" s="181" t="s">
        <v>402</v>
      </c>
      <c r="L38" s="176"/>
      <c r="M38" s="221">
        <v>96.948038024444301</v>
      </c>
      <c r="N38" s="223" t="s">
        <v>2825</v>
      </c>
      <c r="O38" s="223" t="s">
        <v>2812</v>
      </c>
    </row>
    <row r="39" spans="1:17" ht="15" customHeight="1">
      <c r="A39" s="193" t="s">
        <v>403</v>
      </c>
      <c r="B39" s="177" t="s">
        <v>120</v>
      </c>
      <c r="C39" s="176" t="s">
        <v>120</v>
      </c>
      <c r="D39" s="177" t="s">
        <v>121</v>
      </c>
      <c r="E39" s="177"/>
      <c r="F39" s="177"/>
      <c r="G39" s="177">
        <v>38</v>
      </c>
      <c r="H39" s="177" t="s">
        <v>1155</v>
      </c>
      <c r="I39" s="177" t="s">
        <v>394</v>
      </c>
      <c r="J39" s="184" t="s">
        <v>404</v>
      </c>
      <c r="K39" s="180" t="s">
        <v>249</v>
      </c>
      <c r="L39" s="176"/>
      <c r="M39" s="221">
        <v>57.0366664284183</v>
      </c>
      <c r="Q39" s="223" t="s">
        <v>2871</v>
      </c>
    </row>
    <row r="40" spans="1:17" ht="15" customHeight="1">
      <c r="A40" s="193" t="s">
        <v>405</v>
      </c>
      <c r="B40" s="177" t="s">
        <v>120</v>
      </c>
      <c r="C40" s="176" t="s">
        <v>120</v>
      </c>
      <c r="D40" s="177" t="s">
        <v>121</v>
      </c>
      <c r="E40" s="177"/>
      <c r="F40" s="177"/>
      <c r="G40" s="177">
        <v>39</v>
      </c>
      <c r="H40" s="177" t="s">
        <v>1155</v>
      </c>
      <c r="I40" s="177" t="s">
        <v>394</v>
      </c>
      <c r="J40" s="184" t="s">
        <v>406</v>
      </c>
      <c r="K40" s="180" t="s">
        <v>407</v>
      </c>
      <c r="L40" s="176"/>
      <c r="M40" s="221">
        <v>68.808519762704606</v>
      </c>
      <c r="Q40" s="223" t="s">
        <v>322</v>
      </c>
    </row>
    <row r="41" spans="1:17" ht="15" customHeight="1">
      <c r="A41" s="193" t="s">
        <v>408</v>
      </c>
      <c r="B41" s="177" t="s">
        <v>120</v>
      </c>
      <c r="C41" s="176" t="s">
        <v>120</v>
      </c>
      <c r="D41" s="177" t="s">
        <v>153</v>
      </c>
      <c r="E41" s="177"/>
      <c r="F41" s="177"/>
      <c r="G41" s="177">
        <v>40</v>
      </c>
      <c r="H41" s="177" t="s">
        <v>1155</v>
      </c>
      <c r="I41" s="177" t="s">
        <v>394</v>
      </c>
      <c r="J41" s="184" t="s">
        <v>409</v>
      </c>
      <c r="K41" s="180"/>
      <c r="L41" s="176"/>
      <c r="M41" s="221">
        <v>98.499035093988994</v>
      </c>
    </row>
    <row r="42" spans="1:17" ht="15" customHeight="1">
      <c r="A42" s="177" t="s">
        <v>414</v>
      </c>
      <c r="B42" s="177" t="s">
        <v>120</v>
      </c>
      <c r="C42" s="176" t="s">
        <v>120</v>
      </c>
      <c r="D42" s="177" t="s">
        <v>121</v>
      </c>
      <c r="E42" s="177"/>
      <c r="F42" s="177"/>
      <c r="G42" s="177">
        <v>41</v>
      </c>
      <c r="H42" s="177" t="s">
        <v>1155</v>
      </c>
      <c r="I42" s="177" t="s">
        <v>394</v>
      </c>
      <c r="J42" s="184" t="s">
        <v>415</v>
      </c>
      <c r="K42" s="176" t="s">
        <v>349</v>
      </c>
      <c r="L42" s="176"/>
      <c r="M42" s="221">
        <v>91.244371381602505</v>
      </c>
      <c r="N42" s="223" t="s">
        <v>2825</v>
      </c>
      <c r="O42" s="223" t="s">
        <v>2812</v>
      </c>
      <c r="Q42" s="223" t="s">
        <v>2871</v>
      </c>
    </row>
    <row r="43" spans="1:17" ht="15" customHeight="1">
      <c r="A43" s="193" t="s">
        <v>416</v>
      </c>
      <c r="B43" s="177" t="s">
        <v>120</v>
      </c>
      <c r="C43" s="176" t="s">
        <v>120</v>
      </c>
      <c r="D43" s="177" t="s">
        <v>121</v>
      </c>
      <c r="E43" s="177"/>
      <c r="F43" s="177"/>
      <c r="G43" s="177">
        <v>42</v>
      </c>
      <c r="H43" s="177" t="s">
        <v>1155</v>
      </c>
      <c r="I43" s="177" t="s">
        <v>394</v>
      </c>
      <c r="J43" s="184" t="s">
        <v>417</v>
      </c>
      <c r="K43" s="176" t="s">
        <v>126</v>
      </c>
      <c r="L43" s="176" t="s">
        <v>418</v>
      </c>
      <c r="M43" s="221">
        <v>99.857050961332305</v>
      </c>
      <c r="N43" s="223" t="s">
        <v>2825</v>
      </c>
      <c r="O43" s="223" t="s">
        <v>2812</v>
      </c>
      <c r="Q43" s="223" t="s">
        <v>322</v>
      </c>
    </row>
    <row r="44" spans="1:17" ht="15" customHeight="1">
      <c r="A44" s="177" t="s">
        <v>437</v>
      </c>
      <c r="B44" s="177" t="s">
        <v>120</v>
      </c>
      <c r="C44" s="176" t="s">
        <v>120</v>
      </c>
      <c r="D44" s="177" t="s">
        <v>121</v>
      </c>
      <c r="E44" s="177"/>
      <c r="F44" s="177"/>
      <c r="G44" s="177">
        <v>43</v>
      </c>
      <c r="H44" s="177" t="s">
        <v>1155</v>
      </c>
      <c r="I44" s="177" t="s">
        <v>436</v>
      </c>
      <c r="J44" s="176" t="s">
        <v>438</v>
      </c>
      <c r="K44" s="176" t="s">
        <v>249</v>
      </c>
      <c r="L44" s="176"/>
      <c r="M44" s="221">
        <v>89.957830033592998</v>
      </c>
      <c r="N44" s="223" t="s">
        <v>2826</v>
      </c>
      <c r="O44" s="223" t="s">
        <v>2812</v>
      </c>
      <c r="Q44" s="223" t="s">
        <v>2871</v>
      </c>
    </row>
    <row r="45" spans="1:17" ht="15" customHeight="1">
      <c r="A45" s="177" t="s">
        <v>439</v>
      </c>
      <c r="B45" s="177" t="s">
        <v>120</v>
      </c>
      <c r="C45" s="176" t="s">
        <v>120</v>
      </c>
      <c r="D45" s="177" t="s">
        <v>121</v>
      </c>
      <c r="E45" s="177"/>
      <c r="F45" s="177"/>
      <c r="G45" s="177">
        <v>44</v>
      </c>
      <c r="H45" s="177" t="s">
        <v>1155</v>
      </c>
      <c r="I45" s="177" t="s">
        <v>436</v>
      </c>
      <c r="J45" s="176" t="s">
        <v>440</v>
      </c>
      <c r="K45" s="176" t="s">
        <v>249</v>
      </c>
      <c r="L45" s="176"/>
      <c r="M45" s="221">
        <v>94.875276963762403</v>
      </c>
      <c r="N45" s="223" t="s">
        <v>2826</v>
      </c>
      <c r="O45" s="223" t="s">
        <v>2812</v>
      </c>
      <c r="Q45" s="223" t="s">
        <v>2871</v>
      </c>
    </row>
    <row r="46" spans="1:17" ht="15" customHeight="1">
      <c r="A46" s="177" t="s">
        <v>441</v>
      </c>
      <c r="B46" s="177" t="s">
        <v>120</v>
      </c>
      <c r="C46" s="176" t="s">
        <v>120</v>
      </c>
      <c r="D46" s="177" t="s">
        <v>121</v>
      </c>
      <c r="E46" s="177"/>
      <c r="F46" s="177"/>
      <c r="G46" s="177">
        <v>45</v>
      </c>
      <c r="H46" s="177" t="s">
        <v>1155</v>
      </c>
      <c r="I46" s="177" t="s">
        <v>436</v>
      </c>
      <c r="J46" s="176" t="s">
        <v>442</v>
      </c>
      <c r="K46" s="176" t="s">
        <v>249</v>
      </c>
      <c r="L46" s="176"/>
      <c r="M46" s="221">
        <v>87.649203059109396</v>
      </c>
      <c r="N46" s="223" t="s">
        <v>2826</v>
      </c>
      <c r="O46" s="223" t="s">
        <v>2812</v>
      </c>
      <c r="Q46" s="223" t="s">
        <v>2871</v>
      </c>
    </row>
    <row r="47" spans="1:17" ht="15" customHeight="1">
      <c r="A47" s="193" t="s">
        <v>454</v>
      </c>
      <c r="B47" s="177" t="s">
        <v>120</v>
      </c>
      <c r="C47" s="176" t="s">
        <v>120</v>
      </c>
      <c r="D47" s="177" t="s">
        <v>121</v>
      </c>
      <c r="E47" s="177"/>
      <c r="F47" s="177"/>
      <c r="G47" s="177">
        <v>46</v>
      </c>
      <c r="H47" s="177" t="s">
        <v>1155</v>
      </c>
      <c r="I47" s="177" t="s">
        <v>449</v>
      </c>
      <c r="J47" s="176" t="s">
        <v>455</v>
      </c>
      <c r="K47" s="176" t="s">
        <v>456</v>
      </c>
      <c r="L47" s="176"/>
      <c r="M47" s="221">
        <v>97.920091487384795</v>
      </c>
      <c r="N47" s="223" t="s">
        <v>2825</v>
      </c>
      <c r="O47" s="223" t="s">
        <v>2812</v>
      </c>
      <c r="Q47" s="223" t="s">
        <v>2871</v>
      </c>
    </row>
    <row r="48" spans="1:17" ht="15" customHeight="1">
      <c r="A48" s="193" t="s">
        <v>457</v>
      </c>
      <c r="B48" s="177" t="s">
        <v>120</v>
      </c>
      <c r="C48" s="176" t="s">
        <v>120</v>
      </c>
      <c r="D48" s="177" t="s">
        <v>121</v>
      </c>
      <c r="E48" s="177"/>
      <c r="F48" s="177"/>
      <c r="G48" s="177">
        <v>47</v>
      </c>
      <c r="H48" s="177" t="s">
        <v>1155</v>
      </c>
      <c r="I48" s="177" t="s">
        <v>449</v>
      </c>
      <c r="J48" s="176" t="s">
        <v>458</v>
      </c>
      <c r="K48" s="189" t="s">
        <v>459</v>
      </c>
      <c r="L48" s="176"/>
      <c r="M48" s="221">
        <v>100</v>
      </c>
      <c r="Q48" s="223" t="s">
        <v>322</v>
      </c>
    </row>
    <row r="49" spans="1:20" ht="15" customHeight="1">
      <c r="A49" s="177" t="s">
        <v>2648</v>
      </c>
      <c r="B49" s="177" t="s">
        <v>120</v>
      </c>
      <c r="C49" s="176" t="s">
        <v>120</v>
      </c>
      <c r="D49" s="177" t="s">
        <v>121</v>
      </c>
      <c r="E49" s="177"/>
      <c r="F49" s="177"/>
      <c r="G49" s="177">
        <v>48</v>
      </c>
      <c r="H49" s="177" t="s">
        <v>1155</v>
      </c>
      <c r="I49" s="177" t="s">
        <v>460</v>
      </c>
      <c r="J49" s="184" t="s">
        <v>462</v>
      </c>
      <c r="K49" s="180" t="s">
        <v>463</v>
      </c>
      <c r="L49" s="176" t="s">
        <v>464</v>
      </c>
      <c r="M49" s="221">
        <v>79.236649999999997</v>
      </c>
      <c r="Q49" s="223" t="s">
        <v>328</v>
      </c>
      <c r="R49" t="s">
        <v>2847</v>
      </c>
      <c r="S49">
        <v>30</v>
      </c>
      <c r="T49">
        <v>200</v>
      </c>
    </row>
    <row r="50" spans="1:20" ht="15" customHeight="1">
      <c r="A50" s="193" t="s">
        <v>465</v>
      </c>
      <c r="B50" s="177" t="s">
        <v>120</v>
      </c>
      <c r="C50" s="176" t="s">
        <v>120</v>
      </c>
      <c r="D50" s="177" t="s">
        <v>121</v>
      </c>
      <c r="E50" s="177"/>
      <c r="F50" s="177"/>
      <c r="G50" s="177">
        <v>49</v>
      </c>
      <c r="H50" s="177" t="s">
        <v>1155</v>
      </c>
      <c r="I50" s="177" t="s">
        <v>460</v>
      </c>
      <c r="J50" s="184" t="s">
        <v>466</v>
      </c>
      <c r="K50" s="176" t="s">
        <v>463</v>
      </c>
      <c r="L50" s="176" t="s">
        <v>192</v>
      </c>
      <c r="M50" s="221">
        <v>77.664212708169501</v>
      </c>
      <c r="N50" s="223" t="s">
        <v>2823</v>
      </c>
      <c r="O50" t="s">
        <v>2812</v>
      </c>
      <c r="Q50" s="223" t="s">
        <v>328</v>
      </c>
      <c r="R50" t="s">
        <v>2847</v>
      </c>
      <c r="S50">
        <v>30</v>
      </c>
      <c r="T50">
        <v>200</v>
      </c>
    </row>
    <row r="51" spans="1:20" ht="15" customHeight="1">
      <c r="A51" s="177" t="s">
        <v>467</v>
      </c>
      <c r="B51" s="177" t="s">
        <v>120</v>
      </c>
      <c r="C51" s="176" t="s">
        <v>120</v>
      </c>
      <c r="D51" s="177" t="s">
        <v>121</v>
      </c>
      <c r="E51" s="177"/>
      <c r="F51" s="177"/>
      <c r="G51" s="177">
        <v>50</v>
      </c>
      <c r="H51" s="177" t="s">
        <v>1155</v>
      </c>
      <c r="I51" s="177" t="s">
        <v>460</v>
      </c>
      <c r="J51" s="176" t="s">
        <v>468</v>
      </c>
      <c r="K51" s="176" t="s">
        <v>463</v>
      </c>
      <c r="L51" s="176" t="s">
        <v>192</v>
      </c>
      <c r="M51" s="221">
        <v>57.8157386891573</v>
      </c>
      <c r="N51" s="224" t="s">
        <v>2823</v>
      </c>
      <c r="O51" s="224" t="s">
        <v>2812</v>
      </c>
      <c r="Q51" s="223" t="s">
        <v>328</v>
      </c>
      <c r="R51" t="s">
        <v>2848</v>
      </c>
      <c r="S51">
        <v>100</v>
      </c>
      <c r="T51">
        <v>210</v>
      </c>
    </row>
    <row r="52" spans="1:20" ht="15" customHeight="1">
      <c r="A52" s="193" t="s">
        <v>469</v>
      </c>
      <c r="B52" s="177" t="s">
        <v>120</v>
      </c>
      <c r="C52" s="176" t="s">
        <v>120</v>
      </c>
      <c r="D52" s="177" t="s">
        <v>121</v>
      </c>
      <c r="E52" s="177"/>
      <c r="F52" s="177"/>
      <c r="G52" s="177">
        <v>51</v>
      </c>
      <c r="H52" s="177" t="s">
        <v>1155</v>
      </c>
      <c r="I52" s="177" t="s">
        <v>460</v>
      </c>
      <c r="J52" s="176" t="s">
        <v>470</v>
      </c>
      <c r="K52" s="176" t="s">
        <v>463</v>
      </c>
      <c r="L52" s="176" t="s">
        <v>192</v>
      </c>
      <c r="M52" s="221">
        <v>98.7063112000572</v>
      </c>
      <c r="Q52" s="223" t="s">
        <v>328</v>
      </c>
      <c r="R52" t="s">
        <v>2848</v>
      </c>
      <c r="S52" s="223" t="s">
        <v>2875</v>
      </c>
    </row>
    <row r="53" spans="1:20" ht="15" customHeight="1">
      <c r="A53" s="193" t="s">
        <v>472</v>
      </c>
      <c r="B53" s="177" t="s">
        <v>120</v>
      </c>
      <c r="C53" s="176" t="s">
        <v>120</v>
      </c>
      <c r="D53" s="177" t="s">
        <v>121</v>
      </c>
      <c r="E53" s="177"/>
      <c r="F53" s="177"/>
      <c r="G53" s="177">
        <v>52</v>
      </c>
      <c r="H53" s="177" t="s">
        <v>1155</v>
      </c>
      <c r="I53" s="177" t="s">
        <v>471</v>
      </c>
      <c r="J53" s="184" t="s">
        <v>473</v>
      </c>
      <c r="K53" s="176" t="s">
        <v>249</v>
      </c>
      <c r="L53" s="176"/>
      <c r="M53" s="221">
        <v>74.197698520477502</v>
      </c>
      <c r="N53" s="223" t="s">
        <v>2813</v>
      </c>
      <c r="O53" s="223" t="s">
        <v>2812</v>
      </c>
      <c r="Q53" s="223" t="s">
        <v>2871</v>
      </c>
    </row>
    <row r="54" spans="1:20" ht="15" customHeight="1">
      <c r="A54" s="215" t="s">
        <v>474</v>
      </c>
      <c r="B54" s="177" t="s">
        <v>120</v>
      </c>
      <c r="C54" s="176" t="s">
        <v>120</v>
      </c>
      <c r="D54" s="188" t="s">
        <v>121</v>
      </c>
      <c r="E54" s="188"/>
      <c r="F54" s="188"/>
      <c r="G54" s="177">
        <v>53</v>
      </c>
      <c r="H54" s="177" t="s">
        <v>1155</v>
      </c>
      <c r="I54" s="188" t="s">
        <v>471</v>
      </c>
      <c r="J54" s="190" t="s">
        <v>475</v>
      </c>
      <c r="K54" s="181" t="s">
        <v>476</v>
      </c>
      <c r="L54" s="181" t="s">
        <v>477</v>
      </c>
      <c r="M54" s="221">
        <v>77.3640197269673</v>
      </c>
      <c r="N54" s="223" t="s">
        <v>2813</v>
      </c>
      <c r="O54" s="223" t="s">
        <v>2812</v>
      </c>
      <c r="Q54" s="223" t="s">
        <v>322</v>
      </c>
    </row>
    <row r="55" spans="1:20" ht="15" customHeight="1">
      <c r="A55" s="215" t="s">
        <v>478</v>
      </c>
      <c r="B55" s="177" t="s">
        <v>120</v>
      </c>
      <c r="C55" s="176" t="s">
        <v>120</v>
      </c>
      <c r="D55" s="188" t="s">
        <v>121</v>
      </c>
      <c r="E55" s="188"/>
      <c r="F55" s="188"/>
      <c r="G55" s="177">
        <v>54</v>
      </c>
      <c r="H55" s="177" t="s">
        <v>1155</v>
      </c>
      <c r="I55" s="188" t="s">
        <v>471</v>
      </c>
      <c r="J55" s="190" t="s">
        <v>479</v>
      </c>
      <c r="K55" s="181" t="s">
        <v>480</v>
      </c>
      <c r="L55" s="181" t="s">
        <v>481</v>
      </c>
      <c r="M55" s="221">
        <v>94.246301193624504</v>
      </c>
      <c r="Q55" s="223" t="s">
        <v>322</v>
      </c>
    </row>
    <row r="56" spans="1:20" ht="15" customHeight="1">
      <c r="A56" s="177" t="s">
        <v>482</v>
      </c>
      <c r="B56" s="177" t="s">
        <v>120</v>
      </c>
      <c r="C56" s="176" t="s">
        <v>120</v>
      </c>
      <c r="D56" s="188" t="s">
        <v>121</v>
      </c>
      <c r="E56" s="188"/>
      <c r="F56" s="188"/>
      <c r="G56" s="177">
        <v>55</v>
      </c>
      <c r="H56" s="177" t="s">
        <v>1155</v>
      </c>
      <c r="I56" s="188" t="s">
        <v>471</v>
      </c>
      <c r="J56" s="190" t="s">
        <v>483</v>
      </c>
      <c r="K56" s="176" t="s">
        <v>349</v>
      </c>
      <c r="L56" s="176"/>
      <c r="M56" s="221">
        <v>25.959545422057001</v>
      </c>
      <c r="O56" s="226" t="s">
        <v>2828</v>
      </c>
      <c r="Q56" s="223" t="s">
        <v>2871</v>
      </c>
    </row>
    <row r="57" spans="1:20" ht="15" customHeight="1">
      <c r="A57" s="215" t="s">
        <v>484</v>
      </c>
      <c r="B57" s="177" t="s">
        <v>120</v>
      </c>
      <c r="C57" s="176" t="s">
        <v>120</v>
      </c>
      <c r="D57" s="188" t="s">
        <v>121</v>
      </c>
      <c r="E57" s="188"/>
      <c r="F57" s="188"/>
      <c r="G57" s="177">
        <v>56</v>
      </c>
      <c r="H57" s="177" t="s">
        <v>1155</v>
      </c>
      <c r="I57" s="188" t="s">
        <v>471</v>
      </c>
      <c r="J57" s="190" t="s">
        <v>485</v>
      </c>
      <c r="K57" s="176" t="s">
        <v>486</v>
      </c>
      <c r="L57" s="176" t="s">
        <v>487</v>
      </c>
      <c r="M57" s="221">
        <v>86.598527624901706</v>
      </c>
      <c r="O57" s="226" t="s">
        <v>2828</v>
      </c>
      <c r="Q57" s="223" t="s">
        <v>328</v>
      </c>
      <c r="R57" t="s">
        <v>2849</v>
      </c>
      <c r="S57" s="223" t="s">
        <v>2875</v>
      </c>
      <c r="T57">
        <v>46</v>
      </c>
    </row>
    <row r="58" spans="1:20" ht="15" customHeight="1">
      <c r="A58" s="177" t="s">
        <v>488</v>
      </c>
      <c r="B58" s="177" t="s">
        <v>120</v>
      </c>
      <c r="C58" s="176" t="s">
        <v>120</v>
      </c>
      <c r="D58" s="188" t="s">
        <v>121</v>
      </c>
      <c r="E58" s="188"/>
      <c r="F58" s="188"/>
      <c r="G58" s="177">
        <v>57</v>
      </c>
      <c r="H58" s="177" t="s">
        <v>1155</v>
      </c>
      <c r="I58" s="188" t="s">
        <v>471</v>
      </c>
      <c r="J58" s="176" t="s">
        <v>489</v>
      </c>
      <c r="K58" s="176" t="s">
        <v>349</v>
      </c>
      <c r="L58" s="176"/>
      <c r="M58" s="221">
        <v>82.603101994139095</v>
      </c>
      <c r="N58" s="223" t="s">
        <v>2813</v>
      </c>
      <c r="O58" s="223" t="s">
        <v>2812</v>
      </c>
      <c r="Q58" s="223" t="s">
        <v>2871</v>
      </c>
    </row>
    <row r="59" spans="1:20" ht="15" customHeight="1">
      <c r="A59" s="217" t="s">
        <v>490</v>
      </c>
      <c r="B59" s="177" t="s">
        <v>120</v>
      </c>
      <c r="C59" s="176" t="s">
        <v>120</v>
      </c>
      <c r="D59" s="188" t="s">
        <v>121</v>
      </c>
      <c r="E59" s="188"/>
      <c r="F59" s="188"/>
      <c r="G59" s="177">
        <v>58</v>
      </c>
      <c r="H59" s="177" t="s">
        <v>1155</v>
      </c>
      <c r="I59" s="188" t="s">
        <v>471</v>
      </c>
      <c r="J59" s="176" t="s">
        <v>491</v>
      </c>
      <c r="K59" s="181" t="s">
        <v>492</v>
      </c>
      <c r="L59" s="176" t="s">
        <v>487</v>
      </c>
      <c r="M59" s="221">
        <v>100</v>
      </c>
      <c r="Q59" s="223" t="s">
        <v>328</v>
      </c>
      <c r="R59" t="s">
        <v>2854</v>
      </c>
      <c r="S59">
        <v>0</v>
      </c>
    </row>
    <row r="60" spans="1:20" ht="15" customHeight="1">
      <c r="A60" s="215" t="s">
        <v>493</v>
      </c>
      <c r="B60" s="177" t="s">
        <v>120</v>
      </c>
      <c r="C60" s="176" t="s">
        <v>120</v>
      </c>
      <c r="D60" s="188" t="s">
        <v>121</v>
      </c>
      <c r="E60" s="188"/>
      <c r="F60" s="188"/>
      <c r="G60" s="177">
        <v>59</v>
      </c>
      <c r="H60" s="177" t="s">
        <v>1155</v>
      </c>
      <c r="I60" s="188" t="s">
        <v>471</v>
      </c>
      <c r="J60" s="176" t="s">
        <v>494</v>
      </c>
      <c r="K60" s="176" t="s">
        <v>349</v>
      </c>
      <c r="L60" s="176"/>
      <c r="M60" s="221">
        <v>44.878850689729099</v>
      </c>
      <c r="N60" s="223" t="s">
        <v>2813</v>
      </c>
      <c r="O60" s="223" t="s">
        <v>2812</v>
      </c>
      <c r="Q60" s="223" t="s">
        <v>2871</v>
      </c>
    </row>
    <row r="61" spans="1:20" ht="15" customHeight="1">
      <c r="A61" s="177" t="s">
        <v>495</v>
      </c>
      <c r="B61" s="177" t="s">
        <v>120</v>
      </c>
      <c r="C61" s="176" t="s">
        <v>120</v>
      </c>
      <c r="D61" s="188" t="s">
        <v>121</v>
      </c>
      <c r="E61" s="188"/>
      <c r="F61" s="188"/>
      <c r="G61" s="177">
        <v>60</v>
      </c>
      <c r="H61" s="177" t="s">
        <v>1155</v>
      </c>
      <c r="I61" s="188" t="s">
        <v>471</v>
      </c>
      <c r="J61" s="176" t="s">
        <v>496</v>
      </c>
      <c r="K61" s="176" t="s">
        <v>349</v>
      </c>
      <c r="L61" s="176"/>
      <c r="M61" s="221">
        <v>62.890429561861197</v>
      </c>
      <c r="N61" s="223" t="s">
        <v>2813</v>
      </c>
      <c r="O61" s="223" t="s">
        <v>2812</v>
      </c>
      <c r="Q61" s="223" t="s">
        <v>2871</v>
      </c>
    </row>
    <row r="62" spans="1:20" ht="15" customHeight="1">
      <c r="A62" s="177" t="s">
        <v>497</v>
      </c>
      <c r="B62" s="177" t="s">
        <v>120</v>
      </c>
      <c r="C62" s="176" t="s">
        <v>120</v>
      </c>
      <c r="D62" s="188" t="s">
        <v>121</v>
      </c>
      <c r="E62" s="188"/>
      <c r="F62" s="188"/>
      <c r="G62" s="177">
        <v>61</v>
      </c>
      <c r="H62" s="177" t="s">
        <v>1155</v>
      </c>
      <c r="I62" s="188" t="s">
        <v>471</v>
      </c>
      <c r="J62" s="176" t="s">
        <v>498</v>
      </c>
      <c r="K62" s="176" t="s">
        <v>349</v>
      </c>
      <c r="L62" s="176"/>
      <c r="M62" s="221">
        <v>75.205489243084898</v>
      </c>
      <c r="N62" s="223" t="s">
        <v>2813</v>
      </c>
      <c r="O62" s="223" t="s">
        <v>2812</v>
      </c>
      <c r="Q62" s="223" t="s">
        <v>2871</v>
      </c>
    </row>
    <row r="63" spans="1:20" ht="15" customHeight="1">
      <c r="A63" s="193" t="s">
        <v>526</v>
      </c>
      <c r="B63" s="177" t="s">
        <v>120</v>
      </c>
      <c r="C63" s="176" t="s">
        <v>120</v>
      </c>
      <c r="D63" s="188" t="s">
        <v>121</v>
      </c>
      <c r="E63" s="188" t="s">
        <v>2284</v>
      </c>
      <c r="F63" s="188" t="s">
        <v>322</v>
      </c>
      <c r="G63" s="177">
        <v>62</v>
      </c>
      <c r="H63" s="177" t="s">
        <v>1155</v>
      </c>
      <c r="I63" s="177" t="s">
        <v>525</v>
      </c>
      <c r="J63" s="184" t="s">
        <v>527</v>
      </c>
      <c r="K63" s="176" t="s">
        <v>528</v>
      </c>
      <c r="L63" s="180" t="s">
        <v>529</v>
      </c>
      <c r="M63" s="221">
        <v>60.746193981845501</v>
      </c>
      <c r="N63" s="223" t="s">
        <v>2841</v>
      </c>
      <c r="O63" s="223" t="s">
        <v>2812</v>
      </c>
      <c r="Q63" s="223" t="s">
        <v>2872</v>
      </c>
    </row>
    <row r="64" spans="1:20" ht="15" customHeight="1">
      <c r="A64" s="215" t="s">
        <v>530</v>
      </c>
      <c r="B64" s="177" t="s">
        <v>120</v>
      </c>
      <c r="C64" s="176" t="s">
        <v>120</v>
      </c>
      <c r="D64" s="188" t="s">
        <v>121</v>
      </c>
      <c r="E64" s="188"/>
      <c r="F64" s="188"/>
      <c r="G64" s="177">
        <v>63</v>
      </c>
      <c r="H64" s="177" t="s">
        <v>1155</v>
      </c>
      <c r="I64" s="188" t="s">
        <v>525</v>
      </c>
      <c r="J64" s="190" t="s">
        <v>531</v>
      </c>
      <c r="K64" s="176" t="s">
        <v>532</v>
      </c>
      <c r="L64" s="176"/>
      <c r="M64" s="221">
        <v>75.698663426488494</v>
      </c>
      <c r="N64" s="223" t="s">
        <v>2841</v>
      </c>
      <c r="O64" s="223" t="s">
        <v>2812</v>
      </c>
      <c r="Q64" s="223" t="s">
        <v>322</v>
      </c>
    </row>
    <row r="65" spans="1:17" ht="15" customHeight="1">
      <c r="A65" s="193" t="s">
        <v>533</v>
      </c>
      <c r="B65" s="177" t="s">
        <v>120</v>
      </c>
      <c r="C65" s="176" t="s">
        <v>120</v>
      </c>
      <c r="D65" s="188" t="s">
        <v>121</v>
      </c>
      <c r="E65" s="188"/>
      <c r="F65" s="188"/>
      <c r="G65" s="177">
        <v>64</v>
      </c>
      <c r="H65" s="177" t="s">
        <v>1155</v>
      </c>
      <c r="I65" s="188" t="s">
        <v>525</v>
      </c>
      <c r="J65" s="184" t="s">
        <v>534</v>
      </c>
      <c r="K65" s="176" t="s">
        <v>528</v>
      </c>
      <c r="L65" s="176"/>
      <c r="M65" s="221">
        <v>73.597312558073099</v>
      </c>
      <c r="N65" s="223" t="s">
        <v>2841</v>
      </c>
      <c r="O65" s="223" t="s">
        <v>2812</v>
      </c>
      <c r="Q65" s="223" t="s">
        <v>2872</v>
      </c>
    </row>
    <row r="66" spans="1:17" ht="15" customHeight="1">
      <c r="A66" s="215" t="s">
        <v>535</v>
      </c>
      <c r="B66" s="177" t="s">
        <v>120</v>
      </c>
      <c r="C66" s="176" t="s">
        <v>120</v>
      </c>
      <c r="D66" s="188" t="s">
        <v>121</v>
      </c>
      <c r="E66" s="188"/>
      <c r="F66" s="188"/>
      <c r="G66" s="177">
        <v>65</v>
      </c>
      <c r="H66" s="177" t="s">
        <v>1155</v>
      </c>
      <c r="I66" s="188" t="s">
        <v>525</v>
      </c>
      <c r="J66" s="176" t="s">
        <v>536</v>
      </c>
      <c r="K66" s="176" t="s">
        <v>528</v>
      </c>
      <c r="L66" s="176"/>
      <c r="M66" s="221">
        <v>99.285254806661399</v>
      </c>
      <c r="N66" s="223" t="s">
        <v>2841</v>
      </c>
      <c r="O66" s="223" t="s">
        <v>2812</v>
      </c>
      <c r="Q66" s="223" t="s">
        <v>2872</v>
      </c>
    </row>
    <row r="67" spans="1:17" ht="15" customHeight="1">
      <c r="A67" s="215" t="s">
        <v>537</v>
      </c>
      <c r="B67" s="177" t="s">
        <v>120</v>
      </c>
      <c r="C67" s="176" t="s">
        <v>120</v>
      </c>
      <c r="D67" s="188" t="s">
        <v>121</v>
      </c>
      <c r="E67" s="188"/>
      <c r="F67" s="188"/>
      <c r="G67" s="177">
        <v>66</v>
      </c>
      <c r="H67" s="177" t="s">
        <v>1155</v>
      </c>
      <c r="I67" s="188" t="s">
        <v>525</v>
      </c>
      <c r="J67" s="190" t="s">
        <v>538</v>
      </c>
      <c r="K67" s="176" t="s">
        <v>528</v>
      </c>
      <c r="L67" s="187"/>
      <c r="M67" s="221">
        <v>32.485169037238201</v>
      </c>
      <c r="N67" s="223" t="s">
        <v>2841</v>
      </c>
      <c r="O67" s="223" t="s">
        <v>2812</v>
      </c>
      <c r="Q67" s="223" t="s">
        <v>2872</v>
      </c>
    </row>
    <row r="68" spans="1:17" ht="15" customHeight="1">
      <c r="A68" s="215" t="s">
        <v>539</v>
      </c>
      <c r="B68" s="177" t="s">
        <v>120</v>
      </c>
      <c r="C68" s="176" t="s">
        <v>120</v>
      </c>
      <c r="D68" s="188" t="s">
        <v>121</v>
      </c>
      <c r="E68" s="188"/>
      <c r="F68" s="188"/>
      <c r="G68" s="177">
        <v>67</v>
      </c>
      <c r="H68" s="177" t="s">
        <v>1155</v>
      </c>
      <c r="I68" s="188" t="s">
        <v>525</v>
      </c>
      <c r="J68" s="190" t="s">
        <v>540</v>
      </c>
      <c r="K68" s="176" t="s">
        <v>541</v>
      </c>
      <c r="L68" s="176"/>
      <c r="M68" s="221">
        <v>96.326209706239695</v>
      </c>
      <c r="N68" s="223" t="s">
        <v>2841</v>
      </c>
      <c r="O68" s="223" t="s">
        <v>2812</v>
      </c>
      <c r="Q68" s="223" t="s">
        <v>2871</v>
      </c>
    </row>
    <row r="69" spans="1:17" ht="15" customHeight="1">
      <c r="A69" s="215" t="s">
        <v>542</v>
      </c>
      <c r="B69" s="177" t="s">
        <v>120</v>
      </c>
      <c r="C69" s="176" t="s">
        <v>120</v>
      </c>
      <c r="D69" s="188" t="s">
        <v>121</v>
      </c>
      <c r="E69" s="188"/>
      <c r="F69" s="188"/>
      <c r="G69" s="177">
        <v>68</v>
      </c>
      <c r="H69" s="177" t="s">
        <v>1155</v>
      </c>
      <c r="I69" s="188" t="s">
        <v>525</v>
      </c>
      <c r="J69" s="190" t="s">
        <v>543</v>
      </c>
      <c r="K69" s="176" t="s">
        <v>126</v>
      </c>
      <c r="L69" s="187"/>
      <c r="M69" s="221">
        <v>99.892788220999194</v>
      </c>
      <c r="Q69" s="223" t="s">
        <v>322</v>
      </c>
    </row>
    <row r="70" spans="1:17" ht="15" customHeight="1">
      <c r="A70" s="215" t="s">
        <v>544</v>
      </c>
      <c r="B70" s="177" t="s">
        <v>120</v>
      </c>
      <c r="C70" s="176" t="s">
        <v>120</v>
      </c>
      <c r="D70" s="188" t="s">
        <v>121</v>
      </c>
      <c r="E70" s="188"/>
      <c r="F70" s="188"/>
      <c r="G70" s="177">
        <v>69</v>
      </c>
      <c r="H70" s="177" t="s">
        <v>1155</v>
      </c>
      <c r="I70" s="188" t="s">
        <v>525</v>
      </c>
      <c r="J70" s="190" t="s">
        <v>545</v>
      </c>
      <c r="K70" s="176" t="s">
        <v>528</v>
      </c>
      <c r="L70" s="187"/>
      <c r="M70" s="221">
        <v>96.898005860910601</v>
      </c>
      <c r="N70" s="223" t="s">
        <v>2841</v>
      </c>
      <c r="O70" s="223" t="s">
        <v>2812</v>
      </c>
      <c r="Q70" s="223" t="s">
        <v>2872</v>
      </c>
    </row>
    <row r="71" spans="1:17" ht="15" customHeight="1">
      <c r="A71" s="215" t="s">
        <v>546</v>
      </c>
      <c r="B71" s="177" t="s">
        <v>120</v>
      </c>
      <c r="C71" s="176" t="s">
        <v>120</v>
      </c>
      <c r="D71" s="188" t="s">
        <v>121</v>
      </c>
      <c r="E71" s="188"/>
      <c r="F71" s="188"/>
      <c r="G71" s="177">
        <v>70</v>
      </c>
      <c r="H71" s="177" t="s">
        <v>1155</v>
      </c>
      <c r="I71" s="188" t="s">
        <v>525</v>
      </c>
      <c r="J71" s="190" t="s">
        <v>547</v>
      </c>
      <c r="K71" s="176" t="s">
        <v>528</v>
      </c>
      <c r="L71" s="187"/>
      <c r="M71" s="221">
        <v>89.350296619255204</v>
      </c>
      <c r="N71" s="223" t="s">
        <v>2841</v>
      </c>
      <c r="O71" s="223" t="s">
        <v>2812</v>
      </c>
      <c r="Q71" s="223" t="s">
        <v>2872</v>
      </c>
    </row>
    <row r="72" spans="1:17" ht="15" customHeight="1">
      <c r="A72" s="215" t="s">
        <v>548</v>
      </c>
      <c r="B72" s="177" t="s">
        <v>120</v>
      </c>
      <c r="C72" s="176" t="s">
        <v>120</v>
      </c>
      <c r="D72" s="188" t="s">
        <v>121</v>
      </c>
      <c r="E72" s="188"/>
      <c r="F72" s="188"/>
      <c r="G72" s="177">
        <v>71</v>
      </c>
      <c r="H72" s="177" t="s">
        <v>1155</v>
      </c>
      <c r="I72" s="188" t="s">
        <v>525</v>
      </c>
      <c r="J72" s="190" t="s">
        <v>549</v>
      </c>
      <c r="K72" s="176" t="s">
        <v>528</v>
      </c>
      <c r="L72" s="187"/>
      <c r="M72" s="221">
        <v>56.0574655135444</v>
      </c>
      <c r="N72" s="223" t="s">
        <v>2841</v>
      </c>
      <c r="O72" s="223" t="s">
        <v>2812</v>
      </c>
      <c r="Q72" s="223" t="s">
        <v>2872</v>
      </c>
    </row>
    <row r="73" spans="1:17" ht="15" customHeight="1">
      <c r="A73" s="177" t="s">
        <v>550</v>
      </c>
      <c r="B73" s="177" t="s">
        <v>120</v>
      </c>
      <c r="C73" s="176" t="s">
        <v>120</v>
      </c>
      <c r="D73" s="188" t="s">
        <v>121</v>
      </c>
      <c r="E73" s="188"/>
      <c r="F73" s="188"/>
      <c r="G73" s="177">
        <v>72</v>
      </c>
      <c r="H73" s="177" t="s">
        <v>1155</v>
      </c>
      <c r="I73" s="188" t="s">
        <v>525</v>
      </c>
      <c r="J73" s="190" t="s">
        <v>551</v>
      </c>
      <c r="K73" s="176" t="s">
        <v>528</v>
      </c>
      <c r="L73" s="187"/>
      <c r="M73" s="221">
        <v>78.750625402044193</v>
      </c>
      <c r="N73" s="223" t="s">
        <v>2841</v>
      </c>
      <c r="O73" s="223" t="s">
        <v>2812</v>
      </c>
      <c r="Q73" s="223" t="s">
        <v>2872</v>
      </c>
    </row>
    <row r="74" spans="1:17" ht="15" customHeight="1">
      <c r="A74" s="177" t="s">
        <v>552</v>
      </c>
      <c r="B74" s="177" t="s">
        <v>120</v>
      </c>
      <c r="C74" s="176" t="s">
        <v>120</v>
      </c>
      <c r="D74" s="188" t="s">
        <v>121</v>
      </c>
      <c r="E74" s="188"/>
      <c r="F74" s="188"/>
      <c r="G74" s="177">
        <v>73</v>
      </c>
      <c r="H74" s="177" t="s">
        <v>1155</v>
      </c>
      <c r="I74" s="188" t="s">
        <v>525</v>
      </c>
      <c r="J74" s="190" t="s">
        <v>553</v>
      </c>
      <c r="K74" s="176" t="s">
        <v>528</v>
      </c>
      <c r="L74" s="187"/>
      <c r="M74" s="221">
        <v>82.767493388606994</v>
      </c>
      <c r="N74" s="223" t="s">
        <v>2841</v>
      </c>
      <c r="O74" s="223" t="s">
        <v>2812</v>
      </c>
      <c r="Q74" s="223" t="s">
        <v>2872</v>
      </c>
    </row>
    <row r="75" spans="1:17" ht="15" customHeight="1">
      <c r="A75" s="215" t="s">
        <v>554</v>
      </c>
      <c r="B75" s="177" t="s">
        <v>120</v>
      </c>
      <c r="C75" s="176" t="s">
        <v>120</v>
      </c>
      <c r="D75" s="188" t="s">
        <v>121</v>
      </c>
      <c r="E75" s="188"/>
      <c r="F75" s="188"/>
      <c r="G75" s="177">
        <v>74</v>
      </c>
      <c r="H75" s="177" t="s">
        <v>1155</v>
      </c>
      <c r="I75" s="188" t="s">
        <v>525</v>
      </c>
      <c r="J75" s="190" t="s">
        <v>555</v>
      </c>
      <c r="K75" s="176" t="s">
        <v>528</v>
      </c>
      <c r="L75" s="176"/>
      <c r="M75" s="221">
        <v>99.857050961332305</v>
      </c>
      <c r="N75" s="223" t="s">
        <v>2841</v>
      </c>
      <c r="O75" s="223" t="s">
        <v>2812</v>
      </c>
      <c r="Q75" s="223" t="s">
        <v>2872</v>
      </c>
    </row>
    <row r="76" spans="1:17" ht="15" customHeight="1">
      <c r="A76" s="215" t="s">
        <v>556</v>
      </c>
      <c r="B76" s="177" t="s">
        <v>120</v>
      </c>
      <c r="C76" s="176" t="s">
        <v>120</v>
      </c>
      <c r="D76" s="188" t="s">
        <v>121</v>
      </c>
      <c r="E76" s="188"/>
      <c r="F76" s="188"/>
      <c r="G76" s="177">
        <v>75</v>
      </c>
      <c r="H76" s="177" t="s">
        <v>1155</v>
      </c>
      <c r="I76" s="188" t="s">
        <v>525</v>
      </c>
      <c r="J76" s="190" t="s">
        <v>557</v>
      </c>
      <c r="K76" s="176" t="s">
        <v>528</v>
      </c>
      <c r="L76" s="184"/>
      <c r="M76" s="221">
        <v>73.325709384604394</v>
      </c>
      <c r="N76" s="223" t="s">
        <v>2841</v>
      </c>
      <c r="O76" s="223" t="s">
        <v>2812</v>
      </c>
      <c r="Q76" s="223" t="s">
        <v>2872</v>
      </c>
    </row>
    <row r="77" spans="1:17" ht="15" customHeight="1">
      <c r="A77" s="215" t="s">
        <v>558</v>
      </c>
      <c r="B77" s="177" t="s">
        <v>120</v>
      </c>
      <c r="C77" s="176" t="s">
        <v>120</v>
      </c>
      <c r="D77" s="188" t="s">
        <v>121</v>
      </c>
      <c r="E77" s="188"/>
      <c r="F77" s="188"/>
      <c r="G77" s="177">
        <v>76</v>
      </c>
      <c r="H77" s="177" t="s">
        <v>1155</v>
      </c>
      <c r="I77" s="188" t="s">
        <v>525</v>
      </c>
      <c r="J77" s="190" t="s">
        <v>559</v>
      </c>
      <c r="K77" s="176" t="s">
        <v>528</v>
      </c>
      <c r="L77" s="184"/>
      <c r="M77" s="221">
        <v>73.2828246730041</v>
      </c>
      <c r="N77" s="223" t="s">
        <v>2841</v>
      </c>
      <c r="O77" s="223" t="s">
        <v>2812</v>
      </c>
      <c r="Q77" s="223" t="s">
        <v>2872</v>
      </c>
    </row>
    <row r="78" spans="1:17" ht="15" customHeight="1">
      <c r="A78" s="215" t="s">
        <v>560</v>
      </c>
      <c r="B78" s="177" t="s">
        <v>120</v>
      </c>
      <c r="C78" s="176" t="s">
        <v>120</v>
      </c>
      <c r="D78" s="188" t="s">
        <v>121</v>
      </c>
      <c r="E78" s="188"/>
      <c r="F78" s="188"/>
      <c r="G78" s="177">
        <v>77</v>
      </c>
      <c r="H78" s="177" t="s">
        <v>1155</v>
      </c>
      <c r="I78" s="188" t="s">
        <v>525</v>
      </c>
      <c r="J78" s="190" t="s">
        <v>561</v>
      </c>
      <c r="K78" s="176" t="s">
        <v>528</v>
      </c>
      <c r="L78" s="184"/>
      <c r="M78" s="221">
        <v>100</v>
      </c>
      <c r="N78" s="223" t="s">
        <v>2841</v>
      </c>
      <c r="O78" s="223" t="s">
        <v>2812</v>
      </c>
      <c r="Q78" s="223" t="s">
        <v>2872</v>
      </c>
    </row>
    <row r="79" spans="1:17" ht="15" customHeight="1">
      <c r="A79" s="215" t="s">
        <v>562</v>
      </c>
      <c r="B79" s="177" t="s">
        <v>120</v>
      </c>
      <c r="C79" s="176" t="s">
        <v>120</v>
      </c>
      <c r="D79" s="188" t="s">
        <v>121</v>
      </c>
      <c r="E79" s="188" t="s">
        <v>120</v>
      </c>
      <c r="F79" s="188" t="s">
        <v>2871</v>
      </c>
      <c r="G79" s="177">
        <v>78</v>
      </c>
      <c r="H79" s="177" t="s">
        <v>1155</v>
      </c>
      <c r="I79" s="188" t="s">
        <v>525</v>
      </c>
      <c r="J79" s="190" t="s">
        <v>563</v>
      </c>
      <c r="K79" s="176" t="s">
        <v>564</v>
      </c>
      <c r="L79" s="184"/>
      <c r="M79" s="221">
        <v>34.779501107854998</v>
      </c>
      <c r="N79" s="223" t="s">
        <v>2824</v>
      </c>
      <c r="O79" s="223" t="s">
        <v>2812</v>
      </c>
      <c r="Q79" s="223" t="s">
        <v>322</v>
      </c>
    </row>
    <row r="80" spans="1:17" ht="15" customHeight="1">
      <c r="A80" s="215" t="s">
        <v>565</v>
      </c>
      <c r="B80" s="177" t="s">
        <v>120</v>
      </c>
      <c r="C80" s="176" t="s">
        <v>120</v>
      </c>
      <c r="D80" s="188" t="s">
        <v>121</v>
      </c>
      <c r="E80" s="188" t="s">
        <v>120</v>
      </c>
      <c r="F80" s="188" t="s">
        <v>2871</v>
      </c>
      <c r="G80" s="177">
        <v>79</v>
      </c>
      <c r="H80" s="177" t="s">
        <v>1155</v>
      </c>
      <c r="I80" s="188" t="s">
        <v>525</v>
      </c>
      <c r="J80" s="190" t="s">
        <v>566</v>
      </c>
      <c r="K80" s="176" t="s">
        <v>349</v>
      </c>
      <c r="L80" s="184"/>
      <c r="M80" s="221">
        <v>51.361589593310001</v>
      </c>
      <c r="N80" s="223" t="s">
        <v>2824</v>
      </c>
      <c r="O80" s="223" t="s">
        <v>2812</v>
      </c>
      <c r="Q80" s="223" t="s">
        <v>2871</v>
      </c>
    </row>
    <row r="81" spans="1:20" ht="15" customHeight="1">
      <c r="A81" s="193" t="s">
        <v>574</v>
      </c>
      <c r="B81" s="177" t="s">
        <v>120</v>
      </c>
      <c r="C81" s="176" t="s">
        <v>120</v>
      </c>
      <c r="D81" s="188" t="s">
        <v>121</v>
      </c>
      <c r="E81" s="188" t="s">
        <v>120</v>
      </c>
      <c r="F81" s="188" t="s">
        <v>322</v>
      </c>
      <c r="G81" s="177">
        <v>80</v>
      </c>
      <c r="H81" s="177" t="s">
        <v>1155</v>
      </c>
      <c r="I81" s="177" t="s">
        <v>525</v>
      </c>
      <c r="J81" s="184" t="s">
        <v>575</v>
      </c>
      <c r="K81" s="176" t="s">
        <v>576</v>
      </c>
      <c r="L81" s="176"/>
      <c r="M81" s="221">
        <v>94.725180473161302</v>
      </c>
      <c r="N81" s="223" t="s">
        <v>2824</v>
      </c>
      <c r="O81" s="223" t="s">
        <v>2812</v>
      </c>
      <c r="Q81" s="223" t="s">
        <v>322</v>
      </c>
    </row>
    <row r="82" spans="1:20" ht="15" customHeight="1">
      <c r="A82" s="177" t="s">
        <v>702</v>
      </c>
      <c r="B82" s="177" t="s">
        <v>120</v>
      </c>
      <c r="C82" s="182" t="s">
        <v>120</v>
      </c>
      <c r="D82" s="177" t="s">
        <v>121</v>
      </c>
      <c r="E82" s="177" t="s">
        <v>120</v>
      </c>
      <c r="F82" s="177" t="s">
        <v>2871</v>
      </c>
      <c r="G82" s="177">
        <v>81</v>
      </c>
      <c r="H82" s="177" t="s">
        <v>15</v>
      </c>
      <c r="I82" s="177" t="s">
        <v>701</v>
      </c>
      <c r="J82" s="191" t="s">
        <v>703</v>
      </c>
      <c r="K82" s="192" t="s">
        <v>278</v>
      </c>
      <c r="L82" s="176"/>
      <c r="M82" s="221">
        <v>5.8680580373096998</v>
      </c>
      <c r="N82" s="223" t="s">
        <v>2840</v>
      </c>
      <c r="O82" s="223" t="s">
        <v>2812</v>
      </c>
      <c r="Q82" s="223" t="s">
        <v>2871</v>
      </c>
    </row>
    <row r="83" spans="1:20" ht="15" customHeight="1">
      <c r="A83" s="177" t="s">
        <v>704</v>
      </c>
      <c r="B83" s="177" t="s">
        <v>120</v>
      </c>
      <c r="C83" s="182" t="s">
        <v>120</v>
      </c>
      <c r="D83" s="177" t="s">
        <v>121</v>
      </c>
      <c r="E83" s="177"/>
      <c r="F83" s="177"/>
      <c r="G83" s="177">
        <v>82</v>
      </c>
      <c r="H83" s="177" t="s">
        <v>15</v>
      </c>
      <c r="I83" s="177" t="s">
        <v>701</v>
      </c>
      <c r="J83" s="176" t="s">
        <v>705</v>
      </c>
      <c r="K83" s="192" t="s">
        <v>706</v>
      </c>
      <c r="L83" s="176"/>
      <c r="M83" s="221">
        <v>97.033807447644904</v>
      </c>
      <c r="N83" s="223" t="s">
        <v>2842</v>
      </c>
      <c r="O83" s="223" t="s">
        <v>2812</v>
      </c>
      <c r="Q83" s="225" t="s">
        <v>322</v>
      </c>
    </row>
    <row r="84" spans="1:20" ht="15" customHeight="1">
      <c r="A84" s="177" t="s">
        <v>710</v>
      </c>
      <c r="B84" s="177" t="s">
        <v>120</v>
      </c>
      <c r="C84" s="182" t="s">
        <v>120</v>
      </c>
      <c r="D84" s="177" t="s">
        <v>121</v>
      </c>
      <c r="E84" s="177"/>
      <c r="F84" s="177"/>
      <c r="G84" s="177">
        <v>83</v>
      </c>
      <c r="H84" s="177" t="s">
        <v>15</v>
      </c>
      <c r="I84" s="177" t="s">
        <v>709</v>
      </c>
      <c r="J84" s="176" t="s">
        <v>711</v>
      </c>
      <c r="K84" s="192" t="s">
        <v>53</v>
      </c>
      <c r="L84" s="176"/>
      <c r="M84" s="221">
        <v>62.911871917661401</v>
      </c>
      <c r="Q84" s="223" t="s">
        <v>54</v>
      </c>
    </row>
    <row r="85" spans="1:20" ht="15" customHeight="1">
      <c r="A85" s="177" t="s">
        <v>712</v>
      </c>
      <c r="B85" s="177" t="s">
        <v>120</v>
      </c>
      <c r="C85" s="182" t="s">
        <v>120</v>
      </c>
      <c r="D85" s="177" t="s">
        <v>121</v>
      </c>
      <c r="E85" s="177"/>
      <c r="F85" s="177"/>
      <c r="G85" s="177">
        <v>84</v>
      </c>
      <c r="H85" s="177" t="s">
        <v>15</v>
      </c>
      <c r="I85" s="177" t="s">
        <v>709</v>
      </c>
      <c r="J85" s="176" t="s">
        <v>713</v>
      </c>
      <c r="K85" s="192" t="s">
        <v>714</v>
      </c>
      <c r="L85" s="176"/>
      <c r="M85" s="221">
        <v>84.761632478021596</v>
      </c>
      <c r="N85" s="223" t="s">
        <v>2838</v>
      </c>
      <c r="O85" s="223" t="s">
        <v>2812</v>
      </c>
      <c r="Q85" s="225" t="s">
        <v>328</v>
      </c>
      <c r="R85" t="s">
        <v>2849</v>
      </c>
      <c r="S85" s="223" t="s">
        <v>2875</v>
      </c>
      <c r="T85">
        <v>46</v>
      </c>
    </row>
    <row r="86" spans="1:20" ht="15" customHeight="1">
      <c r="A86" s="177" t="s">
        <v>715</v>
      </c>
      <c r="B86" s="177" t="s">
        <v>120</v>
      </c>
      <c r="C86" s="182" t="s">
        <v>120</v>
      </c>
      <c r="D86" s="177" t="s">
        <v>121</v>
      </c>
      <c r="E86" s="177"/>
      <c r="F86" s="177"/>
      <c r="G86" s="177">
        <v>85</v>
      </c>
      <c r="H86" s="177" t="s">
        <v>15</v>
      </c>
      <c r="I86" s="177" t="s">
        <v>709</v>
      </c>
      <c r="J86" s="176" t="s">
        <v>716</v>
      </c>
      <c r="K86" s="192" t="s">
        <v>93</v>
      </c>
      <c r="L86" s="176"/>
      <c r="M86" s="221">
        <v>72.989779143735305</v>
      </c>
      <c r="N86" s="223" t="s">
        <v>2838</v>
      </c>
      <c r="O86" s="223" t="s">
        <v>2812</v>
      </c>
      <c r="Q86" s="225" t="s">
        <v>322</v>
      </c>
    </row>
    <row r="87" spans="1:20" ht="15" customHeight="1">
      <c r="A87" s="177" t="s">
        <v>717</v>
      </c>
      <c r="B87" s="177" t="s">
        <v>120</v>
      </c>
      <c r="C87" s="182" t="s">
        <v>120</v>
      </c>
      <c r="D87" s="177" t="s">
        <v>121</v>
      </c>
      <c r="E87" s="177"/>
      <c r="F87" s="177"/>
      <c r="G87" s="177">
        <v>86</v>
      </c>
      <c r="H87" s="177" t="s">
        <v>15</v>
      </c>
      <c r="I87" s="177" t="s">
        <v>709</v>
      </c>
      <c r="J87" s="176" t="s">
        <v>718</v>
      </c>
      <c r="K87" s="192" t="s">
        <v>719</v>
      </c>
      <c r="L87" s="187" t="s">
        <v>720</v>
      </c>
      <c r="M87" s="221">
        <v>75.691515974555102</v>
      </c>
      <c r="Q87" s="225" t="s">
        <v>328</v>
      </c>
      <c r="R87" t="s">
        <v>2853</v>
      </c>
      <c r="S87">
        <v>0</v>
      </c>
    </row>
    <row r="88" spans="1:20" ht="15" customHeight="1">
      <c r="A88" s="177" t="s">
        <v>721</v>
      </c>
      <c r="B88" s="177" t="s">
        <v>120</v>
      </c>
      <c r="C88" s="182" t="s">
        <v>120</v>
      </c>
      <c r="D88" s="177" t="s">
        <v>121</v>
      </c>
      <c r="E88" s="177"/>
      <c r="F88" s="177"/>
      <c r="G88" s="177">
        <v>87</v>
      </c>
      <c r="H88" s="177" t="s">
        <v>15</v>
      </c>
      <c r="I88" s="177" t="s">
        <v>709</v>
      </c>
      <c r="J88" s="176" t="s">
        <v>722</v>
      </c>
      <c r="K88" s="192" t="s">
        <v>723</v>
      </c>
      <c r="L88" s="187" t="s">
        <v>720</v>
      </c>
      <c r="M88" s="221">
        <v>97.848616968050905</v>
      </c>
      <c r="Q88" s="225" t="s">
        <v>328</v>
      </c>
      <c r="R88" t="s">
        <v>2853</v>
      </c>
      <c r="S88">
        <v>0</v>
      </c>
    </row>
    <row r="89" spans="1:20" ht="15" customHeight="1">
      <c r="A89" s="177" t="s">
        <v>725</v>
      </c>
      <c r="B89" s="177" t="s">
        <v>120</v>
      </c>
      <c r="C89" s="182" t="s">
        <v>120</v>
      </c>
      <c r="D89" s="177" t="s">
        <v>121</v>
      </c>
      <c r="E89" s="177" t="s">
        <v>120</v>
      </c>
      <c r="F89" s="177" t="s">
        <v>2871</v>
      </c>
      <c r="G89" s="177">
        <v>88</v>
      </c>
      <c r="H89" s="177" t="s">
        <v>15</v>
      </c>
      <c r="I89" s="177" t="s">
        <v>724</v>
      </c>
      <c r="J89" s="176" t="s">
        <v>726</v>
      </c>
      <c r="K89" s="176" t="s">
        <v>727</v>
      </c>
      <c r="L89" s="187"/>
      <c r="M89" s="221">
        <v>29.075834465013202</v>
      </c>
      <c r="N89" s="223" t="s">
        <v>2842</v>
      </c>
      <c r="O89" s="223" t="s">
        <v>2812</v>
      </c>
      <c r="Q89" s="223" t="s">
        <v>2871</v>
      </c>
    </row>
    <row r="90" spans="1:20" ht="15" customHeight="1">
      <c r="A90" s="177" t="s">
        <v>728</v>
      </c>
      <c r="B90" s="177" t="s">
        <v>120</v>
      </c>
      <c r="C90" s="182" t="s">
        <v>120</v>
      </c>
      <c r="D90" s="177" t="s">
        <v>121</v>
      </c>
      <c r="E90" s="177"/>
      <c r="F90" s="177"/>
      <c r="G90" s="177">
        <v>89</v>
      </c>
      <c r="H90" s="177" t="s">
        <v>15</v>
      </c>
      <c r="I90" s="177" t="s">
        <v>724</v>
      </c>
      <c r="J90" s="176" t="s">
        <v>729</v>
      </c>
      <c r="K90" s="176" t="s">
        <v>730</v>
      </c>
      <c r="L90" s="187"/>
      <c r="M90" s="221">
        <v>82.238581945536396</v>
      </c>
      <c r="N90" s="223" t="s">
        <v>2842</v>
      </c>
      <c r="O90" s="223" t="s">
        <v>2812</v>
      </c>
      <c r="Q90" s="225" t="s">
        <v>328</v>
      </c>
      <c r="R90" t="s">
        <v>2854</v>
      </c>
      <c r="S90">
        <v>0</v>
      </c>
    </row>
    <row r="91" spans="1:20" ht="15" customHeight="1">
      <c r="A91" s="193" t="s">
        <v>733</v>
      </c>
      <c r="B91" s="177" t="s">
        <v>120</v>
      </c>
      <c r="C91" s="182" t="s">
        <v>120</v>
      </c>
      <c r="D91" s="177" t="s">
        <v>121</v>
      </c>
      <c r="E91" s="177"/>
      <c r="F91" s="177"/>
      <c r="G91" s="177">
        <v>90</v>
      </c>
      <c r="H91" s="177" t="s">
        <v>15</v>
      </c>
      <c r="I91" s="177" t="s">
        <v>724</v>
      </c>
      <c r="J91" s="176" t="s">
        <v>734</v>
      </c>
      <c r="K91" s="176" t="s">
        <v>735</v>
      </c>
      <c r="L91" s="187" t="s">
        <v>720</v>
      </c>
      <c r="M91" s="221">
        <v>100</v>
      </c>
      <c r="Q91" s="225" t="s">
        <v>322</v>
      </c>
    </row>
    <row r="92" spans="1:20" ht="15" customHeight="1">
      <c r="A92" s="177" t="s">
        <v>739</v>
      </c>
      <c r="B92" s="177" t="s">
        <v>120</v>
      </c>
      <c r="C92" s="182" t="s">
        <v>120</v>
      </c>
      <c r="D92" s="177" t="s">
        <v>121</v>
      </c>
      <c r="E92" s="177"/>
      <c r="F92" s="177"/>
      <c r="G92" s="177">
        <v>91</v>
      </c>
      <c r="H92" s="177" t="s">
        <v>15</v>
      </c>
      <c r="I92" s="177" t="s">
        <v>724</v>
      </c>
      <c r="J92" s="176" t="s">
        <v>740</v>
      </c>
      <c r="K92" s="176" t="s">
        <v>741</v>
      </c>
      <c r="L92" s="187" t="s">
        <v>720</v>
      </c>
      <c r="M92" s="221">
        <v>94.303480809091596</v>
      </c>
      <c r="N92" s="223" t="s">
        <v>2842</v>
      </c>
      <c r="O92" s="223" t="s">
        <v>2812</v>
      </c>
      <c r="Q92" s="225" t="s">
        <v>328</v>
      </c>
      <c r="R92" t="s">
        <v>2853</v>
      </c>
      <c r="S92">
        <v>0</v>
      </c>
    </row>
    <row r="93" spans="1:20" ht="15" customHeight="1">
      <c r="A93" s="177" t="s">
        <v>742</v>
      </c>
      <c r="B93" s="177" t="s">
        <v>120</v>
      </c>
      <c r="C93" s="182" t="s">
        <v>120</v>
      </c>
      <c r="D93" s="177" t="s">
        <v>121</v>
      </c>
      <c r="E93" s="177" t="s">
        <v>120</v>
      </c>
      <c r="F93" s="177" t="s">
        <v>2871</v>
      </c>
      <c r="G93" s="177">
        <v>92</v>
      </c>
      <c r="H93" s="177" t="s">
        <v>15</v>
      </c>
      <c r="I93" s="177" t="s">
        <v>724</v>
      </c>
      <c r="J93" s="191" t="s">
        <v>743</v>
      </c>
      <c r="K93" s="176" t="s">
        <v>727</v>
      </c>
      <c r="L93" s="176"/>
      <c r="M93" s="221">
        <v>27.8965048960046</v>
      </c>
      <c r="N93" s="223" t="s">
        <v>2842</v>
      </c>
      <c r="O93" s="223" t="s">
        <v>2812</v>
      </c>
      <c r="Q93" s="223" t="s">
        <v>2871</v>
      </c>
    </row>
    <row r="94" spans="1:20" ht="15" customHeight="1">
      <c r="A94" s="177" t="s">
        <v>744</v>
      </c>
      <c r="B94" s="177" t="s">
        <v>120</v>
      </c>
      <c r="C94" s="182" t="s">
        <v>120</v>
      </c>
      <c r="D94" s="177" t="s">
        <v>121</v>
      </c>
      <c r="E94" s="177"/>
      <c r="F94" s="177"/>
      <c r="G94" s="177">
        <v>93</v>
      </c>
      <c r="H94" s="177" t="s">
        <v>15</v>
      </c>
      <c r="I94" s="177" t="s">
        <v>724</v>
      </c>
      <c r="J94" s="176" t="s">
        <v>745</v>
      </c>
      <c r="K94" s="176" t="s">
        <v>730</v>
      </c>
      <c r="L94" s="176"/>
      <c r="M94" s="221">
        <v>81.781145021799702</v>
      </c>
      <c r="N94" s="223" t="s">
        <v>2842</v>
      </c>
      <c r="O94" s="223" t="s">
        <v>2812</v>
      </c>
      <c r="Q94" s="225" t="s">
        <v>328</v>
      </c>
      <c r="R94" t="s">
        <v>2854</v>
      </c>
      <c r="S94">
        <v>0</v>
      </c>
    </row>
    <row r="95" spans="1:20" ht="15" customHeight="1">
      <c r="A95" s="177" t="s">
        <v>746</v>
      </c>
      <c r="B95" s="177" t="s">
        <v>120</v>
      </c>
      <c r="C95" s="182" t="s">
        <v>120</v>
      </c>
      <c r="D95" s="177" t="s">
        <v>121</v>
      </c>
      <c r="E95" s="177"/>
      <c r="F95" s="177"/>
      <c r="G95" s="177">
        <v>94</v>
      </c>
      <c r="H95" s="177" t="s">
        <v>15</v>
      </c>
      <c r="I95" s="177" t="s">
        <v>724</v>
      </c>
      <c r="J95" s="191" t="s">
        <v>747</v>
      </c>
      <c r="K95" s="176" t="s">
        <v>741</v>
      </c>
      <c r="L95" s="187" t="s">
        <v>720</v>
      </c>
      <c r="M95" s="221">
        <v>95.911657494103395</v>
      </c>
      <c r="N95" s="223" t="s">
        <v>2842</v>
      </c>
      <c r="O95" s="223" t="s">
        <v>2812</v>
      </c>
      <c r="Q95" s="225" t="s">
        <v>328</v>
      </c>
      <c r="R95" t="s">
        <v>2853</v>
      </c>
      <c r="S95">
        <v>0</v>
      </c>
    </row>
    <row r="96" spans="1:20" ht="15" customHeight="1">
      <c r="A96" s="177" t="s">
        <v>748</v>
      </c>
      <c r="B96" s="177" t="s">
        <v>120</v>
      </c>
      <c r="C96" s="182" t="s">
        <v>120</v>
      </c>
      <c r="D96" s="177" t="s">
        <v>121</v>
      </c>
      <c r="E96" s="177"/>
      <c r="F96" s="177"/>
      <c r="G96" s="177">
        <v>95</v>
      </c>
      <c r="H96" s="177" t="s">
        <v>15</v>
      </c>
      <c r="I96" s="177" t="s">
        <v>724</v>
      </c>
      <c r="J96" s="176" t="s">
        <v>749</v>
      </c>
      <c r="K96" s="176" t="s">
        <v>750</v>
      </c>
      <c r="L96" s="187" t="s">
        <v>720</v>
      </c>
      <c r="M96" s="221">
        <v>99.542563076263306</v>
      </c>
      <c r="N96" s="223" t="s">
        <v>2842</v>
      </c>
      <c r="O96" s="223" t="s">
        <v>2812</v>
      </c>
      <c r="Q96" s="225" t="s">
        <v>322</v>
      </c>
    </row>
    <row r="97" spans="1:20" ht="15" customHeight="1">
      <c r="A97" s="177" t="s">
        <v>751</v>
      </c>
      <c r="B97" s="177" t="s">
        <v>120</v>
      </c>
      <c r="C97" s="182" t="s">
        <v>120</v>
      </c>
      <c r="D97" s="177" t="s">
        <v>121</v>
      </c>
      <c r="E97" s="177" t="s">
        <v>120</v>
      </c>
      <c r="F97" s="177" t="s">
        <v>2871</v>
      </c>
      <c r="G97" s="177">
        <v>96</v>
      </c>
      <c r="H97" s="177" t="s">
        <v>15</v>
      </c>
      <c r="I97" s="177" t="s">
        <v>724</v>
      </c>
      <c r="J97" s="176" t="s">
        <v>752</v>
      </c>
      <c r="K97" s="176" t="s">
        <v>727</v>
      </c>
      <c r="L97" s="176"/>
      <c r="M97" s="221">
        <v>65.077549853477194</v>
      </c>
      <c r="N97" s="223" t="s">
        <v>2842</v>
      </c>
      <c r="O97" s="223" t="s">
        <v>2812</v>
      </c>
      <c r="Q97" s="223" t="s">
        <v>2871</v>
      </c>
    </row>
    <row r="98" spans="1:20" ht="15" customHeight="1">
      <c r="A98" s="177" t="s">
        <v>753</v>
      </c>
      <c r="B98" s="177" t="s">
        <v>120</v>
      </c>
      <c r="C98" s="182" t="s">
        <v>120</v>
      </c>
      <c r="D98" s="177" t="s">
        <v>121</v>
      </c>
      <c r="E98" s="177"/>
      <c r="F98" s="177"/>
      <c r="G98" s="177">
        <v>97</v>
      </c>
      <c r="H98" s="177" t="s">
        <v>15</v>
      </c>
      <c r="I98" s="177" t="s">
        <v>724</v>
      </c>
      <c r="J98" s="176" t="s">
        <v>754</v>
      </c>
      <c r="K98" s="176" t="s">
        <v>730</v>
      </c>
      <c r="L98" s="187"/>
      <c r="M98" s="221">
        <v>99.292402258594805</v>
      </c>
      <c r="N98" s="223" t="s">
        <v>2842</v>
      </c>
      <c r="O98" s="223" t="s">
        <v>2812</v>
      </c>
      <c r="Q98" s="225" t="s">
        <v>328</v>
      </c>
      <c r="R98" t="s">
        <v>2854</v>
      </c>
      <c r="S98">
        <v>0</v>
      </c>
    </row>
    <row r="99" spans="1:20" ht="15" customHeight="1">
      <c r="A99" s="177" t="s">
        <v>755</v>
      </c>
      <c r="B99" s="177" t="s">
        <v>120</v>
      </c>
      <c r="C99" s="182" t="s">
        <v>120</v>
      </c>
      <c r="D99" s="177" t="s">
        <v>121</v>
      </c>
      <c r="E99" s="177" t="s">
        <v>120</v>
      </c>
      <c r="F99" s="177" t="s">
        <v>2871</v>
      </c>
      <c r="G99" s="177">
        <v>98</v>
      </c>
      <c r="H99" s="177" t="s">
        <v>15</v>
      </c>
      <c r="I99" s="177" t="s">
        <v>724</v>
      </c>
      <c r="J99" s="176" t="s">
        <v>756</v>
      </c>
      <c r="K99" s="176" t="s">
        <v>727</v>
      </c>
      <c r="L99" s="176"/>
      <c r="M99" s="221">
        <v>31.0199413908941</v>
      </c>
      <c r="N99" s="223" t="s">
        <v>2842</v>
      </c>
      <c r="O99" s="223" t="s">
        <v>2812</v>
      </c>
      <c r="Q99" s="223" t="s">
        <v>2871</v>
      </c>
    </row>
    <row r="100" spans="1:20" ht="15" customHeight="1">
      <c r="A100" s="177" t="s">
        <v>757</v>
      </c>
      <c r="B100" s="177" t="s">
        <v>120</v>
      </c>
      <c r="C100" s="182" t="s">
        <v>120</v>
      </c>
      <c r="D100" s="177" t="s">
        <v>121</v>
      </c>
      <c r="E100" s="177"/>
      <c r="F100" s="177"/>
      <c r="G100" s="177">
        <v>99</v>
      </c>
      <c r="H100" s="177" t="s">
        <v>15</v>
      </c>
      <c r="I100" s="177" t="s">
        <v>724</v>
      </c>
      <c r="J100" s="176" t="s">
        <v>758</v>
      </c>
      <c r="K100" s="176" t="s">
        <v>730</v>
      </c>
      <c r="L100" s="176"/>
      <c r="M100" s="221">
        <v>77.771424487170293</v>
      </c>
      <c r="N100" s="223" t="s">
        <v>2842</v>
      </c>
      <c r="O100" s="223" t="s">
        <v>2812</v>
      </c>
      <c r="Q100" s="225" t="s">
        <v>328</v>
      </c>
      <c r="R100" t="s">
        <v>2854</v>
      </c>
      <c r="S100">
        <v>0</v>
      </c>
    </row>
    <row r="101" spans="1:20" ht="15" customHeight="1">
      <c r="A101" s="177" t="s">
        <v>759</v>
      </c>
      <c r="B101" s="177" t="s">
        <v>120</v>
      </c>
      <c r="C101" s="182" t="s">
        <v>120</v>
      </c>
      <c r="D101" s="177" t="s">
        <v>121</v>
      </c>
      <c r="E101" s="177" t="s">
        <v>120</v>
      </c>
      <c r="F101" s="177" t="s">
        <v>2871</v>
      </c>
      <c r="G101" s="177">
        <v>100</v>
      </c>
      <c r="H101" s="177" t="s">
        <v>15</v>
      </c>
      <c r="I101" s="177" t="s">
        <v>724</v>
      </c>
      <c r="J101" s="176" t="s">
        <v>760</v>
      </c>
      <c r="K101" s="176" t="s">
        <v>727</v>
      </c>
      <c r="L101" s="176"/>
      <c r="M101" s="221">
        <v>56.178972196411998</v>
      </c>
      <c r="N101" s="223" t="s">
        <v>2842</v>
      </c>
      <c r="O101" s="223" t="s">
        <v>2812</v>
      </c>
      <c r="Q101" s="223" t="s">
        <v>2871</v>
      </c>
    </row>
    <row r="102" spans="1:20" ht="15" customHeight="1">
      <c r="A102" s="177" t="s">
        <v>761</v>
      </c>
      <c r="B102" s="177" t="s">
        <v>120</v>
      </c>
      <c r="C102" s="182" t="s">
        <v>120</v>
      </c>
      <c r="D102" s="177" t="s">
        <v>121</v>
      </c>
      <c r="E102" s="177" t="s">
        <v>120</v>
      </c>
      <c r="F102" s="177" t="s">
        <v>2871</v>
      </c>
      <c r="G102" s="177">
        <v>101</v>
      </c>
      <c r="H102" s="177" t="s">
        <v>15</v>
      </c>
      <c r="I102" s="177" t="s">
        <v>724</v>
      </c>
      <c r="J102" s="176" t="s">
        <v>762</v>
      </c>
      <c r="K102" s="176" t="s">
        <v>727</v>
      </c>
      <c r="L102" s="176"/>
      <c r="M102" s="221">
        <v>84.304195554284902</v>
      </c>
      <c r="N102" s="223" t="s">
        <v>2842</v>
      </c>
      <c r="O102" s="223" t="s">
        <v>2812</v>
      </c>
      <c r="Q102" s="223" t="s">
        <v>2871</v>
      </c>
    </row>
    <row r="103" spans="1:20" ht="15" customHeight="1">
      <c r="A103" s="177" t="s">
        <v>763</v>
      </c>
      <c r="B103" s="177" t="s">
        <v>120</v>
      </c>
      <c r="C103" s="182" t="s">
        <v>120</v>
      </c>
      <c r="D103" s="177" t="s">
        <v>121</v>
      </c>
      <c r="E103" s="177" t="s">
        <v>120</v>
      </c>
      <c r="F103" s="177" t="s">
        <v>2871</v>
      </c>
      <c r="G103" s="177">
        <v>102</v>
      </c>
      <c r="H103" s="177" t="s">
        <v>15</v>
      </c>
      <c r="I103" s="177" t="s">
        <v>724</v>
      </c>
      <c r="J103" s="176" t="s">
        <v>764</v>
      </c>
      <c r="K103" s="176" t="s">
        <v>727</v>
      </c>
      <c r="L103" s="176" t="s">
        <v>765</v>
      </c>
      <c r="M103" s="221">
        <v>40.190122221428098</v>
      </c>
      <c r="N103" s="223" t="s">
        <v>2842</v>
      </c>
      <c r="O103" s="223" t="s">
        <v>2812</v>
      </c>
      <c r="Q103" s="223" t="s">
        <v>2871</v>
      </c>
    </row>
    <row r="104" spans="1:20" ht="15" customHeight="1">
      <c r="A104" s="177" t="s">
        <v>768</v>
      </c>
      <c r="B104" s="177" t="s">
        <v>120</v>
      </c>
      <c r="C104" s="182" t="s">
        <v>120</v>
      </c>
      <c r="D104" s="177" t="s">
        <v>121</v>
      </c>
      <c r="E104" s="177" t="s">
        <v>120</v>
      </c>
      <c r="F104" s="177" t="s">
        <v>2871</v>
      </c>
      <c r="G104" s="177">
        <v>103</v>
      </c>
      <c r="H104" s="177" t="s">
        <v>15</v>
      </c>
      <c r="I104" s="177" t="s">
        <v>724</v>
      </c>
      <c r="J104" s="176" t="s">
        <v>769</v>
      </c>
      <c r="K104" s="176" t="s">
        <v>727</v>
      </c>
      <c r="L104" s="176"/>
      <c r="M104" s="221">
        <v>87.484811664641597</v>
      </c>
      <c r="N104" s="223" t="s">
        <v>2842</v>
      </c>
      <c r="O104" s="223" t="s">
        <v>2812</v>
      </c>
      <c r="Q104" s="223" t="s">
        <v>2871</v>
      </c>
    </row>
    <row r="105" spans="1:20" ht="15" customHeight="1">
      <c r="A105" s="177" t="s">
        <v>770</v>
      </c>
      <c r="B105" s="177" t="s">
        <v>120</v>
      </c>
      <c r="C105" s="182" t="s">
        <v>120</v>
      </c>
      <c r="D105" s="177" t="s">
        <v>121</v>
      </c>
      <c r="E105" s="177" t="s">
        <v>120</v>
      </c>
      <c r="F105" s="177" t="s">
        <v>2871</v>
      </c>
      <c r="G105" s="177">
        <v>104</v>
      </c>
      <c r="H105" s="177" t="s">
        <v>15</v>
      </c>
      <c r="I105" s="177" t="s">
        <v>724</v>
      </c>
      <c r="J105" s="176" t="s">
        <v>771</v>
      </c>
      <c r="K105" s="176" t="s">
        <v>727</v>
      </c>
      <c r="L105" s="176"/>
      <c r="M105" s="221">
        <v>74.426416982345799</v>
      </c>
      <c r="N105" s="223" t="s">
        <v>2842</v>
      </c>
      <c r="O105" s="223" t="s">
        <v>2812</v>
      </c>
      <c r="Q105" s="223" t="s">
        <v>2871</v>
      </c>
    </row>
    <row r="106" spans="1:20" ht="15" customHeight="1">
      <c r="A106" s="177" t="s">
        <v>778</v>
      </c>
      <c r="B106" s="177" t="s">
        <v>120</v>
      </c>
      <c r="C106" s="182" t="s">
        <v>120</v>
      </c>
      <c r="D106" s="177" t="s">
        <v>121</v>
      </c>
      <c r="E106" s="177" t="s">
        <v>120</v>
      </c>
      <c r="F106" s="177" t="s">
        <v>2871</v>
      </c>
      <c r="G106" s="177">
        <v>105</v>
      </c>
      <c r="H106" s="177" t="s">
        <v>15</v>
      </c>
      <c r="I106" s="177" t="s">
        <v>724</v>
      </c>
      <c r="J106" s="176" t="s">
        <v>779</v>
      </c>
      <c r="K106" s="176" t="s">
        <v>278</v>
      </c>
      <c r="L106" s="176"/>
      <c r="M106" s="221">
        <v>87.835036809377499</v>
      </c>
      <c r="N106" s="223" t="s">
        <v>2842</v>
      </c>
      <c r="O106" s="223" t="s">
        <v>2812</v>
      </c>
      <c r="Q106" s="223" t="s">
        <v>2871</v>
      </c>
    </row>
    <row r="107" spans="1:20" ht="15" customHeight="1">
      <c r="A107" s="177" t="s">
        <v>780</v>
      </c>
      <c r="B107" s="177" t="s">
        <v>120</v>
      </c>
      <c r="C107" s="182" t="s">
        <v>120</v>
      </c>
      <c r="D107" s="177" t="s">
        <v>121</v>
      </c>
      <c r="E107" s="177" t="s">
        <v>120</v>
      </c>
      <c r="F107" s="177" t="s">
        <v>2871</v>
      </c>
      <c r="G107" s="177">
        <v>106</v>
      </c>
      <c r="H107" s="177" t="s">
        <v>15</v>
      </c>
      <c r="I107" s="177" t="s">
        <v>724</v>
      </c>
      <c r="J107" s="176" t="s">
        <v>781</v>
      </c>
      <c r="K107" s="176" t="s">
        <v>278</v>
      </c>
      <c r="L107" s="176"/>
      <c r="M107" s="221">
        <v>70.109356014580797</v>
      </c>
      <c r="N107" s="223" t="s">
        <v>2842</v>
      </c>
      <c r="O107" s="223" t="s">
        <v>2812</v>
      </c>
      <c r="Q107" s="223" t="s">
        <v>2871</v>
      </c>
    </row>
    <row r="108" spans="1:20" ht="15" customHeight="1">
      <c r="A108" s="194" t="s">
        <v>791</v>
      </c>
      <c r="B108" s="194" t="s">
        <v>120</v>
      </c>
      <c r="C108" s="176" t="s">
        <v>120</v>
      </c>
      <c r="D108" s="177" t="s">
        <v>121</v>
      </c>
      <c r="E108" s="177"/>
      <c r="F108" s="177"/>
      <c r="G108" s="177">
        <v>107</v>
      </c>
      <c r="H108" s="177" t="s">
        <v>20</v>
      </c>
      <c r="I108" s="177" t="s">
        <v>786</v>
      </c>
      <c r="J108" s="176" t="s">
        <v>792</v>
      </c>
      <c r="K108" s="176" t="s">
        <v>94</v>
      </c>
      <c r="L108" s="176"/>
      <c r="M108" s="221">
        <v>72.889714816667905</v>
      </c>
      <c r="N108" s="223" t="s">
        <v>2840</v>
      </c>
      <c r="O108" t="s">
        <v>124</v>
      </c>
      <c r="Q108" s="225" t="s">
        <v>322</v>
      </c>
    </row>
    <row r="109" spans="1:20" ht="15" customHeight="1">
      <c r="A109" s="194" t="s">
        <v>798</v>
      </c>
      <c r="B109" s="194" t="s">
        <v>120</v>
      </c>
      <c r="C109" s="187" t="s">
        <v>120</v>
      </c>
      <c r="D109" s="177" t="s">
        <v>121</v>
      </c>
      <c r="E109" s="177"/>
      <c r="F109" s="177"/>
      <c r="G109" s="177">
        <v>108</v>
      </c>
      <c r="H109" s="177" t="s">
        <v>20</v>
      </c>
      <c r="I109" s="177" t="s">
        <v>786</v>
      </c>
      <c r="J109" s="176" t="s">
        <v>799</v>
      </c>
      <c r="K109" s="176" t="s">
        <v>800</v>
      </c>
      <c r="L109" s="187"/>
      <c r="M109" s="221">
        <v>83.446501322278607</v>
      </c>
      <c r="N109" s="223" t="s">
        <v>2840</v>
      </c>
      <c r="O109" t="s">
        <v>124</v>
      </c>
      <c r="Q109" s="225" t="s">
        <v>322</v>
      </c>
    </row>
    <row r="110" spans="1:20" ht="15" customHeight="1">
      <c r="A110" s="194" t="s">
        <v>802</v>
      </c>
      <c r="B110" s="194" t="s">
        <v>120</v>
      </c>
      <c r="C110" s="187" t="s">
        <v>120</v>
      </c>
      <c r="D110" s="177" t="s">
        <v>121</v>
      </c>
      <c r="E110" s="177"/>
      <c r="F110" s="177"/>
      <c r="G110" s="177">
        <v>109</v>
      </c>
      <c r="H110" s="177" t="s">
        <v>20</v>
      </c>
      <c r="I110" s="177" t="s">
        <v>786</v>
      </c>
      <c r="J110" s="176" t="s">
        <v>803</v>
      </c>
      <c r="K110" s="176" t="s">
        <v>54</v>
      </c>
      <c r="L110" s="187"/>
      <c r="M110" s="221">
        <v>83.267815023943996</v>
      </c>
      <c r="O110" t="s">
        <v>124</v>
      </c>
      <c r="Q110" s="225" t="s">
        <v>328</v>
      </c>
      <c r="R110" t="s">
        <v>2849</v>
      </c>
      <c r="S110" s="223" t="s">
        <v>2875</v>
      </c>
      <c r="T110">
        <v>46</v>
      </c>
    </row>
    <row r="111" spans="1:20" ht="15" customHeight="1">
      <c r="A111" s="194" t="s">
        <v>805</v>
      </c>
      <c r="B111" s="194" t="s">
        <v>120</v>
      </c>
      <c r="C111" s="187" t="s">
        <v>120</v>
      </c>
      <c r="D111" s="177" t="s">
        <v>121</v>
      </c>
      <c r="E111" s="177"/>
      <c r="F111" s="177"/>
      <c r="G111" s="177">
        <v>110</v>
      </c>
      <c r="H111" s="177" t="s">
        <v>20</v>
      </c>
      <c r="I111" s="177" t="s">
        <v>786</v>
      </c>
      <c r="J111" s="176" t="s">
        <v>806</v>
      </c>
      <c r="K111" s="176" t="s">
        <v>94</v>
      </c>
      <c r="L111" s="187"/>
      <c r="M111" s="221">
        <v>82.545922378672003</v>
      </c>
      <c r="O111" t="s">
        <v>124</v>
      </c>
      <c r="Q111" s="225" t="s">
        <v>322</v>
      </c>
    </row>
    <row r="112" spans="1:20" ht="15" customHeight="1">
      <c r="A112" s="194" t="s">
        <v>809</v>
      </c>
      <c r="B112" s="194" t="s">
        <v>120</v>
      </c>
      <c r="C112" s="187" t="s">
        <v>120</v>
      </c>
      <c r="D112" s="177" t="s">
        <v>121</v>
      </c>
      <c r="E112" s="177"/>
      <c r="F112" s="177"/>
      <c r="G112" s="177">
        <v>111</v>
      </c>
      <c r="H112" s="177" t="s">
        <v>20</v>
      </c>
      <c r="I112" s="177" t="s">
        <v>808</v>
      </c>
      <c r="J112" s="176" t="s">
        <v>810</v>
      </c>
      <c r="K112" s="176" t="s">
        <v>54</v>
      </c>
      <c r="L112" s="187" t="s">
        <v>720</v>
      </c>
      <c r="M112" s="221">
        <v>34.993924665856603</v>
      </c>
      <c r="O112" t="s">
        <v>124</v>
      </c>
      <c r="Q112" s="223" t="s">
        <v>54</v>
      </c>
    </row>
    <row r="113" spans="1:20" ht="15" customHeight="1">
      <c r="A113" s="194" t="s">
        <v>811</v>
      </c>
      <c r="B113" s="194" t="s">
        <v>120</v>
      </c>
      <c r="C113" s="187" t="s">
        <v>120</v>
      </c>
      <c r="D113" s="177" t="s">
        <v>121</v>
      </c>
      <c r="E113" s="177"/>
      <c r="F113" s="177"/>
      <c r="G113" s="177">
        <v>112</v>
      </c>
      <c r="H113" s="177" t="s">
        <v>20</v>
      </c>
      <c r="I113" s="177" t="s">
        <v>808</v>
      </c>
      <c r="J113" s="176" t="s">
        <v>812</v>
      </c>
      <c r="K113" s="176" t="s">
        <v>74</v>
      </c>
      <c r="L113" s="187" t="s">
        <v>720</v>
      </c>
      <c r="M113" s="221">
        <v>38.925023229218802</v>
      </c>
      <c r="N113" s="223" t="s">
        <v>2838</v>
      </c>
      <c r="O113" t="s">
        <v>124</v>
      </c>
      <c r="Q113" s="225" t="s">
        <v>328</v>
      </c>
      <c r="R113" t="s">
        <v>2849</v>
      </c>
      <c r="S113" s="223" t="s">
        <v>2875</v>
      </c>
      <c r="T113">
        <v>46</v>
      </c>
    </row>
    <row r="114" spans="1:20" ht="15" customHeight="1">
      <c r="A114" s="194" t="s">
        <v>813</v>
      </c>
      <c r="B114" s="194" t="s">
        <v>120</v>
      </c>
      <c r="C114" s="187" t="s">
        <v>120</v>
      </c>
      <c r="D114" s="177" t="s">
        <v>121</v>
      </c>
      <c r="E114" s="177"/>
      <c r="F114" s="177"/>
      <c r="G114" s="177">
        <v>113</v>
      </c>
      <c r="H114" s="177" t="s">
        <v>20</v>
      </c>
      <c r="I114" s="177" t="s">
        <v>808</v>
      </c>
      <c r="J114" s="176" t="s">
        <v>814</v>
      </c>
      <c r="K114" s="176" t="s">
        <v>94</v>
      </c>
      <c r="L114" s="187" t="s">
        <v>720</v>
      </c>
      <c r="M114" s="221">
        <v>40.861982703166298</v>
      </c>
      <c r="N114" s="223" t="s">
        <v>2838</v>
      </c>
      <c r="O114" t="s">
        <v>124</v>
      </c>
      <c r="Q114" s="225" t="s">
        <v>322</v>
      </c>
    </row>
    <row r="115" spans="1:20" ht="15" customHeight="1">
      <c r="A115" s="194" t="s">
        <v>815</v>
      </c>
      <c r="B115" s="194" t="s">
        <v>120</v>
      </c>
      <c r="C115" s="187" t="s">
        <v>120</v>
      </c>
      <c r="D115" s="177" t="s">
        <v>121</v>
      </c>
      <c r="E115" s="177"/>
      <c r="F115" s="177"/>
      <c r="G115" s="177">
        <v>114</v>
      </c>
      <c r="H115" s="177" t="s">
        <v>20</v>
      </c>
      <c r="I115" s="177" t="s">
        <v>808</v>
      </c>
      <c r="J115" s="176" t="s">
        <v>816</v>
      </c>
      <c r="K115" s="176" t="s">
        <v>54</v>
      </c>
      <c r="L115" s="176" t="s">
        <v>818</v>
      </c>
      <c r="M115" s="221">
        <v>67.564863126295506</v>
      </c>
      <c r="O115" t="s">
        <v>124</v>
      </c>
      <c r="Q115" s="223" t="s">
        <v>54</v>
      </c>
    </row>
    <row r="116" spans="1:20" ht="15" customHeight="1">
      <c r="A116" s="194" t="s">
        <v>829</v>
      </c>
      <c r="B116" s="194" t="s">
        <v>120</v>
      </c>
      <c r="C116" s="187" t="s">
        <v>120</v>
      </c>
      <c r="D116" s="177" t="s">
        <v>121</v>
      </c>
      <c r="E116" s="177"/>
      <c r="F116" s="177"/>
      <c r="G116" s="177">
        <v>115</v>
      </c>
      <c r="H116" s="177" t="s">
        <v>20</v>
      </c>
      <c r="I116" s="177" t="s">
        <v>808</v>
      </c>
      <c r="J116" s="176" t="s">
        <v>830</v>
      </c>
      <c r="K116" s="176" t="s">
        <v>74</v>
      </c>
      <c r="L116" s="176" t="s">
        <v>818</v>
      </c>
      <c r="M116" s="221">
        <v>65.363447930812697</v>
      </c>
      <c r="N116" s="223" t="s">
        <v>2838</v>
      </c>
      <c r="O116" t="s">
        <v>124</v>
      </c>
      <c r="Q116" s="225" t="s">
        <v>328</v>
      </c>
      <c r="R116" t="s">
        <v>2849</v>
      </c>
      <c r="S116" s="223" t="s">
        <v>2875</v>
      </c>
      <c r="T116">
        <v>46</v>
      </c>
    </row>
    <row r="117" spans="1:20" ht="15" customHeight="1">
      <c r="A117" s="194" t="s">
        <v>832</v>
      </c>
      <c r="B117" s="194" t="s">
        <v>120</v>
      </c>
      <c r="C117" s="187" t="s">
        <v>120</v>
      </c>
      <c r="D117" s="177" t="s">
        <v>121</v>
      </c>
      <c r="E117" s="177"/>
      <c r="F117" s="177"/>
      <c r="G117" s="177">
        <v>116</v>
      </c>
      <c r="H117" s="177" t="s">
        <v>20</v>
      </c>
      <c r="I117" s="177" t="s">
        <v>808</v>
      </c>
      <c r="J117" s="176" t="s">
        <v>833</v>
      </c>
      <c r="K117" s="176" t="s">
        <v>94</v>
      </c>
      <c r="L117" s="176" t="s">
        <v>818</v>
      </c>
      <c r="M117" s="221">
        <v>67.271817597026697</v>
      </c>
      <c r="O117" t="s">
        <v>124</v>
      </c>
      <c r="Q117" s="225" t="s">
        <v>322</v>
      </c>
    </row>
    <row r="118" spans="1:20" ht="15" customHeight="1">
      <c r="A118" s="194" t="s">
        <v>835</v>
      </c>
      <c r="B118" s="194" t="s">
        <v>120</v>
      </c>
      <c r="C118" s="187" t="s">
        <v>120</v>
      </c>
      <c r="D118" s="177" t="s">
        <v>121</v>
      </c>
      <c r="E118" s="177"/>
      <c r="F118" s="177"/>
      <c r="G118" s="177">
        <v>117</v>
      </c>
      <c r="H118" s="177" t="s">
        <v>20</v>
      </c>
      <c r="I118" s="177" t="s">
        <v>808</v>
      </c>
      <c r="J118" s="176" t="s">
        <v>836</v>
      </c>
      <c r="K118" s="176" t="s">
        <v>94</v>
      </c>
      <c r="L118" s="176" t="s">
        <v>838</v>
      </c>
      <c r="M118" s="221">
        <v>36.687870774068998</v>
      </c>
      <c r="O118" t="s">
        <v>124</v>
      </c>
      <c r="Q118" s="225" t="s">
        <v>322</v>
      </c>
    </row>
    <row r="119" spans="1:20" ht="15" customHeight="1">
      <c r="A119" s="194" t="s">
        <v>839</v>
      </c>
      <c r="B119" s="194" t="s">
        <v>120</v>
      </c>
      <c r="C119" s="187" t="s">
        <v>120</v>
      </c>
      <c r="D119" s="177" t="s">
        <v>121</v>
      </c>
      <c r="E119" s="177" t="s">
        <v>120</v>
      </c>
      <c r="F119" s="177" t="s">
        <v>328</v>
      </c>
      <c r="G119" s="177">
        <v>118</v>
      </c>
      <c r="H119" s="177" t="s">
        <v>20</v>
      </c>
      <c r="I119" s="177" t="s">
        <v>808</v>
      </c>
      <c r="J119" s="176" t="s">
        <v>840</v>
      </c>
      <c r="K119" s="176" t="s">
        <v>74</v>
      </c>
      <c r="L119" s="176" t="s">
        <v>818</v>
      </c>
      <c r="M119" s="221">
        <v>99.9499678364663</v>
      </c>
      <c r="N119" s="228" t="s">
        <v>2839</v>
      </c>
      <c r="O119" t="s">
        <v>124</v>
      </c>
      <c r="Q119" s="225" t="s">
        <v>328</v>
      </c>
      <c r="R119" t="s">
        <v>2850</v>
      </c>
      <c r="S119">
        <v>0</v>
      </c>
      <c r="T119">
        <v>100000</v>
      </c>
    </row>
    <row r="120" spans="1:20" ht="15" customHeight="1">
      <c r="A120" s="194" t="s">
        <v>842</v>
      </c>
      <c r="B120" s="194" t="s">
        <v>120</v>
      </c>
      <c r="C120" s="187" t="s">
        <v>120</v>
      </c>
      <c r="D120" s="177" t="s">
        <v>153</v>
      </c>
      <c r="E120" s="177"/>
      <c r="F120" s="177"/>
      <c r="G120" s="177">
        <v>119</v>
      </c>
      <c r="H120" s="177" t="s">
        <v>20</v>
      </c>
      <c r="I120" s="177" t="s">
        <v>808</v>
      </c>
      <c r="J120" s="176" t="s">
        <v>843</v>
      </c>
      <c r="K120" s="176" t="s">
        <v>74</v>
      </c>
      <c r="L120" s="176" t="s">
        <v>845</v>
      </c>
      <c r="M120" s="221">
        <v>98.920734758058799</v>
      </c>
      <c r="O120" t="s">
        <v>124</v>
      </c>
    </row>
    <row r="121" spans="1:20" ht="15" customHeight="1">
      <c r="A121" s="194" t="s">
        <v>846</v>
      </c>
      <c r="B121" s="194" t="s">
        <v>120</v>
      </c>
      <c r="C121" s="187" t="s">
        <v>120</v>
      </c>
      <c r="D121" s="177" t="s">
        <v>121</v>
      </c>
      <c r="E121" s="177"/>
      <c r="F121" s="177"/>
      <c r="G121" s="177">
        <v>120</v>
      </c>
      <c r="H121" s="177" t="s">
        <v>20</v>
      </c>
      <c r="I121" s="177" t="s">
        <v>808</v>
      </c>
      <c r="J121" s="176" t="s">
        <v>847</v>
      </c>
      <c r="K121" s="176" t="s">
        <v>94</v>
      </c>
      <c r="L121" s="176" t="s">
        <v>849</v>
      </c>
      <c r="M121" s="221">
        <v>44.3999714101923</v>
      </c>
      <c r="O121" t="s">
        <v>124</v>
      </c>
      <c r="Q121" s="225" t="s">
        <v>322</v>
      </c>
    </row>
    <row r="122" spans="1:20" ht="15" customHeight="1">
      <c r="A122" s="194" t="s">
        <v>850</v>
      </c>
      <c r="B122" s="194" t="s">
        <v>120</v>
      </c>
      <c r="C122" s="187" t="s">
        <v>120</v>
      </c>
      <c r="D122" s="177" t="s">
        <v>121</v>
      </c>
      <c r="E122" s="177"/>
      <c r="F122" s="177"/>
      <c r="G122" s="177">
        <v>121</v>
      </c>
      <c r="H122" s="177" t="s">
        <v>20</v>
      </c>
      <c r="I122" s="177" t="s">
        <v>808</v>
      </c>
      <c r="J122" s="176" t="s">
        <v>851</v>
      </c>
      <c r="K122" s="176" t="s">
        <v>74</v>
      </c>
      <c r="L122" s="176" t="s">
        <v>720</v>
      </c>
      <c r="M122" s="221">
        <v>52.026302623114901</v>
      </c>
      <c r="N122" s="223" t="s">
        <v>2838</v>
      </c>
      <c r="O122" t="s">
        <v>124</v>
      </c>
      <c r="Q122" s="225" t="s">
        <v>328</v>
      </c>
      <c r="R122" t="s">
        <v>2849</v>
      </c>
      <c r="S122" s="223" t="s">
        <v>2875</v>
      </c>
      <c r="T122">
        <v>46</v>
      </c>
    </row>
    <row r="123" spans="1:20" ht="15" customHeight="1">
      <c r="A123" s="194" t="s">
        <v>852</v>
      </c>
      <c r="B123" s="194" t="s">
        <v>120</v>
      </c>
      <c r="C123" s="187" t="s">
        <v>120</v>
      </c>
      <c r="D123" s="177" t="s">
        <v>121</v>
      </c>
      <c r="E123" s="177"/>
      <c r="F123" s="177"/>
      <c r="G123" s="177">
        <v>122</v>
      </c>
      <c r="H123" s="177" t="s">
        <v>20</v>
      </c>
      <c r="I123" s="177" t="s">
        <v>808</v>
      </c>
      <c r="J123" s="176" t="s">
        <v>853</v>
      </c>
      <c r="K123" s="176" t="s">
        <v>54</v>
      </c>
      <c r="L123" s="176" t="s">
        <v>720</v>
      </c>
      <c r="M123" s="221">
        <v>40.697591308698399</v>
      </c>
      <c r="O123" t="s">
        <v>124</v>
      </c>
      <c r="Q123" s="223" t="s">
        <v>54</v>
      </c>
    </row>
    <row r="124" spans="1:20" ht="15" customHeight="1">
      <c r="A124" s="194" t="s">
        <v>854</v>
      </c>
      <c r="B124" s="194" t="s">
        <v>120</v>
      </c>
      <c r="C124" s="187" t="s">
        <v>120</v>
      </c>
      <c r="D124" s="177" t="s">
        <v>121</v>
      </c>
      <c r="E124" s="177"/>
      <c r="F124" s="177"/>
      <c r="G124" s="177">
        <v>123</v>
      </c>
      <c r="H124" s="177" t="s">
        <v>20</v>
      </c>
      <c r="I124" s="177" t="s">
        <v>808</v>
      </c>
      <c r="J124" s="176" t="s">
        <v>855</v>
      </c>
      <c r="K124" s="176" t="s">
        <v>94</v>
      </c>
      <c r="L124" s="176" t="s">
        <v>720</v>
      </c>
      <c r="M124" s="221">
        <v>51.690372382245698</v>
      </c>
      <c r="O124" t="s">
        <v>124</v>
      </c>
      <c r="Q124" s="225" t="s">
        <v>322</v>
      </c>
    </row>
    <row r="125" spans="1:20" ht="15" customHeight="1">
      <c r="A125" s="194" t="s">
        <v>856</v>
      </c>
      <c r="B125" s="194" t="s">
        <v>120</v>
      </c>
      <c r="C125" s="187" t="s">
        <v>120</v>
      </c>
      <c r="D125" s="177" t="s">
        <v>121</v>
      </c>
      <c r="E125" s="177"/>
      <c r="F125" s="177"/>
      <c r="G125" s="177">
        <v>124</v>
      </c>
      <c r="H125" s="177" t="s">
        <v>20</v>
      </c>
      <c r="I125" s="177" t="s">
        <v>808</v>
      </c>
      <c r="J125" s="176" t="s">
        <v>857</v>
      </c>
      <c r="K125" s="176" t="s">
        <v>94</v>
      </c>
      <c r="L125" s="176" t="s">
        <v>859</v>
      </c>
      <c r="M125" s="221">
        <v>63.476520620398801</v>
      </c>
      <c r="O125" t="s">
        <v>124</v>
      </c>
      <c r="Q125" s="225" t="s">
        <v>322</v>
      </c>
    </row>
    <row r="126" spans="1:20" ht="15" customHeight="1">
      <c r="A126" s="194" t="s">
        <v>860</v>
      </c>
      <c r="B126" s="194" t="s">
        <v>120</v>
      </c>
      <c r="C126" s="187" t="s">
        <v>120</v>
      </c>
      <c r="D126" s="177" t="s">
        <v>121</v>
      </c>
      <c r="E126" s="177"/>
      <c r="F126" s="177"/>
      <c r="G126" s="177">
        <v>125</v>
      </c>
      <c r="H126" s="177" t="s">
        <v>20</v>
      </c>
      <c r="I126" s="177" t="s">
        <v>808</v>
      </c>
      <c r="J126" s="176" t="s">
        <v>861</v>
      </c>
      <c r="K126" s="176" t="s">
        <v>94</v>
      </c>
      <c r="L126" s="176" t="s">
        <v>863</v>
      </c>
      <c r="M126" s="221">
        <v>40.7976556357658</v>
      </c>
      <c r="O126" t="s">
        <v>124</v>
      </c>
      <c r="Q126" s="225" t="s">
        <v>322</v>
      </c>
    </row>
    <row r="127" spans="1:20" ht="15" customHeight="1">
      <c r="A127" s="194" t="s">
        <v>864</v>
      </c>
      <c r="B127" s="194" t="s">
        <v>120</v>
      </c>
      <c r="C127" s="187" t="s">
        <v>120</v>
      </c>
      <c r="D127" s="177" t="s">
        <v>121</v>
      </c>
      <c r="E127" s="177"/>
      <c r="F127" s="177"/>
      <c r="G127" s="177">
        <v>126</v>
      </c>
      <c r="H127" s="177" t="s">
        <v>20</v>
      </c>
      <c r="I127" s="177" t="s">
        <v>808</v>
      </c>
      <c r="J127" s="176" t="s">
        <v>865</v>
      </c>
      <c r="K127" s="176" t="s">
        <v>94</v>
      </c>
      <c r="L127" s="176" t="s">
        <v>867</v>
      </c>
      <c r="M127" s="221">
        <v>38.3675219784147</v>
      </c>
      <c r="O127" t="s">
        <v>124</v>
      </c>
      <c r="Q127" s="225" t="s">
        <v>322</v>
      </c>
    </row>
    <row r="128" spans="1:20" ht="15" customHeight="1">
      <c r="A128" s="194" t="s">
        <v>870</v>
      </c>
      <c r="B128" s="194" t="s">
        <v>120</v>
      </c>
      <c r="C128" s="187" t="s">
        <v>120</v>
      </c>
      <c r="D128" s="177" t="s">
        <v>121</v>
      </c>
      <c r="E128" s="177"/>
      <c r="F128" s="177"/>
      <c r="G128" s="177">
        <v>127</v>
      </c>
      <c r="H128" s="177" t="s">
        <v>20</v>
      </c>
      <c r="I128" s="177" t="s">
        <v>808</v>
      </c>
      <c r="J128" s="176" t="s">
        <v>871</v>
      </c>
      <c r="K128" s="176" t="s">
        <v>873</v>
      </c>
      <c r="L128" s="176" t="s">
        <v>720</v>
      </c>
      <c r="M128" s="221">
        <v>31.963405046101101</v>
      </c>
      <c r="O128" t="s">
        <v>124</v>
      </c>
      <c r="Q128" s="225" t="s">
        <v>322</v>
      </c>
    </row>
    <row r="129" spans="1:20" ht="15" customHeight="1">
      <c r="A129" s="194" t="s">
        <v>874</v>
      </c>
      <c r="B129" s="194" t="s">
        <v>120</v>
      </c>
      <c r="C129" s="187" t="s">
        <v>120</v>
      </c>
      <c r="D129" s="177" t="s">
        <v>121</v>
      </c>
      <c r="E129" s="177"/>
      <c r="F129" s="177"/>
      <c r="G129" s="177">
        <v>128</v>
      </c>
      <c r="H129" s="177" t="s">
        <v>20</v>
      </c>
      <c r="I129" s="177" t="s">
        <v>808</v>
      </c>
      <c r="J129" s="176" t="s">
        <v>875</v>
      </c>
      <c r="K129" s="176" t="s">
        <v>74</v>
      </c>
      <c r="L129" s="176" t="s">
        <v>720</v>
      </c>
      <c r="M129" s="221">
        <v>97.405474948180995</v>
      </c>
      <c r="O129" t="s">
        <v>124</v>
      </c>
      <c r="Q129" s="225" t="s">
        <v>328</v>
      </c>
      <c r="R129" t="s">
        <v>2855</v>
      </c>
      <c r="S129">
        <v>0</v>
      </c>
    </row>
    <row r="130" spans="1:20" ht="15" customHeight="1">
      <c r="A130" s="194" t="s">
        <v>879</v>
      </c>
      <c r="B130" s="194" t="s">
        <v>120</v>
      </c>
      <c r="C130" s="187" t="s">
        <v>120</v>
      </c>
      <c r="D130" s="177" t="s">
        <v>121</v>
      </c>
      <c r="E130" s="177"/>
      <c r="F130" s="177"/>
      <c r="G130" s="177">
        <v>129</v>
      </c>
      <c r="H130" s="177" t="s">
        <v>20</v>
      </c>
      <c r="I130" s="177" t="s">
        <v>808</v>
      </c>
      <c r="J130" s="176" t="s">
        <v>880</v>
      </c>
      <c r="K130" s="176" t="s">
        <v>94</v>
      </c>
      <c r="L130" s="176" t="s">
        <v>720</v>
      </c>
      <c r="M130" s="221">
        <v>92.9311700378815</v>
      </c>
      <c r="O130" t="s">
        <v>124</v>
      </c>
      <c r="Q130" s="225" t="s">
        <v>322</v>
      </c>
    </row>
    <row r="131" spans="1:20" ht="15" customHeight="1">
      <c r="A131" s="194" t="s">
        <v>881</v>
      </c>
      <c r="B131" s="194" t="s">
        <v>120</v>
      </c>
      <c r="C131" s="187" t="s">
        <v>120</v>
      </c>
      <c r="D131" s="177" t="s">
        <v>121</v>
      </c>
      <c r="E131" s="177"/>
      <c r="F131" s="177"/>
      <c r="G131" s="177">
        <v>130</v>
      </c>
      <c r="H131" s="177" t="s">
        <v>20</v>
      </c>
      <c r="I131" s="177" t="s">
        <v>808</v>
      </c>
      <c r="J131" s="176" t="s">
        <v>882</v>
      </c>
      <c r="K131" s="176" t="s">
        <v>74</v>
      </c>
      <c r="L131" s="176" t="s">
        <v>884</v>
      </c>
      <c r="M131" s="221">
        <v>100</v>
      </c>
      <c r="O131" t="s">
        <v>124</v>
      </c>
      <c r="Q131" s="225" t="s">
        <v>328</v>
      </c>
      <c r="R131" t="s">
        <v>2855</v>
      </c>
      <c r="S131">
        <v>0</v>
      </c>
    </row>
    <row r="132" spans="1:20" ht="15" customHeight="1">
      <c r="A132" s="194" t="s">
        <v>885</v>
      </c>
      <c r="B132" s="194" t="s">
        <v>120</v>
      </c>
      <c r="C132" s="187" t="s">
        <v>120</v>
      </c>
      <c r="D132" s="177" t="s">
        <v>121</v>
      </c>
      <c r="E132" s="177"/>
      <c r="F132" s="177"/>
      <c r="G132" s="177">
        <v>131</v>
      </c>
      <c r="H132" s="177" t="s">
        <v>20</v>
      </c>
      <c r="I132" s="177" t="s">
        <v>808</v>
      </c>
      <c r="J132" s="176" t="s">
        <v>886</v>
      </c>
      <c r="K132" s="176" t="s">
        <v>887</v>
      </c>
      <c r="L132" s="176" t="s">
        <v>889</v>
      </c>
      <c r="M132" s="221">
        <v>94.503609463226397</v>
      </c>
      <c r="O132" t="s">
        <v>124</v>
      </c>
      <c r="Q132" s="225" t="s">
        <v>328</v>
      </c>
      <c r="R132" t="s">
        <v>2856</v>
      </c>
      <c r="S132">
        <v>0</v>
      </c>
    </row>
    <row r="133" spans="1:20" ht="15" customHeight="1">
      <c r="A133" s="194" t="s">
        <v>890</v>
      </c>
      <c r="B133" s="194" t="s">
        <v>120</v>
      </c>
      <c r="C133" s="187" t="s">
        <v>120</v>
      </c>
      <c r="D133" s="177" t="s">
        <v>121</v>
      </c>
      <c r="E133" s="177"/>
      <c r="F133" s="177"/>
      <c r="G133" s="177">
        <v>132</v>
      </c>
      <c r="H133" s="177" t="s">
        <v>20</v>
      </c>
      <c r="I133" s="177" t="s">
        <v>808</v>
      </c>
      <c r="J133" s="176" t="s">
        <v>891</v>
      </c>
      <c r="K133" s="176" t="s">
        <v>94</v>
      </c>
      <c r="L133" s="176" t="s">
        <v>893</v>
      </c>
      <c r="M133" s="221">
        <v>91.673218497605603</v>
      </c>
      <c r="O133" t="s">
        <v>124</v>
      </c>
      <c r="Q133" s="223" t="s">
        <v>322</v>
      </c>
    </row>
    <row r="134" spans="1:20" ht="15" customHeight="1">
      <c r="A134" s="194" t="s">
        <v>894</v>
      </c>
      <c r="B134" s="194" t="s">
        <v>120</v>
      </c>
      <c r="C134" s="187" t="s">
        <v>120</v>
      </c>
      <c r="D134" s="177" t="s">
        <v>121</v>
      </c>
      <c r="E134" s="177"/>
      <c r="F134" s="177"/>
      <c r="G134" s="177">
        <v>133</v>
      </c>
      <c r="H134" s="177" t="s">
        <v>20</v>
      </c>
      <c r="I134" s="177" t="s">
        <v>808</v>
      </c>
      <c r="J134" s="176" t="s">
        <v>895</v>
      </c>
      <c r="K134" s="176" t="s">
        <v>74</v>
      </c>
      <c r="L134" s="176" t="s">
        <v>897</v>
      </c>
      <c r="M134" s="221">
        <v>98.877850046458406</v>
      </c>
      <c r="O134" t="s">
        <v>124</v>
      </c>
      <c r="Q134" s="225" t="s">
        <v>328</v>
      </c>
      <c r="R134" t="s">
        <v>2856</v>
      </c>
      <c r="S134">
        <v>0</v>
      </c>
      <c r="T134">
        <v>640</v>
      </c>
    </row>
    <row r="135" spans="1:20" ht="15" customHeight="1">
      <c r="A135" s="194" t="s">
        <v>898</v>
      </c>
      <c r="B135" s="194" t="s">
        <v>120</v>
      </c>
      <c r="C135" s="187" t="s">
        <v>120</v>
      </c>
      <c r="D135" s="177" t="s">
        <v>121</v>
      </c>
      <c r="E135" s="177"/>
      <c r="F135" s="177"/>
      <c r="G135" s="177">
        <v>134</v>
      </c>
      <c r="H135" s="177" t="s">
        <v>20</v>
      </c>
      <c r="I135" s="177" t="s">
        <v>808</v>
      </c>
      <c r="J135" s="176" t="s">
        <v>899</v>
      </c>
      <c r="K135" s="176" t="s">
        <v>74</v>
      </c>
      <c r="L135" s="176" t="s">
        <v>884</v>
      </c>
      <c r="M135" s="221">
        <v>100</v>
      </c>
      <c r="O135" t="s">
        <v>124</v>
      </c>
      <c r="Q135" s="225" t="s">
        <v>328</v>
      </c>
      <c r="R135" t="s">
        <v>2856</v>
      </c>
      <c r="S135">
        <v>0</v>
      </c>
    </row>
    <row r="136" spans="1:20" ht="15" customHeight="1">
      <c r="A136" s="194" t="s">
        <v>901</v>
      </c>
      <c r="B136" s="194" t="s">
        <v>120</v>
      </c>
      <c r="C136" s="187" t="s">
        <v>120</v>
      </c>
      <c r="D136" s="177" t="s">
        <v>121</v>
      </c>
      <c r="E136" s="177"/>
      <c r="F136" s="177"/>
      <c r="G136" s="177">
        <v>135</v>
      </c>
      <c r="H136" s="177" t="s">
        <v>20</v>
      </c>
      <c r="I136" s="177" t="s">
        <v>808</v>
      </c>
      <c r="J136" s="176" t="s">
        <v>902</v>
      </c>
      <c r="K136" s="176" t="s">
        <v>94</v>
      </c>
      <c r="L136" s="176" t="s">
        <v>904</v>
      </c>
      <c r="M136" s="221">
        <v>97.920091487384795</v>
      </c>
      <c r="O136" t="s">
        <v>124</v>
      </c>
      <c r="Q136" s="225" t="s">
        <v>328</v>
      </c>
      <c r="R136" t="s">
        <v>2856</v>
      </c>
      <c r="S136">
        <v>0</v>
      </c>
    </row>
    <row r="137" spans="1:20" ht="15" customHeight="1">
      <c r="A137" s="194" t="s">
        <v>905</v>
      </c>
      <c r="B137" s="194" t="s">
        <v>120</v>
      </c>
      <c r="C137" s="187" t="s">
        <v>120</v>
      </c>
      <c r="D137" s="177" t="s">
        <v>121</v>
      </c>
      <c r="E137" s="177"/>
      <c r="F137" s="177"/>
      <c r="G137" s="177">
        <v>136</v>
      </c>
      <c r="H137" s="177" t="s">
        <v>20</v>
      </c>
      <c r="I137" s="177" t="s">
        <v>808</v>
      </c>
      <c r="J137" s="176" t="s">
        <v>906</v>
      </c>
      <c r="K137" s="176" t="s">
        <v>94</v>
      </c>
      <c r="L137" s="176" t="s">
        <v>908</v>
      </c>
      <c r="M137" s="221">
        <v>96.762204274176298</v>
      </c>
      <c r="O137" t="s">
        <v>124</v>
      </c>
      <c r="Q137" s="225" t="s">
        <v>322</v>
      </c>
      <c r="R137" t="s">
        <v>2856</v>
      </c>
    </row>
    <row r="138" spans="1:20" ht="15" customHeight="1">
      <c r="A138" s="194" t="s">
        <v>909</v>
      </c>
      <c r="B138" s="194" t="s">
        <v>120</v>
      </c>
      <c r="C138" s="187" t="s">
        <v>120</v>
      </c>
      <c r="D138" s="177" t="s">
        <v>121</v>
      </c>
      <c r="E138" s="177"/>
      <c r="F138" s="177"/>
      <c r="G138" s="177">
        <v>137</v>
      </c>
      <c r="H138" s="177" t="s">
        <v>20</v>
      </c>
      <c r="I138" s="177" t="s">
        <v>808</v>
      </c>
      <c r="J138" s="176" t="s">
        <v>910</v>
      </c>
      <c r="K138" s="176" t="s">
        <v>94</v>
      </c>
      <c r="L138" s="176" t="s">
        <v>912</v>
      </c>
      <c r="M138" s="221">
        <v>96.990922736044595</v>
      </c>
      <c r="O138" t="s">
        <v>124</v>
      </c>
      <c r="Q138" s="225" t="s">
        <v>322</v>
      </c>
      <c r="R138" t="s">
        <v>2856</v>
      </c>
    </row>
    <row r="139" spans="1:20" ht="15" customHeight="1">
      <c r="A139" s="194" t="s">
        <v>913</v>
      </c>
      <c r="B139" s="194" t="s">
        <v>120</v>
      </c>
      <c r="C139" s="187" t="s">
        <v>120</v>
      </c>
      <c r="D139" s="177" t="s">
        <v>121</v>
      </c>
      <c r="E139" s="177" t="s">
        <v>120</v>
      </c>
      <c r="F139" s="177" t="s">
        <v>328</v>
      </c>
      <c r="G139" s="177">
        <v>138</v>
      </c>
      <c r="H139" s="177" t="s">
        <v>20</v>
      </c>
      <c r="I139" s="177" t="s">
        <v>808</v>
      </c>
      <c r="J139" s="176" t="s">
        <v>914</v>
      </c>
      <c r="K139" s="176" t="s">
        <v>74</v>
      </c>
      <c r="L139" s="176"/>
      <c r="M139" s="221">
        <v>83.782431563147796</v>
      </c>
      <c r="N139" s="223" t="s">
        <v>2838</v>
      </c>
      <c r="O139" t="s">
        <v>124</v>
      </c>
      <c r="Q139" s="225" t="s">
        <v>328</v>
      </c>
      <c r="R139" t="s">
        <v>2849</v>
      </c>
      <c r="S139" s="223">
        <v>1E-3</v>
      </c>
      <c r="T139">
        <v>46</v>
      </c>
    </row>
    <row r="140" spans="1:20" ht="15" customHeight="1">
      <c r="A140" s="194" t="s">
        <v>916</v>
      </c>
      <c r="B140" s="194" t="s">
        <v>120</v>
      </c>
      <c r="C140" s="187" t="s">
        <v>120</v>
      </c>
      <c r="D140" s="177" t="s">
        <v>121</v>
      </c>
      <c r="E140" s="177"/>
      <c r="F140" s="177"/>
      <c r="G140" s="177">
        <v>139</v>
      </c>
      <c r="H140" s="177" t="s">
        <v>20</v>
      </c>
      <c r="I140" s="177" t="s">
        <v>808</v>
      </c>
      <c r="J140" s="176" t="s">
        <v>917</v>
      </c>
      <c r="K140" s="176" t="s">
        <v>94</v>
      </c>
      <c r="L140" s="176"/>
      <c r="M140" s="221">
        <v>82.3100564648703</v>
      </c>
      <c r="O140" t="s">
        <v>124</v>
      </c>
      <c r="Q140" s="225" t="s">
        <v>322</v>
      </c>
    </row>
    <row r="141" spans="1:20" ht="15" customHeight="1">
      <c r="A141" s="194" t="s">
        <v>918</v>
      </c>
      <c r="B141" s="194" t="s">
        <v>120</v>
      </c>
      <c r="C141" s="187" t="s">
        <v>120</v>
      </c>
      <c r="D141" s="177" t="s">
        <v>121</v>
      </c>
      <c r="E141" s="177" t="s">
        <v>120</v>
      </c>
      <c r="F141" s="177" t="s">
        <v>2871</v>
      </c>
      <c r="G141" s="177">
        <v>140</v>
      </c>
      <c r="H141" s="177" t="s">
        <v>20</v>
      </c>
      <c r="I141" s="177" t="s">
        <v>808</v>
      </c>
      <c r="J141" s="176" t="s">
        <v>919</v>
      </c>
      <c r="K141" s="176" t="s">
        <v>94</v>
      </c>
      <c r="L141" s="176" t="s">
        <v>920</v>
      </c>
      <c r="M141" s="221">
        <v>16.1460939175184</v>
      </c>
      <c r="N141" s="224" t="s">
        <v>2805</v>
      </c>
      <c r="O141" t="s">
        <v>124</v>
      </c>
      <c r="P141" s="223" t="s">
        <v>2831</v>
      </c>
      <c r="Q141" s="223" t="s">
        <v>2871</v>
      </c>
    </row>
    <row r="142" spans="1:20" ht="15" customHeight="1">
      <c r="A142" s="194" t="s">
        <v>921</v>
      </c>
      <c r="B142" s="194" t="s">
        <v>120</v>
      </c>
      <c r="C142" s="187" t="s">
        <v>120</v>
      </c>
      <c r="D142" s="177" t="s">
        <v>121</v>
      </c>
      <c r="E142" s="177"/>
      <c r="F142" s="177"/>
      <c r="G142" s="177">
        <v>141</v>
      </c>
      <c r="H142" s="177" t="s">
        <v>20</v>
      </c>
      <c r="I142" s="177" t="s">
        <v>808</v>
      </c>
      <c r="J142" s="176" t="s">
        <v>922</v>
      </c>
      <c r="K142" s="176" t="s">
        <v>94</v>
      </c>
      <c r="L142" s="176"/>
      <c r="M142" s="221">
        <v>55.814452147809298</v>
      </c>
      <c r="O142" t="s">
        <v>124</v>
      </c>
      <c r="Q142" s="223" t="s">
        <v>2871</v>
      </c>
    </row>
    <row r="143" spans="1:20" ht="15" customHeight="1">
      <c r="A143" s="194" t="s">
        <v>924</v>
      </c>
      <c r="B143" s="194" t="s">
        <v>120</v>
      </c>
      <c r="C143" s="187" t="s">
        <v>120</v>
      </c>
      <c r="D143" s="177" t="s">
        <v>121</v>
      </c>
      <c r="E143" s="177"/>
      <c r="F143" s="177"/>
      <c r="G143" s="177">
        <v>142</v>
      </c>
      <c r="H143" s="177" t="s">
        <v>20</v>
      </c>
      <c r="I143" s="177" t="s">
        <v>923</v>
      </c>
      <c r="J143" s="176" t="s">
        <v>925</v>
      </c>
      <c r="K143" s="176" t="s">
        <v>94</v>
      </c>
      <c r="L143" s="176"/>
      <c r="M143" s="221">
        <v>67.521978414695198</v>
      </c>
      <c r="N143" s="223" t="s">
        <v>2840</v>
      </c>
      <c r="O143" t="s">
        <v>124</v>
      </c>
      <c r="Q143" s="223" t="s">
        <v>2871</v>
      </c>
    </row>
    <row r="144" spans="1:20" ht="15" customHeight="1">
      <c r="A144" s="194" t="s">
        <v>931</v>
      </c>
      <c r="B144" s="194" t="s">
        <v>120</v>
      </c>
      <c r="C144" s="187" t="s">
        <v>120</v>
      </c>
      <c r="D144" s="177" t="s">
        <v>153</v>
      </c>
      <c r="E144" s="177"/>
      <c r="F144" s="177"/>
      <c r="G144" s="177">
        <v>143</v>
      </c>
      <c r="H144" s="177" t="s">
        <v>20</v>
      </c>
      <c r="I144" s="177" t="s">
        <v>923</v>
      </c>
      <c r="J144" s="176" t="s">
        <v>932</v>
      </c>
      <c r="K144" s="176" t="s">
        <v>74</v>
      </c>
      <c r="L144" s="176" t="s">
        <v>930</v>
      </c>
      <c r="M144" s="221">
        <v>69.687656350511006</v>
      </c>
      <c r="O144" t="s">
        <v>124</v>
      </c>
    </row>
    <row r="145" spans="1:19" ht="15" customHeight="1">
      <c r="A145" s="194" t="s">
        <v>934</v>
      </c>
      <c r="B145" s="194" t="s">
        <v>120</v>
      </c>
      <c r="C145" s="187" t="s">
        <v>120</v>
      </c>
      <c r="D145" s="177" t="s">
        <v>121</v>
      </c>
      <c r="E145" s="177"/>
      <c r="F145" s="177"/>
      <c r="G145" s="177">
        <v>144</v>
      </c>
      <c r="H145" s="177" t="s">
        <v>20</v>
      </c>
      <c r="I145" s="177" t="s">
        <v>923</v>
      </c>
      <c r="J145" s="176" t="s">
        <v>935</v>
      </c>
      <c r="K145" s="176" t="s">
        <v>94</v>
      </c>
      <c r="L145" s="176" t="s">
        <v>930</v>
      </c>
      <c r="M145" s="221">
        <v>74.476449145879499</v>
      </c>
      <c r="O145" t="s">
        <v>124</v>
      </c>
      <c r="Q145" s="225" t="s">
        <v>328</v>
      </c>
      <c r="R145" t="s">
        <v>2855</v>
      </c>
      <c r="S145">
        <v>0</v>
      </c>
    </row>
    <row r="146" spans="1:19" ht="15" customHeight="1">
      <c r="A146" s="194" t="s">
        <v>938</v>
      </c>
      <c r="B146" s="194" t="s">
        <v>120</v>
      </c>
      <c r="C146" s="187" t="s">
        <v>120</v>
      </c>
      <c r="D146" s="177" t="s">
        <v>153</v>
      </c>
      <c r="E146" s="177"/>
      <c r="F146" s="177"/>
      <c r="G146" s="177">
        <v>145</v>
      </c>
      <c r="H146" s="177" t="s">
        <v>20</v>
      </c>
      <c r="I146" s="177" t="s">
        <v>923</v>
      </c>
      <c r="J146" s="176" t="s">
        <v>939</v>
      </c>
      <c r="K146" s="176" t="s">
        <v>74</v>
      </c>
      <c r="L146" s="176" t="s">
        <v>930</v>
      </c>
      <c r="M146" s="221">
        <v>69.666213994710901</v>
      </c>
      <c r="O146" t="s">
        <v>124</v>
      </c>
    </row>
    <row r="147" spans="1:19" ht="15" customHeight="1">
      <c r="A147" s="194" t="s">
        <v>941</v>
      </c>
      <c r="B147" s="194" t="s">
        <v>120</v>
      </c>
      <c r="C147" s="187" t="s">
        <v>120</v>
      </c>
      <c r="D147" s="177" t="s">
        <v>121</v>
      </c>
      <c r="E147" s="177"/>
      <c r="F147" s="177"/>
      <c r="G147" s="177">
        <v>146</v>
      </c>
      <c r="H147" s="177" t="s">
        <v>20</v>
      </c>
      <c r="I147" s="177" t="s">
        <v>923</v>
      </c>
      <c r="J147" s="176" t="s">
        <v>942</v>
      </c>
      <c r="K147" s="176" t="s">
        <v>94</v>
      </c>
      <c r="L147" s="176" t="s">
        <v>930</v>
      </c>
      <c r="M147" s="221">
        <v>94.053319991423095</v>
      </c>
      <c r="O147" t="s">
        <v>124</v>
      </c>
      <c r="Q147" s="225" t="s">
        <v>328</v>
      </c>
      <c r="R147" t="s">
        <v>2855</v>
      </c>
      <c r="S147">
        <v>0</v>
      </c>
    </row>
    <row r="148" spans="1:19" ht="15" customHeight="1">
      <c r="A148" s="194" t="s">
        <v>945</v>
      </c>
      <c r="B148" s="194" t="s">
        <v>120</v>
      </c>
      <c r="C148" s="187" t="s">
        <v>120</v>
      </c>
      <c r="D148" s="177" t="s">
        <v>153</v>
      </c>
      <c r="E148" s="177"/>
      <c r="F148" s="177"/>
      <c r="G148" s="177">
        <v>147</v>
      </c>
      <c r="H148" s="177" t="s">
        <v>20</v>
      </c>
      <c r="I148" s="177" t="s">
        <v>923</v>
      </c>
      <c r="J148" s="176" t="s">
        <v>946</v>
      </c>
      <c r="K148" s="176" t="s">
        <v>74</v>
      </c>
      <c r="L148" s="176" t="s">
        <v>930</v>
      </c>
      <c r="M148" s="221">
        <v>99.320992066328401</v>
      </c>
      <c r="O148" t="s">
        <v>124</v>
      </c>
    </row>
    <row r="149" spans="1:19" ht="15" customHeight="1">
      <c r="A149" s="194" t="s">
        <v>947</v>
      </c>
      <c r="B149" s="194" t="s">
        <v>120</v>
      </c>
      <c r="C149" s="187" t="s">
        <v>120</v>
      </c>
      <c r="D149" s="177" t="s">
        <v>121</v>
      </c>
      <c r="E149" s="177"/>
      <c r="F149" s="177"/>
      <c r="G149" s="177">
        <v>148</v>
      </c>
      <c r="H149" s="177" t="s">
        <v>20</v>
      </c>
      <c r="I149" s="177" t="s">
        <v>923</v>
      </c>
      <c r="J149" s="176" t="s">
        <v>948</v>
      </c>
      <c r="K149" s="176" t="s">
        <v>94</v>
      </c>
      <c r="L149" s="176" t="s">
        <v>930</v>
      </c>
      <c r="M149" s="221">
        <v>64.019726967336197</v>
      </c>
      <c r="O149" t="s">
        <v>124</v>
      </c>
      <c r="Q149" s="225" t="s">
        <v>328</v>
      </c>
      <c r="R149" t="s">
        <v>2856</v>
      </c>
      <c r="S149">
        <v>0</v>
      </c>
    </row>
    <row r="150" spans="1:19" ht="15" customHeight="1">
      <c r="A150" s="194" t="s">
        <v>949</v>
      </c>
      <c r="B150" s="194" t="s">
        <v>120</v>
      </c>
      <c r="C150" s="187" t="s">
        <v>120</v>
      </c>
      <c r="D150" s="177" t="s">
        <v>121</v>
      </c>
      <c r="E150" s="177"/>
      <c r="F150" s="177"/>
      <c r="G150" s="177">
        <v>149</v>
      </c>
      <c r="H150" s="177" t="s">
        <v>20</v>
      </c>
      <c r="I150" s="177" t="s">
        <v>923</v>
      </c>
      <c r="J150" s="176" t="s">
        <v>950</v>
      </c>
      <c r="K150" s="176" t="s">
        <v>94</v>
      </c>
      <c r="L150" s="176" t="s">
        <v>930</v>
      </c>
      <c r="M150" s="221">
        <v>99.664069759130896</v>
      </c>
      <c r="O150" t="s">
        <v>124</v>
      </c>
      <c r="Q150" s="225" t="s">
        <v>328</v>
      </c>
      <c r="R150" t="s">
        <v>2856</v>
      </c>
      <c r="S150">
        <v>0</v>
      </c>
    </row>
    <row r="151" spans="1:19" ht="15" customHeight="1">
      <c r="A151" s="194" t="s">
        <v>960</v>
      </c>
      <c r="B151" s="194" t="s">
        <v>120</v>
      </c>
      <c r="C151" s="187" t="s">
        <v>120</v>
      </c>
      <c r="D151" s="177" t="s">
        <v>121</v>
      </c>
      <c r="E151" s="177"/>
      <c r="F151" s="177"/>
      <c r="G151" s="177">
        <v>150</v>
      </c>
      <c r="H151" s="177" t="s">
        <v>20</v>
      </c>
      <c r="I151" s="177" t="s">
        <v>959</v>
      </c>
      <c r="J151" s="176" t="s">
        <v>961</v>
      </c>
      <c r="K151" s="176" t="s">
        <v>94</v>
      </c>
      <c r="L151" s="187"/>
      <c r="M151" s="221">
        <v>65.220498892145002</v>
      </c>
      <c r="N151" s="223" t="s">
        <v>2840</v>
      </c>
      <c r="O151" t="s">
        <v>124</v>
      </c>
      <c r="Q151" s="223" t="s">
        <v>2871</v>
      </c>
    </row>
    <row r="152" spans="1:19" ht="15" customHeight="1">
      <c r="A152" s="194" t="s">
        <v>966</v>
      </c>
      <c r="B152" s="194" t="s">
        <v>120</v>
      </c>
      <c r="C152" s="187" t="s">
        <v>120</v>
      </c>
      <c r="D152" s="177" t="s">
        <v>153</v>
      </c>
      <c r="E152" s="177"/>
      <c r="F152" s="177"/>
      <c r="G152" s="177">
        <v>151</v>
      </c>
      <c r="H152" s="177" t="s">
        <v>20</v>
      </c>
      <c r="I152" s="177" t="s">
        <v>959</v>
      </c>
      <c r="J152" s="176" t="s">
        <v>967</v>
      </c>
      <c r="K152" s="176" t="s">
        <v>74</v>
      </c>
      <c r="L152" s="187" t="s">
        <v>720</v>
      </c>
      <c r="M152" s="221">
        <v>100</v>
      </c>
      <c r="O152" t="s">
        <v>124</v>
      </c>
    </row>
    <row r="153" spans="1:19" ht="15" customHeight="1">
      <c r="A153" s="194" t="s">
        <v>969</v>
      </c>
      <c r="B153" s="194" t="s">
        <v>120</v>
      </c>
      <c r="C153" s="187" t="s">
        <v>120</v>
      </c>
      <c r="D153" s="177" t="s">
        <v>121</v>
      </c>
      <c r="E153" s="177"/>
      <c r="F153" s="177"/>
      <c r="G153" s="177">
        <v>152</v>
      </c>
      <c r="H153" s="177" t="s">
        <v>20</v>
      </c>
      <c r="I153" s="177" t="s">
        <v>959</v>
      </c>
      <c r="J153" s="176" t="s">
        <v>970</v>
      </c>
      <c r="K153" s="176" t="s">
        <v>94</v>
      </c>
      <c r="L153" s="187" t="s">
        <v>720</v>
      </c>
      <c r="M153" s="221">
        <v>88.242441569580507</v>
      </c>
      <c r="O153" t="s">
        <v>124</v>
      </c>
      <c r="Q153" s="225" t="s">
        <v>328</v>
      </c>
      <c r="R153" t="s">
        <v>2855</v>
      </c>
      <c r="S153">
        <v>0</v>
      </c>
    </row>
    <row r="154" spans="1:19" ht="15" customHeight="1">
      <c r="A154" s="194" t="s">
        <v>973</v>
      </c>
      <c r="B154" s="194" t="s">
        <v>120</v>
      </c>
      <c r="C154" s="187" t="s">
        <v>120</v>
      </c>
      <c r="D154" s="177" t="s">
        <v>153</v>
      </c>
      <c r="E154" s="177"/>
      <c r="F154" s="177"/>
      <c r="G154" s="177">
        <v>153</v>
      </c>
      <c r="H154" s="177" t="s">
        <v>20</v>
      </c>
      <c r="I154" s="177" t="s">
        <v>959</v>
      </c>
      <c r="J154" s="176" t="s">
        <v>974</v>
      </c>
      <c r="K154" s="176" t="s">
        <v>74</v>
      </c>
      <c r="L154" s="187" t="s">
        <v>720</v>
      </c>
      <c r="M154" s="221">
        <v>100</v>
      </c>
      <c r="O154" t="s">
        <v>124</v>
      </c>
    </row>
    <row r="155" spans="1:19" ht="15" customHeight="1">
      <c r="A155" s="194" t="s">
        <v>976</v>
      </c>
      <c r="B155" s="194" t="s">
        <v>120</v>
      </c>
      <c r="C155" s="187" t="s">
        <v>120</v>
      </c>
      <c r="D155" s="177" t="s">
        <v>121</v>
      </c>
      <c r="E155" s="177"/>
      <c r="F155" s="177"/>
      <c r="G155" s="177">
        <v>154</v>
      </c>
      <c r="H155" s="177" t="s">
        <v>20</v>
      </c>
      <c r="I155" s="177" t="s">
        <v>959</v>
      </c>
      <c r="J155" s="176" t="s">
        <v>977</v>
      </c>
      <c r="K155" s="176" t="s">
        <v>94</v>
      </c>
      <c r="L155" s="187" t="s">
        <v>720</v>
      </c>
      <c r="M155" s="221">
        <v>97.841469516117499</v>
      </c>
      <c r="O155" t="s">
        <v>124</v>
      </c>
      <c r="Q155" s="225" t="s">
        <v>328</v>
      </c>
      <c r="R155" t="s">
        <v>2855</v>
      </c>
      <c r="S155">
        <v>0</v>
      </c>
    </row>
    <row r="156" spans="1:19" ht="15" customHeight="1">
      <c r="A156" s="194" t="s">
        <v>980</v>
      </c>
      <c r="B156" s="194" t="s">
        <v>120</v>
      </c>
      <c r="C156" s="187" t="s">
        <v>120</v>
      </c>
      <c r="D156" s="177" t="s">
        <v>153</v>
      </c>
      <c r="E156" s="177"/>
      <c r="F156" s="177"/>
      <c r="G156" s="177">
        <v>155</v>
      </c>
      <c r="H156" s="177" t="s">
        <v>20</v>
      </c>
      <c r="I156" s="177" t="s">
        <v>959</v>
      </c>
      <c r="J156" s="176" t="s">
        <v>981</v>
      </c>
      <c r="K156" s="176" t="s">
        <v>74</v>
      </c>
      <c r="L156" s="187" t="s">
        <v>720</v>
      </c>
      <c r="M156" s="221">
        <v>92.366521335144</v>
      </c>
      <c r="O156" t="s">
        <v>124</v>
      </c>
    </row>
    <row r="157" spans="1:19" ht="15" customHeight="1">
      <c r="A157" s="194" t="s">
        <v>983</v>
      </c>
      <c r="B157" s="194" t="s">
        <v>120</v>
      </c>
      <c r="C157" s="187" t="s">
        <v>120</v>
      </c>
      <c r="D157" s="177" t="s">
        <v>121</v>
      </c>
      <c r="E157" s="177"/>
      <c r="F157" s="177"/>
      <c r="G157" s="177">
        <v>156</v>
      </c>
      <c r="H157" s="177" t="s">
        <v>20</v>
      </c>
      <c r="I157" s="177" t="s">
        <v>959</v>
      </c>
      <c r="J157" s="176" t="s">
        <v>984</v>
      </c>
      <c r="K157" s="176" t="s">
        <v>94</v>
      </c>
      <c r="L157" s="187" t="s">
        <v>720</v>
      </c>
      <c r="M157" s="221">
        <v>63.812450861267997</v>
      </c>
      <c r="O157" t="s">
        <v>124</v>
      </c>
      <c r="Q157" s="225" t="s">
        <v>328</v>
      </c>
      <c r="R157" t="s">
        <v>2856</v>
      </c>
      <c r="S157">
        <v>0</v>
      </c>
    </row>
    <row r="158" spans="1:19" ht="15" customHeight="1">
      <c r="A158" s="207" t="s">
        <v>1663</v>
      </c>
      <c r="B158" s="207" t="s">
        <v>120</v>
      </c>
      <c r="C158" s="196" t="s">
        <v>120</v>
      </c>
      <c r="D158" s="234" t="s">
        <v>121</v>
      </c>
      <c r="E158" s="234"/>
      <c r="F158" s="234"/>
      <c r="G158" s="177">
        <v>157</v>
      </c>
      <c r="H158" s="196" t="s">
        <v>1160</v>
      </c>
      <c r="I158" s="177" t="s">
        <v>122</v>
      </c>
      <c r="J158" s="196" t="s">
        <v>1662</v>
      </c>
      <c r="K158" s="196" t="s">
        <v>126</v>
      </c>
      <c r="L158" s="195"/>
      <c r="M158" s="221">
        <v>13.4086198270317</v>
      </c>
    </row>
    <row r="159" spans="1:19" ht="15" customHeight="1">
      <c r="A159" s="207" t="s">
        <v>1660</v>
      </c>
      <c r="B159" s="207" t="s">
        <v>120</v>
      </c>
      <c r="C159" s="196" t="s">
        <v>120</v>
      </c>
      <c r="D159" s="176" t="s">
        <v>121</v>
      </c>
      <c r="E159" s="176"/>
      <c r="F159" s="176"/>
      <c r="G159" s="177">
        <v>158</v>
      </c>
      <c r="H159" s="196" t="s">
        <v>1160</v>
      </c>
      <c r="I159" s="177" t="s">
        <v>122</v>
      </c>
      <c r="J159" s="196" t="s">
        <v>1659</v>
      </c>
      <c r="K159" s="196" t="s">
        <v>130</v>
      </c>
      <c r="L159" s="195"/>
      <c r="M159" s="221">
        <v>13.4086198270317</v>
      </c>
      <c r="Q159" s="223" t="s">
        <v>2874</v>
      </c>
    </row>
    <row r="160" spans="1:19" ht="15" customHeight="1">
      <c r="A160" s="207" t="s">
        <v>1658</v>
      </c>
      <c r="B160" s="207" t="s">
        <v>120</v>
      </c>
      <c r="C160" s="196" t="s">
        <v>120</v>
      </c>
      <c r="D160" s="176" t="s">
        <v>121</v>
      </c>
      <c r="E160" s="176"/>
      <c r="F160" s="176"/>
      <c r="G160" s="177">
        <v>159</v>
      </c>
      <c r="H160" s="196" t="s">
        <v>1160</v>
      </c>
      <c r="I160" s="207" t="s">
        <v>1643</v>
      </c>
      <c r="J160" s="196" t="s">
        <v>1657</v>
      </c>
      <c r="K160" s="196" t="s">
        <v>1656</v>
      </c>
      <c r="L160" s="196"/>
      <c r="M160" s="221">
        <v>7.3189907797870104</v>
      </c>
    </row>
    <row r="161" spans="1:20" ht="15" customHeight="1">
      <c r="A161" s="203" t="s">
        <v>1649</v>
      </c>
      <c r="B161" s="203" t="s">
        <v>120</v>
      </c>
      <c r="C161" s="196" t="s">
        <v>120</v>
      </c>
      <c r="D161" s="196"/>
      <c r="E161" s="176" t="s">
        <v>120</v>
      </c>
      <c r="F161" s="176" t="s">
        <v>2871</v>
      </c>
      <c r="G161" s="177">
        <v>160</v>
      </c>
      <c r="H161" s="196" t="s">
        <v>1160</v>
      </c>
      <c r="I161" s="207" t="s">
        <v>1643</v>
      </c>
      <c r="J161" s="197" t="s">
        <v>1648</v>
      </c>
      <c r="K161" s="198" t="s">
        <v>1647</v>
      </c>
      <c r="L161" s="199"/>
      <c r="M161" s="221">
        <v>87.191766135372802</v>
      </c>
      <c r="N161" s="223" t="s">
        <v>2827</v>
      </c>
      <c r="O161" s="223" t="s">
        <v>1667</v>
      </c>
      <c r="P161" s="223" t="s">
        <v>2836</v>
      </c>
      <c r="Q161" s="223"/>
    </row>
    <row r="162" spans="1:20" ht="15" customHeight="1">
      <c r="A162" s="203" t="s">
        <v>1640</v>
      </c>
      <c r="B162" s="203" t="s">
        <v>120</v>
      </c>
      <c r="C162" s="196" t="s">
        <v>120</v>
      </c>
      <c r="D162" s="218"/>
      <c r="E162" s="237" t="s">
        <v>120</v>
      </c>
      <c r="F162" s="237" t="s">
        <v>2871</v>
      </c>
      <c r="G162" s="177">
        <v>161</v>
      </c>
      <c r="H162" s="196" t="s">
        <v>1160</v>
      </c>
      <c r="I162" s="200" t="s">
        <v>1629</v>
      </c>
      <c r="J162" s="202" t="s">
        <v>1639</v>
      </c>
      <c r="K162" s="202" t="s">
        <v>1638</v>
      </c>
      <c r="L162" s="196" t="s">
        <v>1637</v>
      </c>
      <c r="M162" s="221">
        <v>92.681009220212999</v>
      </c>
      <c r="N162" s="223" t="s">
        <v>2806</v>
      </c>
      <c r="O162" s="223" t="s">
        <v>124</v>
      </c>
      <c r="P162" s="223" t="s">
        <v>2831</v>
      </c>
      <c r="Q162" s="223"/>
    </row>
    <row r="163" spans="1:20" ht="15" customHeight="1">
      <c r="A163" s="203" t="s">
        <v>1042</v>
      </c>
      <c r="B163" s="203" t="s">
        <v>120</v>
      </c>
      <c r="C163" s="196" t="s">
        <v>120</v>
      </c>
      <c r="D163" s="196"/>
      <c r="E163" s="196"/>
      <c r="F163" s="196"/>
      <c r="G163" s="177">
        <v>162</v>
      </c>
      <c r="H163" s="196" t="s">
        <v>1160</v>
      </c>
      <c r="I163" s="201" t="s">
        <v>1629</v>
      </c>
      <c r="J163" s="202" t="s">
        <v>1636</v>
      </c>
      <c r="K163" s="202" t="s">
        <v>1635</v>
      </c>
      <c r="L163" s="196"/>
      <c r="M163" s="221">
        <v>98.449002930455293</v>
      </c>
      <c r="N163" s="227" t="s">
        <v>2806</v>
      </c>
      <c r="O163" s="227" t="s">
        <v>124</v>
      </c>
    </row>
    <row r="164" spans="1:20" ht="15" customHeight="1">
      <c r="A164" s="203" t="s">
        <v>1039</v>
      </c>
      <c r="B164" s="203" t="s">
        <v>120</v>
      </c>
      <c r="C164" s="196" t="s">
        <v>120</v>
      </c>
      <c r="D164" s="196"/>
      <c r="E164" s="196"/>
      <c r="F164" s="196"/>
      <c r="G164" s="177">
        <v>163</v>
      </c>
      <c r="H164" s="196" t="s">
        <v>1160</v>
      </c>
      <c r="I164" s="201" t="s">
        <v>1629</v>
      </c>
      <c r="J164" s="202" t="s">
        <v>1634</v>
      </c>
      <c r="K164" s="202" t="s">
        <v>1633</v>
      </c>
      <c r="L164" s="196"/>
      <c r="M164" s="221">
        <v>99.135158316060298</v>
      </c>
      <c r="N164" s="227" t="s">
        <v>2806</v>
      </c>
      <c r="O164" s="227" t="s">
        <v>124</v>
      </c>
      <c r="R164" t="s">
        <v>2849</v>
      </c>
      <c r="S164" s="223" t="s">
        <v>2875</v>
      </c>
      <c r="T164">
        <v>46</v>
      </c>
    </row>
    <row r="165" spans="1:20" ht="15" customHeight="1">
      <c r="A165" s="207" t="s">
        <v>1632</v>
      </c>
      <c r="B165" s="203" t="s">
        <v>120</v>
      </c>
      <c r="C165" s="196" t="s">
        <v>120</v>
      </c>
      <c r="D165" s="196"/>
      <c r="E165" s="196"/>
      <c r="F165" s="196"/>
      <c r="G165" s="177">
        <v>164</v>
      </c>
      <c r="H165" s="196" t="s">
        <v>1160</v>
      </c>
      <c r="I165" s="201" t="s">
        <v>1629</v>
      </c>
      <c r="J165" s="202" t="s">
        <v>1631</v>
      </c>
      <c r="K165" s="202" t="s">
        <v>1630</v>
      </c>
      <c r="L165" s="196"/>
      <c r="M165" s="221">
        <v>99.749839182331499</v>
      </c>
    </row>
    <row r="166" spans="1:20" ht="15" customHeight="1">
      <c r="A166" s="207" t="s">
        <v>1628</v>
      </c>
      <c r="B166" s="203" t="s">
        <v>120</v>
      </c>
      <c r="C166" s="196" t="s">
        <v>120</v>
      </c>
      <c r="D166" s="196"/>
      <c r="E166" s="196"/>
      <c r="F166" s="196"/>
      <c r="G166" s="177">
        <v>165</v>
      </c>
      <c r="H166" s="196" t="s">
        <v>1160</v>
      </c>
      <c r="I166" s="201" t="s">
        <v>1629</v>
      </c>
      <c r="J166" s="202" t="s">
        <v>1627</v>
      </c>
      <c r="K166" s="202" t="s">
        <v>1626</v>
      </c>
      <c r="L166" s="196"/>
      <c r="M166" s="221">
        <v>99.635479951397301</v>
      </c>
    </row>
    <row r="167" spans="1:20" ht="15" customHeight="1">
      <c r="A167" s="207" t="s">
        <v>1625</v>
      </c>
      <c r="B167" s="203" t="s">
        <v>120</v>
      </c>
      <c r="C167" s="196" t="s">
        <v>120</v>
      </c>
      <c r="D167" s="196"/>
      <c r="E167" s="196"/>
      <c r="F167" s="196"/>
      <c r="G167" s="177">
        <v>166</v>
      </c>
      <c r="H167" s="196" t="s">
        <v>1160</v>
      </c>
      <c r="I167" s="207" t="s">
        <v>1613</v>
      </c>
      <c r="J167" s="202" t="s">
        <v>1624</v>
      </c>
      <c r="K167" s="202" t="s">
        <v>1623</v>
      </c>
      <c r="L167" s="196" t="s">
        <v>1622</v>
      </c>
      <c r="M167" s="221">
        <v>97.920091487384795</v>
      </c>
    </row>
    <row r="168" spans="1:20" ht="15" customHeight="1">
      <c r="A168" s="207" t="s">
        <v>1621</v>
      </c>
      <c r="B168" s="203" t="s">
        <v>120</v>
      </c>
      <c r="C168" s="196" t="s">
        <v>120</v>
      </c>
      <c r="D168" s="196"/>
      <c r="E168" s="196"/>
      <c r="F168" s="196"/>
      <c r="G168" s="177">
        <v>167</v>
      </c>
      <c r="H168" s="196" t="s">
        <v>1160</v>
      </c>
      <c r="I168" s="207" t="s">
        <v>1613</v>
      </c>
      <c r="J168" s="196" t="s">
        <v>1620</v>
      </c>
      <c r="K168" s="196" t="s">
        <v>1610</v>
      </c>
      <c r="L168" s="196"/>
      <c r="M168" s="221">
        <v>98.827817882924705</v>
      </c>
    </row>
    <row r="169" spans="1:20" ht="15" customHeight="1">
      <c r="A169" s="207" t="s">
        <v>1619</v>
      </c>
      <c r="B169" s="203" t="s">
        <v>120</v>
      </c>
      <c r="C169" s="196" t="s">
        <v>120</v>
      </c>
      <c r="D169" s="196"/>
      <c r="E169" s="196"/>
      <c r="F169" s="196"/>
      <c r="G169" s="177">
        <v>168</v>
      </c>
      <c r="H169" s="196" t="s">
        <v>1160</v>
      </c>
      <c r="I169" s="207" t="s">
        <v>1613</v>
      </c>
      <c r="J169" s="196" t="s">
        <v>1618</v>
      </c>
      <c r="K169" s="196" t="s">
        <v>1617</v>
      </c>
      <c r="L169" s="196"/>
      <c r="M169" s="221">
        <v>99.849903509398899</v>
      </c>
    </row>
    <row r="170" spans="1:20" ht="15" customHeight="1">
      <c r="A170" s="207" t="s">
        <v>1616</v>
      </c>
      <c r="B170" s="203" t="s">
        <v>120</v>
      </c>
      <c r="C170" s="196" t="s">
        <v>120</v>
      </c>
      <c r="D170" s="196"/>
      <c r="E170" s="196"/>
      <c r="F170" s="196"/>
      <c r="G170" s="177">
        <v>169</v>
      </c>
      <c r="H170" s="196" t="s">
        <v>1160</v>
      </c>
      <c r="I170" s="207" t="s">
        <v>1613</v>
      </c>
      <c r="J170" s="196" t="s">
        <v>1615</v>
      </c>
      <c r="K170" s="196" t="s">
        <v>1614</v>
      </c>
      <c r="L170" s="196"/>
      <c r="M170" s="221">
        <v>99.978557644199896</v>
      </c>
    </row>
    <row r="171" spans="1:20" ht="15" customHeight="1">
      <c r="A171" s="207" t="s">
        <v>1612</v>
      </c>
      <c r="B171" s="203" t="s">
        <v>120</v>
      </c>
      <c r="C171" s="196" t="s">
        <v>120</v>
      </c>
      <c r="D171" s="196"/>
      <c r="E171" s="196"/>
      <c r="F171" s="196"/>
      <c r="G171" s="177">
        <v>170</v>
      </c>
      <c r="H171" s="196" t="s">
        <v>1160</v>
      </c>
      <c r="I171" s="207" t="s">
        <v>1613</v>
      </c>
      <c r="J171" s="196" t="s">
        <v>1611</v>
      </c>
      <c r="K171" s="196" t="s">
        <v>1610</v>
      </c>
      <c r="L171" s="196"/>
      <c r="M171" s="221">
        <v>98.005860910585398</v>
      </c>
      <c r="N171" s="223" t="s">
        <v>2837</v>
      </c>
      <c r="O171" s="223" t="s">
        <v>2812</v>
      </c>
    </row>
    <row r="172" spans="1:20" ht="15" customHeight="1">
      <c r="A172" s="203" t="s">
        <v>1522</v>
      </c>
      <c r="B172" s="203" t="s">
        <v>120</v>
      </c>
      <c r="C172" s="202" t="s">
        <v>120</v>
      </c>
      <c r="D172" s="202"/>
      <c r="E172" s="202"/>
      <c r="F172" s="202"/>
      <c r="G172" s="177">
        <v>171</v>
      </c>
      <c r="H172" s="196" t="s">
        <v>1160</v>
      </c>
      <c r="I172" s="207" t="s">
        <v>1515</v>
      </c>
      <c r="J172" s="202" t="s">
        <v>1521</v>
      </c>
      <c r="K172" s="235" t="s">
        <v>1520</v>
      </c>
      <c r="L172" s="196" t="s">
        <v>1512</v>
      </c>
      <c r="M172" s="221">
        <v>93.560145808019499</v>
      </c>
      <c r="N172" s="223" t="s">
        <v>2835</v>
      </c>
      <c r="P172" s="223" t="s">
        <v>2830</v>
      </c>
      <c r="Q172" s="223"/>
    </row>
    <row r="173" spans="1:20" ht="15" customHeight="1">
      <c r="A173" s="219" t="s">
        <v>1517</v>
      </c>
      <c r="B173" s="219" t="s">
        <v>120</v>
      </c>
      <c r="C173" s="196" t="s">
        <v>120</v>
      </c>
      <c r="D173" s="196"/>
      <c r="E173" s="196"/>
      <c r="F173" s="196"/>
      <c r="G173" s="177">
        <v>172</v>
      </c>
      <c r="H173" s="196" t="s">
        <v>1160</v>
      </c>
      <c r="I173" s="207" t="s">
        <v>1515</v>
      </c>
      <c r="J173" s="176" t="s">
        <v>1516</v>
      </c>
      <c r="K173" s="176" t="s">
        <v>245</v>
      </c>
      <c r="L173" s="196" t="s">
        <v>1512</v>
      </c>
      <c r="M173" s="221">
        <v>98.413265670788405</v>
      </c>
      <c r="N173" s="229" t="s">
        <v>2817</v>
      </c>
      <c r="O173" s="223" t="s">
        <v>1667</v>
      </c>
      <c r="P173" s="223" t="s">
        <v>2817</v>
      </c>
      <c r="Q173" s="223"/>
    </row>
    <row r="174" spans="1:20" ht="15" customHeight="1">
      <c r="A174" s="207" t="s">
        <v>1511</v>
      </c>
      <c r="B174" s="207" t="s">
        <v>120</v>
      </c>
      <c r="C174" s="196" t="s">
        <v>120</v>
      </c>
      <c r="D174" s="196"/>
      <c r="E174" s="196"/>
      <c r="F174" s="196"/>
      <c r="G174" s="177">
        <v>173</v>
      </c>
      <c r="H174" s="196" t="s">
        <v>1160</v>
      </c>
      <c r="I174" s="207" t="s">
        <v>1423</v>
      </c>
      <c r="J174" s="196" t="s">
        <v>1510</v>
      </c>
      <c r="K174" s="231" t="s">
        <v>1509</v>
      </c>
      <c r="L174" s="196" t="s">
        <v>1420</v>
      </c>
      <c r="M174" s="221">
        <v>91.208634121935503</v>
      </c>
      <c r="N174" s="223" t="s">
        <v>2835</v>
      </c>
      <c r="P174" s="223" t="s">
        <v>2830</v>
      </c>
      <c r="Q174" s="223"/>
    </row>
    <row r="175" spans="1:20" ht="15" customHeight="1">
      <c r="A175" s="219" t="s">
        <v>1508</v>
      </c>
      <c r="B175" s="219" t="s">
        <v>120</v>
      </c>
      <c r="C175" s="196" t="s">
        <v>120</v>
      </c>
      <c r="D175" s="196"/>
      <c r="E175" s="196"/>
      <c r="F175" s="196"/>
      <c r="G175" s="177">
        <v>174</v>
      </c>
      <c r="H175" s="196" t="s">
        <v>1160</v>
      </c>
      <c r="I175" s="207" t="s">
        <v>1423</v>
      </c>
      <c r="J175" s="196" t="s">
        <v>1507</v>
      </c>
      <c r="K175" s="196" t="s">
        <v>249</v>
      </c>
      <c r="L175" s="196" t="s">
        <v>1420</v>
      </c>
      <c r="M175" s="221">
        <v>93.631620327353303</v>
      </c>
      <c r="N175" s="229" t="s">
        <v>2829</v>
      </c>
      <c r="O175" s="223" t="s">
        <v>1667</v>
      </c>
      <c r="P175" s="223" t="s">
        <v>2830</v>
      </c>
      <c r="Q175" s="223"/>
    </row>
    <row r="176" spans="1:20" ht="15" customHeight="1">
      <c r="A176" s="219" t="s">
        <v>1504</v>
      </c>
      <c r="B176" s="219" t="s">
        <v>120</v>
      </c>
      <c r="C176" s="196" t="s">
        <v>120</v>
      </c>
      <c r="D176" s="196"/>
      <c r="E176" s="196"/>
      <c r="F176" s="196"/>
      <c r="G176" s="177">
        <v>175</v>
      </c>
      <c r="H176" s="196" t="s">
        <v>1160</v>
      </c>
      <c r="I176" s="207" t="s">
        <v>1423</v>
      </c>
      <c r="J176" s="196" t="s">
        <v>1503</v>
      </c>
      <c r="K176" s="196" t="s">
        <v>541</v>
      </c>
      <c r="L176" s="196" t="s">
        <v>1420</v>
      </c>
      <c r="M176" s="221">
        <v>92.352226431277302</v>
      </c>
      <c r="N176" s="229" t="s">
        <v>2817</v>
      </c>
      <c r="O176" s="223" t="s">
        <v>1667</v>
      </c>
      <c r="P176" s="223" t="s">
        <v>2830</v>
      </c>
      <c r="Q176" s="223"/>
    </row>
    <row r="177" spans="1:17" ht="15" customHeight="1">
      <c r="A177" s="219" t="s">
        <v>1490</v>
      </c>
      <c r="B177" s="219" t="s">
        <v>120</v>
      </c>
      <c r="C177" s="196" t="s">
        <v>120</v>
      </c>
      <c r="D177" s="196"/>
      <c r="E177" s="196"/>
      <c r="F177" s="196"/>
      <c r="G177" s="177">
        <v>176</v>
      </c>
      <c r="H177" s="196" t="s">
        <v>1160</v>
      </c>
      <c r="I177" s="207" t="s">
        <v>1423</v>
      </c>
      <c r="J177" s="196" t="s">
        <v>1489</v>
      </c>
      <c r="K177" s="196" t="s">
        <v>249</v>
      </c>
      <c r="L177" s="196" t="s">
        <v>1420</v>
      </c>
      <c r="M177" s="221">
        <v>94.232006289757706</v>
      </c>
      <c r="N177" s="230" t="s">
        <v>2833</v>
      </c>
      <c r="O177" s="223" t="s">
        <v>1667</v>
      </c>
      <c r="P177" s="223" t="s">
        <v>2830</v>
      </c>
      <c r="Q177" s="223"/>
    </row>
    <row r="178" spans="1:17" ht="15" customHeight="1">
      <c r="A178" s="219" t="s">
        <v>1475</v>
      </c>
      <c r="B178" s="219" t="s">
        <v>120</v>
      </c>
      <c r="C178" s="196" t="s">
        <v>120</v>
      </c>
      <c r="D178" s="196"/>
      <c r="E178" s="196"/>
      <c r="F178" s="196"/>
      <c r="G178" s="177">
        <v>177</v>
      </c>
      <c r="H178" s="196" t="s">
        <v>1160</v>
      </c>
      <c r="I178" s="207" t="s">
        <v>1423</v>
      </c>
      <c r="J178" s="196" t="s">
        <v>1474</v>
      </c>
      <c r="K178" s="196" t="s">
        <v>541</v>
      </c>
      <c r="L178" s="196" t="s">
        <v>1420</v>
      </c>
      <c r="M178" s="221">
        <v>93.674505038953598</v>
      </c>
      <c r="N178" s="230" t="s">
        <v>2834</v>
      </c>
      <c r="O178" s="223" t="s">
        <v>1667</v>
      </c>
      <c r="P178" s="223" t="s">
        <v>2830</v>
      </c>
      <c r="Q178" s="223"/>
    </row>
    <row r="179" spans="1:17" ht="15" customHeight="1">
      <c r="A179" s="219" t="s">
        <v>1459</v>
      </c>
      <c r="B179" s="219" t="s">
        <v>120</v>
      </c>
      <c r="C179" s="196" t="s">
        <v>120</v>
      </c>
      <c r="D179" s="196"/>
      <c r="E179" s="196"/>
      <c r="F179" s="196"/>
      <c r="G179" s="177">
        <v>178</v>
      </c>
      <c r="H179" s="196" t="s">
        <v>1160</v>
      </c>
      <c r="I179" s="207" t="s">
        <v>1423</v>
      </c>
      <c r="J179" s="196" t="s">
        <v>1458</v>
      </c>
      <c r="K179" s="196" t="s">
        <v>541</v>
      </c>
      <c r="L179" s="196" t="s">
        <v>1420</v>
      </c>
      <c r="M179" s="221">
        <v>94.189121578157398</v>
      </c>
      <c r="N179" s="230" t="s">
        <v>2834</v>
      </c>
      <c r="O179" s="223" t="s">
        <v>1667</v>
      </c>
      <c r="P179" s="223" t="s">
        <v>2830</v>
      </c>
      <c r="Q179" s="223"/>
    </row>
    <row r="180" spans="1:17" ht="15" customHeight="1">
      <c r="A180" s="219" t="s">
        <v>1445</v>
      </c>
      <c r="B180" s="219" t="s">
        <v>120</v>
      </c>
      <c r="C180" s="196" t="s">
        <v>120</v>
      </c>
      <c r="D180" s="196"/>
      <c r="E180" s="196"/>
      <c r="F180" s="196"/>
      <c r="G180" s="177">
        <v>179</v>
      </c>
      <c r="H180" s="196" t="s">
        <v>1160</v>
      </c>
      <c r="I180" s="207" t="s">
        <v>1423</v>
      </c>
      <c r="J180" s="196" t="s">
        <v>1444</v>
      </c>
      <c r="K180" s="196" t="s">
        <v>541</v>
      </c>
      <c r="L180" s="196" t="s">
        <v>1420</v>
      </c>
      <c r="M180" s="221">
        <v>94.189121578157398</v>
      </c>
      <c r="N180" s="230" t="s">
        <v>2834</v>
      </c>
      <c r="O180" s="223" t="s">
        <v>1667</v>
      </c>
      <c r="P180" s="223" t="s">
        <v>2830</v>
      </c>
      <c r="Q180" s="223"/>
    </row>
    <row r="181" spans="1:17" ht="15" customHeight="1">
      <c r="A181" s="219" t="s">
        <v>1441</v>
      </c>
      <c r="B181" s="219" t="s">
        <v>120</v>
      </c>
      <c r="C181" s="196" t="s">
        <v>120</v>
      </c>
      <c r="D181" s="196"/>
      <c r="E181" s="196"/>
      <c r="F181" s="196"/>
      <c r="G181" s="177">
        <v>180</v>
      </c>
      <c r="H181" s="196" t="s">
        <v>1160</v>
      </c>
      <c r="I181" s="207" t="s">
        <v>1423</v>
      </c>
      <c r="J181" s="196" t="s">
        <v>1440</v>
      </c>
      <c r="K181" s="196" t="s">
        <v>541</v>
      </c>
      <c r="L181" s="196" t="s">
        <v>1420</v>
      </c>
      <c r="M181" s="221">
        <v>94.768065184761696</v>
      </c>
      <c r="N181" s="229" t="s">
        <v>2832</v>
      </c>
      <c r="O181" s="223" t="s">
        <v>1667</v>
      </c>
      <c r="P181" s="223" t="s">
        <v>2830</v>
      </c>
      <c r="Q181" s="223"/>
    </row>
    <row r="182" spans="1:17" ht="15" customHeight="1">
      <c r="A182" s="219" t="s">
        <v>1429</v>
      </c>
      <c r="B182" s="219" t="s">
        <v>120</v>
      </c>
      <c r="C182" s="196" t="s">
        <v>120</v>
      </c>
      <c r="D182" s="196"/>
      <c r="E182" s="196"/>
      <c r="F182" s="196"/>
      <c r="G182" s="177">
        <v>181</v>
      </c>
      <c r="H182" s="196" t="s">
        <v>1160</v>
      </c>
      <c r="I182" s="207" t="s">
        <v>1423</v>
      </c>
      <c r="J182" s="176" t="s">
        <v>1428</v>
      </c>
      <c r="K182" s="196" t="s">
        <v>541</v>
      </c>
      <c r="L182" s="196" t="s">
        <v>1420</v>
      </c>
      <c r="M182" s="221">
        <v>94.217711385890993</v>
      </c>
      <c r="N182" s="230" t="s">
        <v>2834</v>
      </c>
      <c r="O182" s="223" t="s">
        <v>1667</v>
      </c>
      <c r="P182" s="223" t="s">
        <v>2830</v>
      </c>
      <c r="Q182" s="223"/>
    </row>
    <row r="183" spans="1:17" ht="15" customHeight="1">
      <c r="A183" s="207" t="s">
        <v>1419</v>
      </c>
      <c r="B183" s="207" t="s">
        <v>120</v>
      </c>
      <c r="C183" s="196" t="s">
        <v>120</v>
      </c>
      <c r="D183" s="196"/>
      <c r="E183" s="196"/>
      <c r="F183" s="196"/>
      <c r="G183" s="177">
        <v>182</v>
      </c>
      <c r="H183" s="196" t="s">
        <v>1160</v>
      </c>
      <c r="I183" s="207" t="s">
        <v>1309</v>
      </c>
      <c r="J183" s="196" t="s">
        <v>1418</v>
      </c>
      <c r="K183" s="231" t="s">
        <v>1417</v>
      </c>
      <c r="L183" s="196" t="s">
        <v>1306</v>
      </c>
      <c r="M183" s="221">
        <v>91.666071045672197</v>
      </c>
      <c r="N183" s="223" t="s">
        <v>2835</v>
      </c>
      <c r="P183" s="223" t="s">
        <v>2830</v>
      </c>
      <c r="Q183" s="223"/>
    </row>
    <row r="184" spans="1:17" ht="15" customHeight="1">
      <c r="A184" s="219" t="s">
        <v>1416</v>
      </c>
      <c r="B184" s="207" t="s">
        <v>120</v>
      </c>
      <c r="C184" s="196" t="s">
        <v>120</v>
      </c>
      <c r="D184" s="196"/>
      <c r="E184" s="196"/>
      <c r="F184" s="196"/>
      <c r="G184" s="177">
        <v>183</v>
      </c>
      <c r="H184" s="196" t="s">
        <v>1160</v>
      </c>
      <c r="I184" s="207" t="s">
        <v>1309</v>
      </c>
      <c r="J184" s="196" t="s">
        <v>1415</v>
      </c>
      <c r="K184" s="196" t="s">
        <v>541</v>
      </c>
      <c r="L184" s="196" t="s">
        <v>1306</v>
      </c>
      <c r="M184" s="221">
        <v>93.381459509684802</v>
      </c>
      <c r="N184" s="229" t="s">
        <v>2829</v>
      </c>
      <c r="O184" s="223" t="s">
        <v>1667</v>
      </c>
      <c r="P184" s="223" t="s">
        <v>2830</v>
      </c>
      <c r="Q184" s="223"/>
    </row>
    <row r="185" spans="1:17" ht="15" customHeight="1">
      <c r="A185" s="219" t="s">
        <v>1412</v>
      </c>
      <c r="B185" s="207" t="s">
        <v>120</v>
      </c>
      <c r="C185" s="196" t="s">
        <v>120</v>
      </c>
      <c r="D185" s="196"/>
      <c r="E185" s="196"/>
      <c r="F185" s="196"/>
      <c r="G185" s="177">
        <v>184</v>
      </c>
      <c r="H185" s="196" t="s">
        <v>1160</v>
      </c>
      <c r="I185" s="207" t="s">
        <v>1309</v>
      </c>
      <c r="J185" s="196" t="s">
        <v>1411</v>
      </c>
      <c r="K185" s="196" t="s">
        <v>245</v>
      </c>
      <c r="L185" s="196" t="s">
        <v>1306</v>
      </c>
      <c r="M185" s="221">
        <v>92.716746479879902</v>
      </c>
      <c r="N185" s="229" t="s">
        <v>2817</v>
      </c>
      <c r="O185" s="223" t="s">
        <v>1667</v>
      </c>
      <c r="P185" s="223" t="s">
        <v>2830</v>
      </c>
      <c r="Q185" s="223"/>
    </row>
    <row r="186" spans="1:17" ht="15" customHeight="1">
      <c r="A186" s="219" t="s">
        <v>1396</v>
      </c>
      <c r="B186" s="207" t="s">
        <v>120</v>
      </c>
      <c r="C186" s="196" t="s">
        <v>120</v>
      </c>
      <c r="D186" s="196"/>
      <c r="E186" s="196"/>
      <c r="F186" s="196"/>
      <c r="G186" s="177">
        <v>185</v>
      </c>
      <c r="H186" s="196" t="s">
        <v>1160</v>
      </c>
      <c r="I186" s="207" t="s">
        <v>1309</v>
      </c>
      <c r="J186" s="196" t="s">
        <v>1395</v>
      </c>
      <c r="K186" s="196" t="s">
        <v>541</v>
      </c>
      <c r="L186" s="196" t="s">
        <v>1306</v>
      </c>
      <c r="M186" s="221">
        <v>93.531556000285903</v>
      </c>
      <c r="N186" s="230" t="s">
        <v>2833</v>
      </c>
      <c r="O186" s="223" t="s">
        <v>1667</v>
      </c>
      <c r="P186" s="223" t="s">
        <v>2830</v>
      </c>
      <c r="Q186" s="223"/>
    </row>
    <row r="187" spans="1:17" ht="15" customHeight="1">
      <c r="A187" s="219" t="s">
        <v>1380</v>
      </c>
      <c r="B187" s="207" t="s">
        <v>120</v>
      </c>
      <c r="C187" s="196" t="s">
        <v>120</v>
      </c>
      <c r="D187" s="196"/>
      <c r="E187" s="196"/>
      <c r="F187" s="196"/>
      <c r="G187" s="177">
        <v>186</v>
      </c>
      <c r="H187" s="196" t="s">
        <v>1160</v>
      </c>
      <c r="I187" s="207" t="s">
        <v>1309</v>
      </c>
      <c r="J187" s="196" t="s">
        <v>1379</v>
      </c>
      <c r="K187" s="196" t="s">
        <v>541</v>
      </c>
      <c r="L187" s="196" t="s">
        <v>1306</v>
      </c>
      <c r="M187" s="221">
        <v>93.417196769351705</v>
      </c>
      <c r="N187" s="230" t="s">
        <v>2834</v>
      </c>
      <c r="O187" s="223" t="s">
        <v>1667</v>
      </c>
      <c r="P187" s="223" t="s">
        <v>2830</v>
      </c>
      <c r="Q187" s="223"/>
    </row>
    <row r="188" spans="1:17" ht="15" customHeight="1">
      <c r="A188" s="219" t="s">
        <v>1362</v>
      </c>
      <c r="B188" s="207" t="s">
        <v>120</v>
      </c>
      <c r="C188" s="196" t="s">
        <v>120</v>
      </c>
      <c r="D188" s="196"/>
      <c r="E188" s="196"/>
      <c r="F188" s="196"/>
      <c r="G188" s="177">
        <v>187</v>
      </c>
      <c r="H188" s="196" t="s">
        <v>1160</v>
      </c>
      <c r="I188" s="207" t="s">
        <v>1309</v>
      </c>
      <c r="J188" s="196" t="s">
        <v>1361</v>
      </c>
      <c r="K188" s="196" t="s">
        <v>541</v>
      </c>
      <c r="L188" s="196" t="s">
        <v>1306</v>
      </c>
      <c r="M188" s="221">
        <v>93.517261096419105</v>
      </c>
      <c r="N188" s="230" t="s">
        <v>2834</v>
      </c>
      <c r="O188" s="223" t="s">
        <v>1667</v>
      </c>
      <c r="P188" s="223" t="s">
        <v>2830</v>
      </c>
      <c r="Q188" s="223"/>
    </row>
    <row r="189" spans="1:17" ht="15" customHeight="1">
      <c r="A189" s="219" t="s">
        <v>1345</v>
      </c>
      <c r="B189" s="219" t="s">
        <v>120</v>
      </c>
      <c r="C189" s="196" t="s">
        <v>120</v>
      </c>
      <c r="D189" s="196"/>
      <c r="E189" s="196"/>
      <c r="F189" s="196"/>
      <c r="G189" s="177">
        <v>188</v>
      </c>
      <c r="H189" s="196" t="s">
        <v>1160</v>
      </c>
      <c r="I189" s="207" t="s">
        <v>1309</v>
      </c>
      <c r="J189" s="196" t="s">
        <v>1344</v>
      </c>
      <c r="K189" s="196" t="s">
        <v>541</v>
      </c>
      <c r="L189" s="196" t="s">
        <v>1306</v>
      </c>
      <c r="M189" s="221">
        <v>93.488671288685595</v>
      </c>
      <c r="N189" s="230" t="s">
        <v>2834</v>
      </c>
      <c r="O189" s="223" t="s">
        <v>1667</v>
      </c>
      <c r="P189" s="223" t="s">
        <v>2830</v>
      </c>
      <c r="Q189" s="223"/>
    </row>
    <row r="190" spans="1:17" ht="15" customHeight="1">
      <c r="A190" s="219" t="s">
        <v>1335</v>
      </c>
      <c r="B190" s="219" t="s">
        <v>120</v>
      </c>
      <c r="C190" s="196" t="s">
        <v>120</v>
      </c>
      <c r="D190" s="196"/>
      <c r="E190" s="196"/>
      <c r="F190" s="196"/>
      <c r="G190" s="177">
        <v>189</v>
      </c>
      <c r="H190" s="196" t="s">
        <v>1160</v>
      </c>
      <c r="I190" s="207" t="s">
        <v>1309</v>
      </c>
      <c r="J190" s="196" t="s">
        <v>1334</v>
      </c>
      <c r="K190" s="196" t="s">
        <v>541</v>
      </c>
      <c r="L190" s="196" t="s">
        <v>1306</v>
      </c>
      <c r="M190" s="221">
        <v>94.453577299692697</v>
      </c>
      <c r="N190" s="229" t="s">
        <v>2832</v>
      </c>
      <c r="O190" s="223" t="s">
        <v>1667</v>
      </c>
      <c r="P190" s="223" t="s">
        <v>2830</v>
      </c>
      <c r="Q190" s="223"/>
    </row>
    <row r="191" spans="1:17" ht="15" customHeight="1">
      <c r="A191" s="219" t="s">
        <v>1320</v>
      </c>
      <c r="B191" s="219" t="s">
        <v>120</v>
      </c>
      <c r="C191" s="196" t="s">
        <v>120</v>
      </c>
      <c r="D191" s="196"/>
      <c r="E191" s="196"/>
      <c r="F191" s="196"/>
      <c r="G191" s="177">
        <v>190</v>
      </c>
      <c r="H191" s="196" t="s">
        <v>1160</v>
      </c>
      <c r="I191" s="207" t="s">
        <v>1309</v>
      </c>
      <c r="J191" s="196" t="s">
        <v>1319</v>
      </c>
      <c r="K191" s="196" t="s">
        <v>541</v>
      </c>
      <c r="L191" s="196" t="s">
        <v>1306</v>
      </c>
      <c r="M191" s="221">
        <v>93.753127010220894</v>
      </c>
      <c r="N191" s="230" t="s">
        <v>2834</v>
      </c>
      <c r="O191" s="223" t="s">
        <v>1667</v>
      </c>
      <c r="P191" s="223" t="s">
        <v>2830</v>
      </c>
      <c r="Q191" s="223"/>
    </row>
    <row r="192" spans="1:17" ht="15" customHeight="1">
      <c r="A192" s="203" t="s">
        <v>1191</v>
      </c>
      <c r="B192" s="203" t="s">
        <v>120</v>
      </c>
      <c r="C192" s="196" t="s">
        <v>120</v>
      </c>
      <c r="D192" s="196"/>
      <c r="E192" s="176" t="s">
        <v>120</v>
      </c>
      <c r="F192" s="176" t="s">
        <v>2871</v>
      </c>
      <c r="G192" s="177">
        <v>191</v>
      </c>
      <c r="H192" s="196" t="s">
        <v>1160</v>
      </c>
      <c r="I192" s="203" t="s">
        <v>1159</v>
      </c>
      <c r="J192" s="184" t="s">
        <v>1190</v>
      </c>
      <c r="K192" s="202" t="s">
        <v>249</v>
      </c>
      <c r="L192" s="196"/>
      <c r="M192" s="221">
        <v>76.091773282824704</v>
      </c>
      <c r="N192" s="223" t="s">
        <v>2817</v>
      </c>
      <c r="O192" s="223" t="s">
        <v>1667</v>
      </c>
      <c r="P192" s="223" t="s">
        <v>2817</v>
      </c>
      <c r="Q192" s="223"/>
    </row>
    <row r="193" spans="1:20" ht="15" customHeight="1">
      <c r="A193" s="203" t="s">
        <v>1189</v>
      </c>
      <c r="B193" s="203" t="s">
        <v>120</v>
      </c>
      <c r="C193" s="196" t="s">
        <v>120</v>
      </c>
      <c r="D193" s="196"/>
      <c r="E193" s="196"/>
      <c r="F193" s="196"/>
      <c r="G193" s="177">
        <v>192</v>
      </c>
      <c r="H193" s="196" t="s">
        <v>1160</v>
      </c>
      <c r="I193" s="203" t="s">
        <v>1159</v>
      </c>
      <c r="J193" s="202" t="s">
        <v>1188</v>
      </c>
      <c r="K193" s="202" t="s">
        <v>1187</v>
      </c>
      <c r="L193" s="196"/>
      <c r="M193" s="221">
        <v>97.741405189050099</v>
      </c>
      <c r="N193" s="223"/>
      <c r="P193" s="223"/>
      <c r="Q193" s="223"/>
      <c r="R193" s="223" t="s">
        <v>2849</v>
      </c>
      <c r="S193" s="225" t="s">
        <v>2875</v>
      </c>
      <c r="T193">
        <v>46</v>
      </c>
    </row>
    <row r="194" spans="1:20" ht="15" customHeight="1">
      <c r="A194" s="203" t="s">
        <v>1186</v>
      </c>
      <c r="B194" s="203" t="s">
        <v>120</v>
      </c>
      <c r="C194" s="196" t="s">
        <v>120</v>
      </c>
      <c r="D194" s="196"/>
      <c r="E194" s="196"/>
      <c r="F194" s="196"/>
      <c r="G194" s="177">
        <v>193</v>
      </c>
      <c r="H194" s="196" t="s">
        <v>1160</v>
      </c>
      <c r="I194" s="203" t="s">
        <v>1159</v>
      </c>
      <c r="J194" s="202" t="s">
        <v>1185</v>
      </c>
      <c r="K194" s="202" t="s">
        <v>1184</v>
      </c>
      <c r="L194" s="196"/>
      <c r="M194" s="221">
        <v>97.148166678579102</v>
      </c>
      <c r="N194" s="223"/>
      <c r="P194" s="223"/>
      <c r="Q194" s="223"/>
    </row>
    <row r="195" spans="1:20" ht="15" customHeight="1">
      <c r="A195" s="203" t="s">
        <v>1183</v>
      </c>
      <c r="B195" s="203" t="s">
        <v>120</v>
      </c>
      <c r="C195" s="196" t="s">
        <v>120</v>
      </c>
      <c r="D195" s="196"/>
      <c r="E195" s="196"/>
      <c r="F195" s="196"/>
      <c r="G195" s="177">
        <v>194</v>
      </c>
      <c r="H195" s="196" t="s">
        <v>1160</v>
      </c>
      <c r="I195" s="203" t="s">
        <v>1159</v>
      </c>
      <c r="J195" s="202" t="s">
        <v>1182</v>
      </c>
      <c r="K195" s="202" t="s">
        <v>371</v>
      </c>
      <c r="L195" s="196"/>
      <c r="M195" s="221">
        <v>19.7769994996784</v>
      </c>
      <c r="N195" s="223" t="s">
        <v>2814</v>
      </c>
      <c r="O195" s="223" t="s">
        <v>1667</v>
      </c>
      <c r="P195" s="223"/>
      <c r="Q195" s="223"/>
    </row>
    <row r="196" spans="1:20" ht="15" customHeight="1">
      <c r="A196" s="203" t="s">
        <v>1181</v>
      </c>
      <c r="B196" s="203" t="s">
        <v>120</v>
      </c>
      <c r="C196" s="196" t="s">
        <v>120</v>
      </c>
      <c r="D196" s="196"/>
      <c r="E196" s="196"/>
      <c r="F196" s="196"/>
      <c r="G196" s="177">
        <v>195</v>
      </c>
      <c r="H196" s="196" t="s">
        <v>1160</v>
      </c>
      <c r="I196" s="203" t="s">
        <v>1159</v>
      </c>
      <c r="J196" s="202" t="s">
        <v>1180</v>
      </c>
      <c r="K196" s="202" t="s">
        <v>1179</v>
      </c>
      <c r="L196" s="196"/>
      <c r="M196" s="221">
        <v>94.203416482024195</v>
      </c>
      <c r="N196" s="223" t="s">
        <v>2814</v>
      </c>
      <c r="O196" s="223" t="s">
        <v>1667</v>
      </c>
      <c r="P196" s="223"/>
      <c r="Q196" s="223"/>
      <c r="R196" t="s">
        <v>2849</v>
      </c>
      <c r="S196" s="225" t="s">
        <v>2875</v>
      </c>
      <c r="T196">
        <v>20</v>
      </c>
    </row>
    <row r="197" spans="1:20" ht="15" customHeight="1">
      <c r="A197" s="203" t="s">
        <v>1178</v>
      </c>
      <c r="B197" s="203" t="s">
        <v>120</v>
      </c>
      <c r="C197" s="196" t="s">
        <v>120</v>
      </c>
      <c r="D197" s="196"/>
      <c r="E197" s="196"/>
      <c r="F197" s="196"/>
      <c r="G197" s="177">
        <v>196</v>
      </c>
      <c r="H197" s="196" t="s">
        <v>1160</v>
      </c>
      <c r="I197" s="203" t="s">
        <v>1159</v>
      </c>
      <c r="J197" s="202" t="s">
        <v>1177</v>
      </c>
      <c r="K197" s="202" t="s">
        <v>278</v>
      </c>
      <c r="L197" s="196"/>
      <c r="M197" s="221">
        <v>82.767493388606994</v>
      </c>
      <c r="N197" s="223" t="s">
        <v>2819</v>
      </c>
      <c r="O197" s="223" t="s">
        <v>1667</v>
      </c>
      <c r="P197" s="223"/>
      <c r="Q197" s="223"/>
    </row>
    <row r="198" spans="1:20" ht="15" customHeight="1">
      <c r="A198" s="203" t="s">
        <v>1176</v>
      </c>
      <c r="B198" s="203" t="s">
        <v>120</v>
      </c>
      <c r="C198" s="196" t="s">
        <v>120</v>
      </c>
      <c r="D198" s="196"/>
      <c r="E198" s="196"/>
      <c r="F198" s="196"/>
      <c r="G198" s="177">
        <v>197</v>
      </c>
      <c r="H198" s="196" t="s">
        <v>1160</v>
      </c>
      <c r="I198" s="203" t="s">
        <v>1159</v>
      </c>
      <c r="J198" s="202" t="s">
        <v>1175</v>
      </c>
      <c r="K198" s="202" t="s">
        <v>831</v>
      </c>
      <c r="L198" s="196"/>
      <c r="M198" s="221">
        <v>99.764134086198297</v>
      </c>
      <c r="N198" s="223" t="s">
        <v>2819</v>
      </c>
      <c r="O198" s="223" t="s">
        <v>1667</v>
      </c>
      <c r="P198" s="223"/>
      <c r="Q198" s="223"/>
      <c r="R198" t="s">
        <v>2849</v>
      </c>
      <c r="S198" s="225" t="s">
        <v>2875</v>
      </c>
      <c r="T198">
        <v>46</v>
      </c>
    </row>
    <row r="199" spans="1:20" ht="15" customHeight="1">
      <c r="A199" s="207" t="s">
        <v>1174</v>
      </c>
      <c r="B199" s="207" t="s">
        <v>120</v>
      </c>
      <c r="C199" s="196" t="s">
        <v>120</v>
      </c>
      <c r="D199" s="196"/>
      <c r="E199" s="196"/>
      <c r="F199" s="196"/>
      <c r="G199" s="177">
        <v>198</v>
      </c>
      <c r="H199" s="196" t="s">
        <v>1160</v>
      </c>
      <c r="I199" s="203" t="s">
        <v>1159</v>
      </c>
      <c r="J199" s="196" t="s">
        <v>1173</v>
      </c>
      <c r="K199" s="196" t="s">
        <v>245</v>
      </c>
      <c r="L199" s="196" t="s">
        <v>1172</v>
      </c>
      <c r="M199" s="221">
        <v>15.6100350225145</v>
      </c>
      <c r="N199" s="228" t="s">
        <v>2816</v>
      </c>
      <c r="O199" s="223" t="s">
        <v>1667</v>
      </c>
      <c r="P199" s="223"/>
      <c r="Q199" s="223"/>
    </row>
    <row r="200" spans="1:20" ht="15" customHeight="1">
      <c r="A200" s="207" t="s">
        <v>1171</v>
      </c>
      <c r="B200" s="207" t="s">
        <v>120</v>
      </c>
      <c r="C200" s="196" t="s">
        <v>120</v>
      </c>
      <c r="D200" s="196"/>
      <c r="E200" s="196"/>
      <c r="F200" s="196"/>
      <c r="G200" s="177">
        <v>199</v>
      </c>
      <c r="H200" s="196" t="s">
        <v>1160</v>
      </c>
      <c r="I200" s="203" t="s">
        <v>1159</v>
      </c>
      <c r="J200" s="196" t="s">
        <v>1170</v>
      </c>
      <c r="K200" s="176" t="s">
        <v>1169</v>
      </c>
      <c r="L200" s="196" t="s">
        <v>1168</v>
      </c>
      <c r="M200" s="221">
        <v>48.7384747337574</v>
      </c>
      <c r="N200" s="228" t="s">
        <v>2876</v>
      </c>
      <c r="O200" s="223" t="s">
        <v>1667</v>
      </c>
      <c r="P200" s="223"/>
      <c r="Q200" s="223"/>
    </row>
    <row r="201" spans="1:20" ht="15" customHeight="1">
      <c r="A201" s="207" t="s">
        <v>1165</v>
      </c>
      <c r="B201" s="207" t="s">
        <v>120</v>
      </c>
      <c r="C201" s="196" t="s">
        <v>120</v>
      </c>
      <c r="D201" s="196"/>
      <c r="E201" s="196"/>
      <c r="F201" s="196"/>
      <c r="G201" s="177">
        <v>200</v>
      </c>
      <c r="H201" s="196" t="s">
        <v>1160</v>
      </c>
      <c r="I201" s="203" t="s">
        <v>1159</v>
      </c>
      <c r="J201" s="196" t="s">
        <v>1164</v>
      </c>
      <c r="K201" s="196" t="s">
        <v>1163</v>
      </c>
      <c r="L201" s="196"/>
      <c r="M201" s="221">
        <v>97.369737688514107</v>
      </c>
      <c r="N201" s="228" t="s">
        <v>2816</v>
      </c>
      <c r="O201" s="223" t="s">
        <v>1667</v>
      </c>
      <c r="P201" s="223"/>
      <c r="Q201" s="223"/>
      <c r="R201" t="s">
        <v>2849</v>
      </c>
      <c r="S201">
        <v>20</v>
      </c>
      <c r="T201">
        <v>46</v>
      </c>
    </row>
    <row r="202" spans="1:20" ht="15" customHeight="1">
      <c r="A202" s="207" t="s">
        <v>1666</v>
      </c>
      <c r="B202" s="196" t="s">
        <v>120</v>
      </c>
      <c r="C202" s="196" t="s">
        <v>120</v>
      </c>
      <c r="D202" s="176" t="s">
        <v>121</v>
      </c>
      <c r="E202" s="176"/>
      <c r="F202" s="176"/>
      <c r="G202" s="177">
        <v>201</v>
      </c>
      <c r="H202" s="196" t="s">
        <v>1664</v>
      </c>
      <c r="I202" s="177" t="s">
        <v>122</v>
      </c>
      <c r="J202" s="196" t="s">
        <v>1668</v>
      </c>
      <c r="K202" s="196" t="s">
        <v>126</v>
      </c>
      <c r="L202" s="196"/>
      <c r="M202" s="221">
        <v>11.7718533342863</v>
      </c>
      <c r="P202" s="223"/>
      <c r="Q202" s="223"/>
    </row>
    <row r="203" spans="1:20" ht="15" customHeight="1">
      <c r="A203" s="207" t="s">
        <v>1669</v>
      </c>
      <c r="B203" s="196" t="s">
        <v>120</v>
      </c>
      <c r="C203" s="196" t="s">
        <v>120</v>
      </c>
      <c r="D203" s="176" t="s">
        <v>121</v>
      </c>
      <c r="E203" s="176"/>
      <c r="F203" s="176"/>
      <c r="G203" s="177">
        <v>202</v>
      </c>
      <c r="H203" s="196" t="s">
        <v>1664</v>
      </c>
      <c r="I203" s="177" t="s">
        <v>122</v>
      </c>
      <c r="J203" s="196" t="s">
        <v>1670</v>
      </c>
      <c r="K203" s="196" t="s">
        <v>130</v>
      </c>
      <c r="L203" s="196"/>
      <c r="M203" s="221">
        <v>13.9804159817025</v>
      </c>
      <c r="P203" s="223"/>
      <c r="Q203" s="223" t="s">
        <v>2874</v>
      </c>
    </row>
    <row r="204" spans="1:20" ht="15" customHeight="1">
      <c r="A204" s="207" t="s">
        <v>1671</v>
      </c>
      <c r="B204" s="196" t="s">
        <v>120</v>
      </c>
      <c r="C204" s="196" t="s">
        <v>120</v>
      </c>
      <c r="D204" s="196"/>
      <c r="E204" s="196"/>
      <c r="F204" s="196"/>
      <c r="G204" s="177">
        <v>203</v>
      </c>
      <c r="H204" s="196" t="s">
        <v>1664</v>
      </c>
      <c r="I204" s="177" t="s">
        <v>122</v>
      </c>
      <c r="J204" s="196" t="s">
        <v>1672</v>
      </c>
      <c r="K204" s="196" t="s">
        <v>134</v>
      </c>
      <c r="L204" s="196" t="s">
        <v>1673</v>
      </c>
      <c r="M204" s="221">
        <v>80.187263240654701</v>
      </c>
      <c r="P204" s="223"/>
      <c r="Q204" s="223"/>
    </row>
    <row r="205" spans="1:20" ht="15" customHeight="1">
      <c r="A205" s="207" t="s">
        <v>1674</v>
      </c>
      <c r="B205" s="196" t="s">
        <v>120</v>
      </c>
      <c r="C205" s="196" t="s">
        <v>120</v>
      </c>
      <c r="D205" s="196"/>
      <c r="E205" s="196"/>
      <c r="F205" s="196"/>
      <c r="G205" s="177">
        <v>204</v>
      </c>
      <c r="H205" s="196" t="s">
        <v>1664</v>
      </c>
      <c r="I205" s="177" t="s">
        <v>122</v>
      </c>
      <c r="J205" s="196" t="s">
        <v>1672</v>
      </c>
      <c r="K205" s="196" t="s">
        <v>134</v>
      </c>
      <c r="L205" s="196" t="s">
        <v>1673</v>
      </c>
      <c r="M205" s="221">
        <v>87.734972482310098</v>
      </c>
      <c r="P205" s="223"/>
      <c r="Q205" s="223"/>
    </row>
    <row r="206" spans="1:20" ht="15" customHeight="1">
      <c r="A206" s="207" t="s">
        <v>1675</v>
      </c>
      <c r="B206" s="196" t="s">
        <v>120</v>
      </c>
      <c r="C206" s="196" t="s">
        <v>120</v>
      </c>
      <c r="D206" s="196"/>
      <c r="E206" s="196"/>
      <c r="F206" s="196"/>
      <c r="G206" s="177">
        <v>205</v>
      </c>
      <c r="H206" s="196" t="s">
        <v>1664</v>
      </c>
      <c r="I206" s="177" t="s">
        <v>122</v>
      </c>
      <c r="J206" s="196" t="s">
        <v>1672</v>
      </c>
      <c r="K206" s="196" t="s">
        <v>134</v>
      </c>
      <c r="L206" s="196" t="s">
        <v>1673</v>
      </c>
      <c r="M206" s="221">
        <v>89.521835465656494</v>
      </c>
      <c r="P206" s="223"/>
      <c r="Q206" s="223"/>
    </row>
    <row r="207" spans="1:20" ht="15" customHeight="1">
      <c r="A207" s="207" t="s">
        <v>1676</v>
      </c>
      <c r="B207" s="196" t="s">
        <v>120</v>
      </c>
      <c r="C207" s="196" t="s">
        <v>120</v>
      </c>
      <c r="D207" s="196"/>
      <c r="E207" s="196"/>
      <c r="F207" s="196"/>
      <c r="G207" s="177">
        <v>206</v>
      </c>
      <c r="H207" s="196" t="s">
        <v>1664</v>
      </c>
      <c r="I207" s="177" t="s">
        <v>122</v>
      </c>
      <c r="J207" s="196" t="s">
        <v>1672</v>
      </c>
      <c r="K207" s="196" t="s">
        <v>134</v>
      </c>
      <c r="L207" s="196" t="s">
        <v>1673</v>
      </c>
      <c r="M207" s="221">
        <v>93.367164605818004</v>
      </c>
      <c r="P207" s="223"/>
      <c r="Q207" s="223"/>
    </row>
    <row r="208" spans="1:20" ht="15" customHeight="1">
      <c r="A208" s="207" t="s">
        <v>1677</v>
      </c>
      <c r="B208" s="196" t="s">
        <v>120</v>
      </c>
      <c r="C208" s="196" t="s">
        <v>120</v>
      </c>
      <c r="D208" s="196"/>
      <c r="E208" s="196"/>
      <c r="F208" s="196"/>
      <c r="G208" s="177">
        <v>207</v>
      </c>
      <c r="H208" s="196" t="s">
        <v>1664</v>
      </c>
      <c r="I208" s="177" t="s">
        <v>122</v>
      </c>
      <c r="J208" s="196" t="s">
        <v>1672</v>
      </c>
      <c r="K208" s="196" t="s">
        <v>134</v>
      </c>
      <c r="L208" s="196" t="s">
        <v>1673</v>
      </c>
      <c r="M208" s="221">
        <v>94.339218068758498</v>
      </c>
      <c r="P208" s="223"/>
      <c r="Q208" s="223"/>
    </row>
    <row r="209" spans="1:20" ht="15" customHeight="1">
      <c r="A209" s="207" t="s">
        <v>1678</v>
      </c>
      <c r="B209" s="196" t="s">
        <v>120</v>
      </c>
      <c r="C209" s="196" t="s">
        <v>120</v>
      </c>
      <c r="D209" s="196"/>
      <c r="E209" s="196"/>
      <c r="F209" s="196"/>
      <c r="G209" s="177">
        <v>208</v>
      </c>
      <c r="H209" s="196" t="s">
        <v>1664</v>
      </c>
      <c r="I209" s="177" t="s">
        <v>122</v>
      </c>
      <c r="J209" s="196" t="s">
        <v>1672</v>
      </c>
      <c r="K209" s="196" t="s">
        <v>134</v>
      </c>
      <c r="L209" s="196" t="s">
        <v>1673</v>
      </c>
      <c r="M209" s="221">
        <v>96.919448216710805</v>
      </c>
      <c r="P209" s="223"/>
      <c r="Q209" s="223"/>
    </row>
    <row r="210" spans="1:20" ht="15" customHeight="1">
      <c r="A210" s="207" t="s">
        <v>1679</v>
      </c>
      <c r="B210" s="196" t="s">
        <v>120</v>
      </c>
      <c r="C210" s="196" t="s">
        <v>120</v>
      </c>
      <c r="D210" s="196"/>
      <c r="E210" s="196"/>
      <c r="F210" s="196"/>
      <c r="G210" s="177">
        <v>209</v>
      </c>
      <c r="H210" s="196" t="s">
        <v>1664</v>
      </c>
      <c r="I210" s="177" t="s">
        <v>122</v>
      </c>
      <c r="J210" s="196" t="s">
        <v>1672</v>
      </c>
      <c r="K210" s="196" t="s">
        <v>134</v>
      </c>
      <c r="L210" s="196" t="s">
        <v>1673</v>
      </c>
      <c r="M210" s="221">
        <v>98.870702594525099</v>
      </c>
      <c r="P210" s="223"/>
      <c r="Q210" s="223"/>
    </row>
    <row r="211" spans="1:20" ht="15" customHeight="1">
      <c r="A211" s="207" t="s">
        <v>1683</v>
      </c>
      <c r="B211" s="196" t="s">
        <v>120</v>
      </c>
      <c r="C211" s="196" t="s">
        <v>120</v>
      </c>
      <c r="D211" s="196"/>
      <c r="E211" s="196"/>
      <c r="F211" s="196"/>
      <c r="G211" s="177">
        <v>210</v>
      </c>
      <c r="H211" s="196" t="s">
        <v>1664</v>
      </c>
      <c r="I211" s="207" t="s">
        <v>1680</v>
      </c>
      <c r="J211" s="196" t="s">
        <v>1684</v>
      </c>
      <c r="K211" s="176" t="s">
        <v>1685</v>
      </c>
      <c r="L211" s="196"/>
      <c r="M211" s="221">
        <v>14.4307054535058</v>
      </c>
      <c r="P211" s="223"/>
      <c r="Q211" s="223"/>
    </row>
    <row r="212" spans="1:20" ht="15" customHeight="1">
      <c r="A212" s="203" t="s">
        <v>1690</v>
      </c>
      <c r="B212" s="196" t="s">
        <v>120</v>
      </c>
      <c r="C212" s="196" t="s">
        <v>120</v>
      </c>
      <c r="D212" s="196"/>
      <c r="E212" s="176" t="s">
        <v>121</v>
      </c>
      <c r="F212" s="176" t="s">
        <v>328</v>
      </c>
      <c r="G212" s="177">
        <v>211</v>
      </c>
      <c r="H212" s="196" t="s">
        <v>1664</v>
      </c>
      <c r="I212" s="207" t="s">
        <v>1680</v>
      </c>
      <c r="J212" s="196" t="s">
        <v>1691</v>
      </c>
      <c r="K212" s="196" t="s">
        <v>1692</v>
      </c>
      <c r="L212" s="196" t="s">
        <v>192</v>
      </c>
      <c r="M212" s="221">
        <v>18.1044957472661</v>
      </c>
      <c r="N212" t="s">
        <v>2820</v>
      </c>
      <c r="O212" s="223" t="s">
        <v>1667</v>
      </c>
      <c r="P212" s="223"/>
      <c r="Q212" s="223"/>
      <c r="R212" t="s">
        <v>2849</v>
      </c>
      <c r="S212" s="223" t="s">
        <v>2875</v>
      </c>
      <c r="T212">
        <v>46</v>
      </c>
    </row>
    <row r="213" spans="1:20" ht="15" customHeight="1">
      <c r="A213" s="207" t="s">
        <v>1693</v>
      </c>
      <c r="B213" s="196" t="s">
        <v>120</v>
      </c>
      <c r="C213" s="196" t="s">
        <v>120</v>
      </c>
      <c r="D213" s="196"/>
      <c r="E213" s="196"/>
      <c r="F213" s="196"/>
      <c r="G213" s="177">
        <v>212</v>
      </c>
      <c r="H213" s="196" t="s">
        <v>1664</v>
      </c>
      <c r="I213" s="207" t="s">
        <v>1680</v>
      </c>
      <c r="J213" s="204" t="s">
        <v>1694</v>
      </c>
      <c r="K213" s="205" t="s">
        <v>1695</v>
      </c>
      <c r="L213" s="206"/>
      <c r="M213" s="221">
        <v>41.862625973840302</v>
      </c>
      <c r="P213" s="223"/>
      <c r="Q213" s="223"/>
    </row>
    <row r="214" spans="1:20" ht="15" customHeight="1">
      <c r="A214" s="207" t="s">
        <v>1697</v>
      </c>
      <c r="B214" s="196" t="s">
        <v>120</v>
      </c>
      <c r="C214" s="196" t="s">
        <v>120</v>
      </c>
      <c r="D214" s="196"/>
      <c r="E214" s="196"/>
      <c r="F214" s="196"/>
      <c r="G214" s="177">
        <v>213</v>
      </c>
      <c r="H214" s="196" t="s">
        <v>1664</v>
      </c>
      <c r="I214" s="207" t="s">
        <v>1696</v>
      </c>
      <c r="J214" s="196" t="s">
        <v>1698</v>
      </c>
      <c r="K214" s="205" t="s">
        <v>1699</v>
      </c>
      <c r="L214" s="199"/>
      <c r="M214" s="221">
        <v>19.784146951611699</v>
      </c>
      <c r="P214" s="223"/>
      <c r="Q214" s="223"/>
    </row>
    <row r="215" spans="1:20" ht="15" customHeight="1">
      <c r="A215" s="207" t="s">
        <v>1716</v>
      </c>
      <c r="B215" s="196" t="s">
        <v>120</v>
      </c>
      <c r="C215" s="196" t="s">
        <v>120</v>
      </c>
      <c r="D215" s="196"/>
      <c r="E215" s="176" t="s">
        <v>120</v>
      </c>
      <c r="F215" s="176" t="s">
        <v>328</v>
      </c>
      <c r="G215" s="177">
        <v>214</v>
      </c>
      <c r="H215" s="196" t="s">
        <v>1664</v>
      </c>
      <c r="I215" s="207" t="s">
        <v>1715</v>
      </c>
      <c r="J215" s="196" t="s">
        <v>1717</v>
      </c>
      <c r="K215" s="198" t="s">
        <v>328</v>
      </c>
      <c r="L215" s="196" t="s">
        <v>1718</v>
      </c>
      <c r="M215" s="221">
        <v>17.8185976699307</v>
      </c>
      <c r="N215" s="223" t="s">
        <v>2821</v>
      </c>
      <c r="O215" s="223" t="s">
        <v>1667</v>
      </c>
      <c r="P215" s="223"/>
      <c r="Q215" s="223"/>
      <c r="R215" t="s">
        <v>2851</v>
      </c>
      <c r="S215">
        <v>100</v>
      </c>
      <c r="T215">
        <v>6000</v>
      </c>
    </row>
    <row r="216" spans="1:20" ht="15" customHeight="1">
      <c r="A216" s="207" t="s">
        <v>1719</v>
      </c>
      <c r="B216" s="196" t="s">
        <v>120</v>
      </c>
      <c r="C216" s="196" t="s">
        <v>120</v>
      </c>
      <c r="D216" s="196"/>
      <c r="E216" s="196"/>
      <c r="F216" s="196"/>
      <c r="G216" s="177">
        <v>215</v>
      </c>
      <c r="H216" s="196" t="s">
        <v>1664</v>
      </c>
      <c r="I216" s="207" t="s">
        <v>1715</v>
      </c>
      <c r="J216" s="197" t="s">
        <v>1720</v>
      </c>
      <c r="K216" s="198" t="s">
        <v>328</v>
      </c>
      <c r="L216" s="196" t="s">
        <v>1721</v>
      </c>
      <c r="M216" s="221">
        <v>44.128368236723603</v>
      </c>
      <c r="P216" s="223"/>
      <c r="Q216" s="223"/>
      <c r="R216" t="s">
        <v>2848</v>
      </c>
      <c r="S216">
        <v>18</v>
      </c>
      <c r="T216">
        <v>70</v>
      </c>
    </row>
    <row r="217" spans="1:20" ht="15" customHeight="1">
      <c r="A217" s="207" t="s">
        <v>1731</v>
      </c>
      <c r="B217" s="196" t="s">
        <v>120</v>
      </c>
      <c r="C217" s="196" t="s">
        <v>120</v>
      </c>
      <c r="D217" s="196"/>
      <c r="E217" s="176" t="s">
        <v>120</v>
      </c>
      <c r="F217" s="176" t="s">
        <v>2871</v>
      </c>
      <c r="G217" s="177">
        <v>216</v>
      </c>
      <c r="H217" s="196" t="s">
        <v>1664</v>
      </c>
      <c r="I217" s="207" t="s">
        <v>1730</v>
      </c>
      <c r="J217" s="198" t="s">
        <v>1732</v>
      </c>
      <c r="K217" s="198" t="s">
        <v>249</v>
      </c>
      <c r="L217" s="196"/>
      <c r="M217" s="221">
        <v>45.886641412336502</v>
      </c>
      <c r="N217" s="223" t="s">
        <v>2818</v>
      </c>
      <c r="O217" s="223" t="s">
        <v>1667</v>
      </c>
      <c r="P217" s="223"/>
      <c r="Q217" s="223"/>
    </row>
    <row r="218" spans="1:20" ht="15" customHeight="1">
      <c r="A218" s="207" t="s">
        <v>1734</v>
      </c>
      <c r="B218" s="196" t="s">
        <v>120</v>
      </c>
      <c r="C218" s="196" t="s">
        <v>120</v>
      </c>
      <c r="D218" s="196"/>
      <c r="E218" s="176"/>
      <c r="F218" s="176"/>
      <c r="G218" s="177">
        <v>217</v>
      </c>
      <c r="H218" s="196" t="s">
        <v>1664</v>
      </c>
      <c r="I218" s="207" t="s">
        <v>1733</v>
      </c>
      <c r="J218" s="198" t="s">
        <v>1735</v>
      </c>
      <c r="K218" s="198" t="s">
        <v>278</v>
      </c>
      <c r="L218" s="196"/>
      <c r="M218" s="221">
        <v>29.876349081552402</v>
      </c>
      <c r="N218" s="223" t="s">
        <v>2817</v>
      </c>
      <c r="O218" s="223" t="s">
        <v>1667</v>
      </c>
      <c r="P218" s="223" t="s">
        <v>2817</v>
      </c>
      <c r="Q218" s="223"/>
    </row>
    <row r="219" spans="1:20" ht="15" customHeight="1">
      <c r="A219" s="207" t="s">
        <v>1736</v>
      </c>
      <c r="B219" s="196" t="s">
        <v>120</v>
      </c>
      <c r="C219" s="196" t="s">
        <v>120</v>
      </c>
      <c r="D219" s="196"/>
      <c r="E219" s="176" t="s">
        <v>120</v>
      </c>
      <c r="F219" s="176" t="s">
        <v>322</v>
      </c>
      <c r="G219" s="177">
        <v>218</v>
      </c>
      <c r="H219" s="196" t="s">
        <v>1664</v>
      </c>
      <c r="I219" s="207" t="s">
        <v>1733</v>
      </c>
      <c r="J219" s="198" t="s">
        <v>1737</v>
      </c>
      <c r="K219" s="198" t="s">
        <v>1738</v>
      </c>
      <c r="L219" s="208" t="s">
        <v>1739</v>
      </c>
      <c r="M219" s="221">
        <v>44.993209920663297</v>
      </c>
      <c r="N219" s="223" t="s">
        <v>2817</v>
      </c>
      <c r="O219" s="223" t="s">
        <v>1667</v>
      </c>
      <c r="P219" s="223" t="s">
        <v>2817</v>
      </c>
      <c r="Q219" s="223"/>
    </row>
    <row r="220" spans="1:20" ht="15" customHeight="1">
      <c r="A220" s="207" t="s">
        <v>1743</v>
      </c>
      <c r="B220" s="196" t="s">
        <v>120</v>
      </c>
      <c r="C220" s="196" t="s">
        <v>120</v>
      </c>
      <c r="D220" s="196"/>
      <c r="E220" s="196"/>
      <c r="F220" s="196"/>
      <c r="G220" s="177">
        <v>219</v>
      </c>
      <c r="H220" s="196" t="s">
        <v>1664</v>
      </c>
      <c r="I220" s="207" t="s">
        <v>1733</v>
      </c>
      <c r="J220" s="198" t="s">
        <v>1744</v>
      </c>
      <c r="K220" s="198" t="s">
        <v>278</v>
      </c>
      <c r="L220" s="196"/>
      <c r="M220" s="221">
        <v>61.125008934314899</v>
      </c>
      <c r="N220" s="229" t="s">
        <v>2829</v>
      </c>
      <c r="O220" s="223" t="s">
        <v>1667</v>
      </c>
      <c r="P220" s="223"/>
      <c r="Q220" s="223"/>
    </row>
    <row r="221" spans="1:20" ht="15" customHeight="1">
      <c r="A221" s="207" t="s">
        <v>1750</v>
      </c>
      <c r="B221" s="196" t="s">
        <v>120</v>
      </c>
      <c r="C221" s="196" t="s">
        <v>120</v>
      </c>
      <c r="D221" s="196"/>
      <c r="E221" s="196"/>
      <c r="F221" s="196"/>
      <c r="G221" s="177">
        <v>220</v>
      </c>
      <c r="H221" s="196" t="s">
        <v>1664</v>
      </c>
      <c r="I221" s="207" t="s">
        <v>1733</v>
      </c>
      <c r="J221" s="198" t="s">
        <v>1751</v>
      </c>
      <c r="K221" s="198" t="s">
        <v>278</v>
      </c>
      <c r="L221" s="196"/>
      <c r="M221" s="221">
        <v>63.3836037452648</v>
      </c>
      <c r="N221" s="229" t="s">
        <v>2829</v>
      </c>
      <c r="O221" s="223" t="s">
        <v>1667</v>
      </c>
      <c r="P221" s="223"/>
      <c r="Q221" s="223"/>
    </row>
    <row r="222" spans="1:20" ht="15" customHeight="1">
      <c r="A222" s="207" t="s">
        <v>1755</v>
      </c>
      <c r="B222" s="196" t="s">
        <v>120</v>
      </c>
      <c r="C222" s="196" t="s">
        <v>120</v>
      </c>
      <c r="D222" s="196"/>
      <c r="E222" s="196"/>
      <c r="F222" s="196"/>
      <c r="G222" s="177">
        <v>221</v>
      </c>
      <c r="H222" s="196" t="s">
        <v>1664</v>
      </c>
      <c r="I222" s="207" t="s">
        <v>1733</v>
      </c>
      <c r="J222" s="198" t="s">
        <v>1756</v>
      </c>
      <c r="K222" s="198" t="s">
        <v>278</v>
      </c>
      <c r="L222" s="196"/>
      <c r="M222" s="221">
        <v>58.551926238296097</v>
      </c>
      <c r="N222" s="229" t="s">
        <v>2829</v>
      </c>
      <c r="O222" s="223" t="s">
        <v>1667</v>
      </c>
      <c r="P222" s="223"/>
      <c r="Q222" s="223"/>
    </row>
    <row r="223" spans="1:20" ht="15" customHeight="1">
      <c r="A223" s="207" t="s">
        <v>1759</v>
      </c>
      <c r="B223" s="196" t="s">
        <v>120</v>
      </c>
      <c r="C223" s="196" t="s">
        <v>120</v>
      </c>
      <c r="D223" s="196"/>
      <c r="E223" s="196"/>
      <c r="F223" s="196"/>
      <c r="G223" s="177">
        <v>222</v>
      </c>
      <c r="H223" s="196" t="s">
        <v>1664</v>
      </c>
      <c r="I223" s="207" t="s">
        <v>1733</v>
      </c>
      <c r="J223" s="198" t="s">
        <v>1760</v>
      </c>
      <c r="K223" s="198" t="s">
        <v>278</v>
      </c>
      <c r="L223" s="196"/>
      <c r="M223" s="221">
        <v>56.722178543349301</v>
      </c>
      <c r="N223" s="229" t="s">
        <v>2829</v>
      </c>
      <c r="O223" s="223" t="s">
        <v>1667</v>
      </c>
      <c r="P223" s="223"/>
      <c r="Q223" s="223"/>
    </row>
    <row r="224" spans="1:20" ht="15" customHeight="1">
      <c r="A224" s="207" t="s">
        <v>1763</v>
      </c>
      <c r="B224" s="196" t="s">
        <v>120</v>
      </c>
      <c r="C224" s="196" t="s">
        <v>120</v>
      </c>
      <c r="D224" s="196"/>
      <c r="E224" s="196"/>
      <c r="F224" s="196"/>
      <c r="G224" s="177">
        <v>223</v>
      </c>
      <c r="H224" s="196" t="s">
        <v>1664</v>
      </c>
      <c r="I224" s="207" t="s">
        <v>1733</v>
      </c>
      <c r="J224" s="198" t="s">
        <v>1764</v>
      </c>
      <c r="K224" s="198" t="s">
        <v>278</v>
      </c>
      <c r="L224" s="196"/>
      <c r="M224" s="221">
        <v>62.954756629261702</v>
      </c>
      <c r="N224" s="229" t="s">
        <v>2829</v>
      </c>
      <c r="O224" s="223" t="s">
        <v>1667</v>
      </c>
      <c r="P224" s="223"/>
      <c r="Q224" s="223"/>
    </row>
    <row r="225" spans="1:20" ht="15" customHeight="1">
      <c r="A225" s="207" t="s">
        <v>1765</v>
      </c>
      <c r="B225" s="196" t="s">
        <v>120</v>
      </c>
      <c r="C225" s="196" t="s">
        <v>120</v>
      </c>
      <c r="D225" s="196"/>
      <c r="E225" s="196"/>
      <c r="F225" s="196"/>
      <c r="G225" s="177">
        <v>224</v>
      </c>
      <c r="H225" s="196" t="s">
        <v>1664</v>
      </c>
      <c r="I225" s="207" t="s">
        <v>1733</v>
      </c>
      <c r="J225" s="198" t="s">
        <v>1766</v>
      </c>
      <c r="K225" s="198" t="s">
        <v>205</v>
      </c>
      <c r="L225" s="196"/>
      <c r="M225" s="221">
        <v>97.984418554785194</v>
      </c>
      <c r="N225" s="229" t="s">
        <v>2829</v>
      </c>
      <c r="O225" s="223" t="s">
        <v>1667</v>
      </c>
      <c r="P225" s="223"/>
      <c r="Q225" s="223"/>
    </row>
    <row r="226" spans="1:20" ht="15" customHeight="1">
      <c r="A226" s="177" t="s">
        <v>1770</v>
      </c>
      <c r="B226" s="196" t="s">
        <v>120</v>
      </c>
      <c r="C226" s="196" t="s">
        <v>120</v>
      </c>
      <c r="D226" s="176" t="s">
        <v>121</v>
      </c>
      <c r="E226" s="176"/>
      <c r="F226" s="176"/>
      <c r="G226" s="177">
        <v>225</v>
      </c>
      <c r="H226" s="196" t="s">
        <v>1664</v>
      </c>
      <c r="I226" s="207" t="s">
        <v>1769</v>
      </c>
      <c r="J226" s="198" t="s">
        <v>1771</v>
      </c>
      <c r="K226" s="198" t="s">
        <v>1772</v>
      </c>
      <c r="L226" s="196"/>
      <c r="M226" s="221">
        <v>21.442355800157198</v>
      </c>
      <c r="N226" s="223" t="s">
        <v>2817</v>
      </c>
      <c r="O226" s="223" t="s">
        <v>1667</v>
      </c>
      <c r="P226" s="223" t="s">
        <v>2817</v>
      </c>
      <c r="Q226" s="225" t="s">
        <v>328</v>
      </c>
      <c r="R226" t="s">
        <v>2848</v>
      </c>
      <c r="S226" s="223" t="s">
        <v>2875</v>
      </c>
    </row>
    <row r="227" spans="1:20" ht="15" customHeight="1">
      <c r="A227" s="177" t="s">
        <v>1777</v>
      </c>
      <c r="B227" s="196" t="s">
        <v>120</v>
      </c>
      <c r="C227" s="196" t="s">
        <v>120</v>
      </c>
      <c r="D227" s="176" t="s">
        <v>121</v>
      </c>
      <c r="E227" s="176"/>
      <c r="F227" s="176"/>
      <c r="G227" s="177">
        <v>226</v>
      </c>
      <c r="H227" s="196" t="s">
        <v>1664</v>
      </c>
      <c r="I227" s="207" t="s">
        <v>1769</v>
      </c>
      <c r="J227" s="198" t="s">
        <v>1778</v>
      </c>
      <c r="K227" s="198" t="s">
        <v>1772</v>
      </c>
      <c r="L227" s="209" t="s">
        <v>720</v>
      </c>
      <c r="M227" s="221">
        <v>63.104853119862803</v>
      </c>
      <c r="N227" s="223" t="s">
        <v>2817</v>
      </c>
      <c r="O227" s="223" t="s">
        <v>1667</v>
      </c>
      <c r="P227" s="223" t="s">
        <v>2817</v>
      </c>
      <c r="Q227" s="225" t="s">
        <v>328</v>
      </c>
      <c r="R227" t="s">
        <v>2848</v>
      </c>
      <c r="S227" s="223" t="s">
        <v>2875</v>
      </c>
    </row>
    <row r="228" spans="1:20" ht="15" customHeight="1">
      <c r="A228" s="177" t="s">
        <v>1779</v>
      </c>
      <c r="B228" s="196" t="s">
        <v>120</v>
      </c>
      <c r="C228" s="196" t="s">
        <v>120</v>
      </c>
      <c r="D228" s="176" t="s">
        <v>121</v>
      </c>
      <c r="E228" s="176"/>
      <c r="F228" s="176"/>
      <c r="G228" s="177">
        <v>227</v>
      </c>
      <c r="H228" s="196" t="s">
        <v>1664</v>
      </c>
      <c r="I228" s="207" t="s">
        <v>1769</v>
      </c>
      <c r="J228" s="198" t="s">
        <v>1780</v>
      </c>
      <c r="K228" s="198" t="s">
        <v>1772</v>
      </c>
      <c r="L228" s="196"/>
      <c r="M228" s="221">
        <v>59.774140518905</v>
      </c>
      <c r="N228" s="223" t="s">
        <v>2817</v>
      </c>
      <c r="O228" s="223" t="s">
        <v>1667</v>
      </c>
      <c r="P228" s="223" t="s">
        <v>2817</v>
      </c>
      <c r="Q228" s="225" t="s">
        <v>328</v>
      </c>
      <c r="R228" t="s">
        <v>2852</v>
      </c>
      <c r="S228">
        <v>0</v>
      </c>
    </row>
    <row r="229" spans="1:20" ht="15" customHeight="1">
      <c r="A229" s="207" t="s">
        <v>1782</v>
      </c>
      <c r="B229" s="196" t="s">
        <v>120</v>
      </c>
      <c r="C229" s="196" t="s">
        <v>120</v>
      </c>
      <c r="D229" s="196"/>
      <c r="E229" s="176" t="s">
        <v>120</v>
      </c>
      <c r="F229" s="176" t="s">
        <v>2871</v>
      </c>
      <c r="G229" s="177">
        <v>228</v>
      </c>
      <c r="H229" s="196" t="s">
        <v>1664</v>
      </c>
      <c r="I229" s="207" t="s">
        <v>1781</v>
      </c>
      <c r="J229" s="196" t="s">
        <v>1783</v>
      </c>
      <c r="K229" s="196" t="s">
        <v>541</v>
      </c>
      <c r="L229" s="196"/>
      <c r="M229" s="221">
        <v>87.284683010506797</v>
      </c>
      <c r="N229" s="223" t="s">
        <v>2822</v>
      </c>
      <c r="O229" s="223" t="s">
        <v>1667</v>
      </c>
      <c r="P229" s="223"/>
      <c r="Q229" s="223"/>
    </row>
    <row r="230" spans="1:20" ht="15" customHeight="1">
      <c r="A230" s="207" t="s">
        <v>1875</v>
      </c>
      <c r="B230" s="196" t="s">
        <v>120</v>
      </c>
      <c r="C230" s="196" t="s">
        <v>120</v>
      </c>
      <c r="D230" s="196"/>
      <c r="E230" s="196"/>
      <c r="F230" s="196"/>
      <c r="G230" s="177">
        <v>229</v>
      </c>
      <c r="H230" s="196" t="s">
        <v>1664</v>
      </c>
      <c r="I230" s="207" t="s">
        <v>1872</v>
      </c>
      <c r="J230" s="196" t="s">
        <v>1876</v>
      </c>
      <c r="K230" s="196" t="s">
        <v>741</v>
      </c>
      <c r="L230" s="196" t="s">
        <v>720</v>
      </c>
      <c r="M230" s="221">
        <v>100</v>
      </c>
      <c r="N230" s="223" t="s">
        <v>2842</v>
      </c>
      <c r="O230" s="223" t="s">
        <v>2812</v>
      </c>
      <c r="P230" s="223"/>
      <c r="Q230" s="223"/>
    </row>
    <row r="231" spans="1:20" ht="15" customHeight="1">
      <c r="A231" s="207" t="s">
        <v>1956</v>
      </c>
      <c r="B231" s="196" t="s">
        <v>120</v>
      </c>
      <c r="C231" s="196" t="s">
        <v>120</v>
      </c>
      <c r="D231" s="196"/>
      <c r="E231" s="196"/>
      <c r="F231" s="196"/>
      <c r="G231" s="177">
        <v>230</v>
      </c>
      <c r="H231" s="196" t="s">
        <v>1664</v>
      </c>
      <c r="I231" s="207" t="s">
        <v>1955</v>
      </c>
      <c r="J231" s="196" t="s">
        <v>1957</v>
      </c>
      <c r="K231" s="196" t="s">
        <v>1610</v>
      </c>
      <c r="L231" s="196"/>
      <c r="M231" s="221">
        <v>91.580301622471595</v>
      </c>
      <c r="N231" s="223" t="s">
        <v>2837</v>
      </c>
      <c r="O231" s="223" t="s">
        <v>2812</v>
      </c>
      <c r="P231" s="223"/>
      <c r="Q231" s="223"/>
    </row>
    <row r="232" spans="1:20" ht="15" customHeight="1">
      <c r="A232" s="207" t="s">
        <v>1958</v>
      </c>
      <c r="B232" s="196" t="s">
        <v>120</v>
      </c>
      <c r="C232" s="196" t="s">
        <v>120</v>
      </c>
      <c r="D232" s="196"/>
      <c r="E232" s="196"/>
      <c r="F232" s="196"/>
      <c r="G232" s="177">
        <v>231</v>
      </c>
      <c r="H232" s="196" t="s">
        <v>1664</v>
      </c>
      <c r="I232" s="207" t="s">
        <v>1955</v>
      </c>
      <c r="J232" s="196" t="s">
        <v>1959</v>
      </c>
      <c r="K232" s="196" t="s">
        <v>1960</v>
      </c>
      <c r="L232" s="196"/>
      <c r="M232" s="221">
        <v>100</v>
      </c>
    </row>
    <row r="233" spans="1:20" ht="15" customHeight="1">
      <c r="A233" s="207" t="s">
        <v>1961</v>
      </c>
      <c r="B233" s="196" t="s">
        <v>120</v>
      </c>
      <c r="C233" s="196" t="s">
        <v>120</v>
      </c>
      <c r="D233" s="196"/>
      <c r="E233" s="196"/>
      <c r="F233" s="196"/>
      <c r="G233" s="177">
        <v>232</v>
      </c>
      <c r="H233" s="196" t="s">
        <v>1664</v>
      </c>
      <c r="I233" s="207" t="s">
        <v>1955</v>
      </c>
      <c r="J233" s="196" t="s">
        <v>1962</v>
      </c>
      <c r="K233" s="196" t="s">
        <v>1963</v>
      </c>
      <c r="L233" s="196"/>
      <c r="M233" s="221">
        <v>100</v>
      </c>
    </row>
    <row r="234" spans="1:20" ht="15" customHeight="1">
      <c r="A234" s="203" t="s">
        <v>2194</v>
      </c>
      <c r="B234" s="203" t="s">
        <v>120</v>
      </c>
      <c r="C234" s="176" t="s">
        <v>120</v>
      </c>
      <c r="D234" s="220"/>
      <c r="E234" s="220"/>
      <c r="F234" s="220"/>
      <c r="G234" s="177">
        <v>233</v>
      </c>
      <c r="H234" s="220" t="s">
        <v>2192</v>
      </c>
      <c r="I234" s="203" t="s">
        <v>2193</v>
      </c>
      <c r="J234" s="202" t="s">
        <v>2195</v>
      </c>
      <c r="K234" s="202" t="s">
        <v>2196</v>
      </c>
      <c r="L234" s="202" t="s">
        <v>2197</v>
      </c>
      <c r="M234" s="221">
        <v>97.012365091844799</v>
      </c>
    </row>
    <row r="235" spans="1:20" ht="15" customHeight="1">
      <c r="A235" s="223" t="s">
        <v>2606</v>
      </c>
      <c r="B235" s="232"/>
      <c r="C235" s="232" t="s">
        <v>2879</v>
      </c>
      <c r="D235" s="223" t="s">
        <v>121</v>
      </c>
      <c r="E235" s="223" t="s">
        <v>153</v>
      </c>
      <c r="F235" s="223"/>
      <c r="H235" s="232" t="s">
        <v>2857</v>
      </c>
      <c r="I235" s="233" t="s">
        <v>122</v>
      </c>
    </row>
    <row r="236" spans="1:20" ht="15" customHeight="1">
      <c r="A236" s="236" t="s">
        <v>2880</v>
      </c>
      <c r="C236" s="232" t="s">
        <v>2879</v>
      </c>
      <c r="E236" t="s">
        <v>120</v>
      </c>
      <c r="F236" t="s">
        <v>322</v>
      </c>
      <c r="J236" s="224" t="s">
        <v>2922</v>
      </c>
    </row>
    <row r="237" spans="1:20" ht="15" customHeight="1">
      <c r="A237" s="236" t="s">
        <v>2897</v>
      </c>
      <c r="C237" s="232" t="s">
        <v>2879</v>
      </c>
      <c r="E237" t="s">
        <v>2928</v>
      </c>
      <c r="F237" t="s">
        <v>328</v>
      </c>
      <c r="J237" s="239" t="s">
        <v>2927</v>
      </c>
      <c r="S237">
        <v>1E-3</v>
      </c>
      <c r="T237">
        <v>46</v>
      </c>
    </row>
    <row r="238" spans="1:20" ht="15" customHeight="1">
      <c r="A238" s="236" t="s">
        <v>2898</v>
      </c>
      <c r="C238" s="232" t="s">
        <v>2879</v>
      </c>
      <c r="E238" t="s">
        <v>2928</v>
      </c>
      <c r="F238" t="s">
        <v>2871</v>
      </c>
      <c r="J238" t="s">
        <v>2933</v>
      </c>
    </row>
    <row r="239" spans="1:20" ht="15" customHeight="1">
      <c r="A239" s="236" t="s">
        <v>2892</v>
      </c>
      <c r="C239" s="232" t="s">
        <v>2879</v>
      </c>
      <c r="E239" t="s">
        <v>121</v>
      </c>
      <c r="F239" t="s">
        <v>2871</v>
      </c>
      <c r="J239" t="s">
        <v>2929</v>
      </c>
    </row>
    <row r="240" spans="1:20" ht="15" customHeight="1">
      <c r="A240" s="236" t="s">
        <v>2893</v>
      </c>
      <c r="C240" s="232" t="s">
        <v>2879</v>
      </c>
      <c r="E240" t="s">
        <v>121</v>
      </c>
      <c r="F240" t="s">
        <v>328</v>
      </c>
      <c r="J240" t="s">
        <v>2930</v>
      </c>
      <c r="S240">
        <v>1E-3</v>
      </c>
      <c r="T240">
        <v>46</v>
      </c>
    </row>
    <row r="241" spans="1:20" ht="15" customHeight="1">
      <c r="A241" s="236" t="s">
        <v>2899</v>
      </c>
      <c r="C241" s="232" t="s">
        <v>2879</v>
      </c>
      <c r="F241" t="s">
        <v>328</v>
      </c>
      <c r="J241" t="s">
        <v>2931</v>
      </c>
      <c r="S241">
        <v>1E-3</v>
      </c>
      <c r="T241">
        <v>46</v>
      </c>
    </row>
    <row r="242" spans="1:20" ht="15" customHeight="1">
      <c r="A242" s="236" t="s">
        <v>2900</v>
      </c>
      <c r="C242" s="232" t="s">
        <v>2879</v>
      </c>
      <c r="E242" t="s">
        <v>153</v>
      </c>
      <c r="F242" t="s">
        <v>328</v>
      </c>
      <c r="J242" t="s">
        <v>2932</v>
      </c>
    </row>
    <row r="243" spans="1:20" ht="15" customHeight="1">
      <c r="A243" s="236" t="s">
        <v>2901</v>
      </c>
      <c r="C243" s="232" t="s">
        <v>2879</v>
      </c>
      <c r="F243" t="s">
        <v>322</v>
      </c>
      <c r="J243" t="s">
        <v>2926</v>
      </c>
    </row>
    <row r="244" spans="1:20" ht="15" customHeight="1">
      <c r="A244" s="236" t="s">
        <v>2902</v>
      </c>
      <c r="C244" s="232" t="s">
        <v>2879</v>
      </c>
      <c r="F244" t="s">
        <v>322</v>
      </c>
    </row>
    <row r="245" spans="1:20" ht="15" customHeight="1">
      <c r="A245" s="236" t="s">
        <v>2895</v>
      </c>
      <c r="C245" s="232" t="s">
        <v>2879</v>
      </c>
      <c r="F245" t="s">
        <v>2871</v>
      </c>
      <c r="J245" t="s">
        <v>2920</v>
      </c>
    </row>
    <row r="246" spans="1:20" ht="15" customHeight="1">
      <c r="A246" s="236" t="s">
        <v>2903</v>
      </c>
      <c r="C246" s="232" t="s">
        <v>2879</v>
      </c>
      <c r="F246" t="s">
        <v>328</v>
      </c>
      <c r="J246" t="s">
        <v>2923</v>
      </c>
      <c r="S246">
        <v>1E-3</v>
      </c>
      <c r="T246">
        <v>46</v>
      </c>
    </row>
    <row r="247" spans="1:20" ht="15" customHeight="1">
      <c r="A247" s="236" t="s">
        <v>2896</v>
      </c>
      <c r="C247" s="232" t="s">
        <v>2879</v>
      </c>
      <c r="F247" t="s">
        <v>2871</v>
      </c>
      <c r="J247" t="s">
        <v>2921</v>
      </c>
    </row>
    <row r="248" spans="1:20" ht="15" customHeight="1">
      <c r="A248" s="236" t="s">
        <v>2911</v>
      </c>
      <c r="C248" s="232" t="s">
        <v>2879</v>
      </c>
      <c r="E248" t="s">
        <v>120</v>
      </c>
      <c r="F248" t="s">
        <v>2871</v>
      </c>
      <c r="J248" t="s">
        <v>2924</v>
      </c>
    </row>
    <row r="249" spans="1:20" ht="15" customHeight="1">
      <c r="A249" s="236" t="s">
        <v>2885</v>
      </c>
      <c r="C249" s="232" t="s">
        <v>2879</v>
      </c>
      <c r="E249" t="s">
        <v>120</v>
      </c>
      <c r="F249" t="s">
        <v>2871</v>
      </c>
      <c r="J249" t="s">
        <v>2936</v>
      </c>
    </row>
    <row r="250" spans="1:20" ht="15" customHeight="1">
      <c r="A250" s="236" t="s">
        <v>2912</v>
      </c>
      <c r="C250" s="232" t="s">
        <v>2879</v>
      </c>
      <c r="F250" t="s">
        <v>2871</v>
      </c>
      <c r="J250" t="s">
        <v>2925</v>
      </c>
    </row>
    <row r="251" spans="1:20" ht="15" customHeight="1">
      <c r="A251" s="236" t="s">
        <v>2913</v>
      </c>
      <c r="C251" s="232" t="s">
        <v>2879</v>
      </c>
      <c r="F251" t="s">
        <v>2871</v>
      </c>
      <c r="J251" t="s">
        <v>2934</v>
      </c>
    </row>
    <row r="252" spans="1:20" ht="15" customHeight="1">
      <c r="A252" s="236" t="s">
        <v>2914</v>
      </c>
      <c r="C252" s="232" t="s">
        <v>2879</v>
      </c>
      <c r="F252" t="s">
        <v>2871</v>
      </c>
    </row>
    <row r="253" spans="1:20" ht="15" customHeight="1">
      <c r="A253" s="236" t="s">
        <v>2915</v>
      </c>
      <c r="C253" s="232" t="s">
        <v>2879</v>
      </c>
      <c r="F253" t="s">
        <v>2871</v>
      </c>
      <c r="J253" t="s">
        <v>2935</v>
      </c>
    </row>
    <row r="254" spans="1:20" ht="15" customHeight="1">
      <c r="A254" s="236" t="s">
        <v>2916</v>
      </c>
      <c r="C254" s="232" t="s">
        <v>2879</v>
      </c>
      <c r="E254" t="s">
        <v>120</v>
      </c>
      <c r="F254" t="s">
        <v>2871</v>
      </c>
    </row>
    <row r="255" spans="1:20" ht="15" customHeight="1">
      <c r="A255" s="236" t="s">
        <v>2917</v>
      </c>
      <c r="C255" s="232" t="s">
        <v>2879</v>
      </c>
      <c r="F255" t="s">
        <v>2871</v>
      </c>
      <c r="J255" t="s">
        <v>2937</v>
      </c>
    </row>
    <row r="256" spans="1:20" ht="15" customHeight="1">
      <c r="A256" s="236" t="s">
        <v>2904</v>
      </c>
      <c r="C256" s="232" t="s">
        <v>2879</v>
      </c>
      <c r="F256" t="s">
        <v>2871</v>
      </c>
      <c r="J256" t="s">
        <v>2938</v>
      </c>
    </row>
    <row r="257" spans="1:20" ht="15" customHeight="1">
      <c r="A257" s="236" t="s">
        <v>2918</v>
      </c>
      <c r="C257" s="232" t="s">
        <v>2879</v>
      </c>
      <c r="E257" t="s">
        <v>120</v>
      </c>
      <c r="F257" t="s">
        <v>2871</v>
      </c>
      <c r="J257" t="s">
        <v>2939</v>
      </c>
    </row>
    <row r="258" spans="1:20" ht="15" customHeight="1">
      <c r="A258" s="236" t="s">
        <v>2881</v>
      </c>
      <c r="C258" s="232" t="s">
        <v>2879</v>
      </c>
      <c r="E258" t="s">
        <v>120</v>
      </c>
      <c r="F258" t="s">
        <v>322</v>
      </c>
      <c r="J258" t="s">
        <v>2882</v>
      </c>
      <c r="K258" t="s">
        <v>2883</v>
      </c>
    </row>
    <row r="259" spans="1:20" ht="15" customHeight="1">
      <c r="A259" s="238" t="s">
        <v>2894</v>
      </c>
      <c r="C259" s="237" t="s">
        <v>2879</v>
      </c>
      <c r="E259" s="223" t="s">
        <v>120</v>
      </c>
      <c r="F259" s="223" t="s">
        <v>2871</v>
      </c>
      <c r="J259" t="s">
        <v>2910</v>
      </c>
    </row>
    <row r="260" spans="1:20" ht="15" customHeight="1">
      <c r="A260" s="236" t="s">
        <v>2905</v>
      </c>
      <c r="C260" s="232" t="s">
        <v>2879</v>
      </c>
      <c r="E260" s="223" t="s">
        <v>2284</v>
      </c>
      <c r="F260" s="223" t="s">
        <v>2871</v>
      </c>
      <c r="J260" t="s">
        <v>2947</v>
      </c>
    </row>
    <row r="261" spans="1:20" ht="15" customHeight="1">
      <c r="A261" s="236" t="s">
        <v>2906</v>
      </c>
      <c r="C261" s="232" t="s">
        <v>2879</v>
      </c>
      <c r="E261" t="s">
        <v>120</v>
      </c>
      <c r="F261" s="223" t="s">
        <v>2871</v>
      </c>
      <c r="J261" t="s">
        <v>2943</v>
      </c>
    </row>
    <row r="262" spans="1:20" ht="15" customHeight="1">
      <c r="A262" s="236" t="s">
        <v>2907</v>
      </c>
      <c r="C262" s="232" t="s">
        <v>2879</v>
      </c>
      <c r="E262" t="s">
        <v>2284</v>
      </c>
      <c r="F262" s="223" t="s">
        <v>2871</v>
      </c>
      <c r="J262" t="s">
        <v>2944</v>
      </c>
    </row>
    <row r="263" spans="1:20" ht="15" customHeight="1">
      <c r="A263" s="236" t="s">
        <v>2908</v>
      </c>
      <c r="C263" s="232" t="s">
        <v>2879</v>
      </c>
      <c r="E263" t="s">
        <v>2284</v>
      </c>
      <c r="F263" s="223" t="s">
        <v>2871</v>
      </c>
      <c r="J263" t="s">
        <v>2945</v>
      </c>
    </row>
    <row r="264" spans="1:20" ht="15" customHeight="1">
      <c r="A264" s="236" t="s">
        <v>2909</v>
      </c>
      <c r="C264" s="232" t="s">
        <v>2879</v>
      </c>
      <c r="E264" t="s">
        <v>2284</v>
      </c>
      <c r="F264" s="223" t="s">
        <v>2871</v>
      </c>
      <c r="J264" t="s">
        <v>2946</v>
      </c>
    </row>
    <row r="265" spans="1:20" ht="15" customHeight="1">
      <c r="A265" s="236" t="s">
        <v>2887</v>
      </c>
      <c r="C265" s="232" t="s">
        <v>2879</v>
      </c>
      <c r="E265" t="s">
        <v>120</v>
      </c>
      <c r="F265" s="223" t="s">
        <v>2871</v>
      </c>
      <c r="J265" t="s">
        <v>2940</v>
      </c>
    </row>
    <row r="266" spans="1:20" ht="15" customHeight="1">
      <c r="A266" s="236" t="s">
        <v>2888</v>
      </c>
      <c r="C266" s="232" t="s">
        <v>2879</v>
      </c>
      <c r="E266" t="s">
        <v>120</v>
      </c>
      <c r="F266" s="223" t="s">
        <v>2871</v>
      </c>
      <c r="J266" t="s">
        <v>2941</v>
      </c>
    </row>
    <row r="267" spans="1:20" ht="15" customHeight="1">
      <c r="A267" s="236" t="s">
        <v>2919</v>
      </c>
      <c r="C267" s="232" t="s">
        <v>2879</v>
      </c>
      <c r="F267" s="223" t="s">
        <v>2871</v>
      </c>
    </row>
    <row r="268" spans="1:20" ht="15" customHeight="1">
      <c r="A268" s="236" t="s">
        <v>2886</v>
      </c>
      <c r="C268" s="232" t="s">
        <v>2879</v>
      </c>
      <c r="E268" t="s">
        <v>120</v>
      </c>
      <c r="F268" t="s">
        <v>2871</v>
      </c>
      <c r="J268" t="s">
        <v>2826</v>
      </c>
    </row>
    <row r="269" spans="1:20" ht="15" customHeight="1">
      <c r="A269" s="236" t="s">
        <v>2890</v>
      </c>
      <c r="C269" s="232" t="s">
        <v>2879</v>
      </c>
      <c r="E269" t="s">
        <v>120</v>
      </c>
      <c r="F269" t="s">
        <v>322</v>
      </c>
    </row>
    <row r="270" spans="1:20" ht="15" customHeight="1">
      <c r="A270" s="236" t="s">
        <v>2889</v>
      </c>
      <c r="C270" s="232" t="s">
        <v>2879</v>
      </c>
      <c r="E270" t="s">
        <v>120</v>
      </c>
      <c r="F270" t="s">
        <v>2871</v>
      </c>
      <c r="J270" t="s">
        <v>2942</v>
      </c>
    </row>
    <row r="271" spans="1:20" ht="15" customHeight="1">
      <c r="A271" s="236" t="s">
        <v>2823</v>
      </c>
      <c r="C271" s="232" t="s">
        <v>2879</v>
      </c>
      <c r="E271" t="s">
        <v>120</v>
      </c>
      <c r="F271" t="s">
        <v>322</v>
      </c>
      <c r="S271">
        <v>10</v>
      </c>
      <c r="T271">
        <v>80</v>
      </c>
    </row>
    <row r="272" spans="1:20" ht="15" customHeight="1">
      <c r="A272" s="236"/>
      <c r="C272" s="232"/>
    </row>
    <row r="273" spans="1:6" ht="15" customHeight="1">
      <c r="A273" s="236"/>
      <c r="C273" s="232"/>
    </row>
    <row r="274" spans="1:6" ht="15" customHeight="1">
      <c r="A274" s="236"/>
      <c r="C274" s="232"/>
    </row>
    <row r="275" spans="1:6" ht="15" customHeight="1">
      <c r="C275" s="232"/>
    </row>
    <row r="276" spans="1:6" ht="15" customHeight="1">
      <c r="A276" s="238"/>
      <c r="C276" s="232"/>
    </row>
    <row r="277" spans="1:6" ht="15" customHeight="1">
      <c r="A277" s="238"/>
      <c r="C277" s="232"/>
      <c r="E277" s="223"/>
      <c r="F277" s="225"/>
    </row>
    <row r="279" spans="1:6" ht="15" customHeight="1">
      <c r="A279" s="238"/>
      <c r="C279" s="232"/>
      <c r="E279" s="223"/>
      <c r="F279" s="225"/>
    </row>
    <row r="281" spans="1:6" ht="15" customHeight="1">
      <c r="A281" s="238"/>
      <c r="C281" s="237"/>
      <c r="E281" s="223"/>
    </row>
    <row r="282" spans="1:6" ht="15" customHeight="1">
      <c r="A282" s="238"/>
      <c r="C282" s="237"/>
      <c r="E282" s="223"/>
    </row>
  </sheetData>
  <autoFilter ref="A1:T282" xr:uid="{B522DC56-3FF5-3344-845C-95A0430599ED}"/>
  <conditionalFormatting sqref="D2:H4 D5:F81 H5:H81 G5:G234">
    <cfRule type="containsText" dxfId="2" priority="6" operator="containsText" text="Yes">
      <formula>NOT(ISERROR(SEARCH(("Yes"),(D2))))</formula>
    </cfRule>
  </conditionalFormatting>
  <conditionalFormatting sqref="D82:F107 H82:H107">
    <cfRule type="containsText" dxfId="1" priority="5" operator="containsText" text="Yes">
      <formula>NOT(ISERROR(SEARCH(("Yes"),(D82))))</formula>
    </cfRule>
  </conditionalFormatting>
  <conditionalFormatting sqref="D108:F157 H108:H157">
    <cfRule type="containsText" dxfId="0" priority="4" operator="containsText" text="Yes">
      <formula>NOT(ISERROR(SEARCH(("Yes"),(D108))))</formula>
    </cfRule>
  </conditionalFormatting>
  <conditionalFormatting sqref="M2:M234">
    <cfRule type="colorScale" priority="2">
      <colorScale>
        <cfvo type="min"/>
        <cfvo type="percentile" val="50"/>
        <cfvo type="max"/>
        <color rgb="FF63BE7B"/>
        <color rgb="FFFFEB84"/>
        <color rgb="FFF8696B"/>
      </colorScale>
    </cfRule>
  </conditionalFormatting>
  <conditionalFormatting sqref="M236:M245 M256:M258 M260:M276 M247:M254">
    <cfRule type="colorScale" priority="1">
      <colorScale>
        <cfvo type="min"/>
        <cfvo type="percentile" val="50"/>
        <cfvo type="max"/>
        <color rgb="FF63BE7B"/>
        <color rgb="FFFFEB84"/>
        <color rgb="FFF8696B"/>
      </colorScale>
    </cfRule>
  </conditionalFormatting>
  <dataValidations count="3">
    <dataValidation type="list" allowBlank="1" sqref="D2:F157 H2:H157 G2:G234" xr:uid="{C25E2909-9A0E-B247-AB1D-C899C2A71044}">
      <formula1>"Yes,No"</formula1>
    </dataValidation>
    <dataValidation type="list" allowBlank="1" sqref="B2:B234" xr:uid="{1DAB8B17-2C58-894B-BCE2-974A5C94530B}">
      <formula1>"yes,no"</formula1>
    </dataValidation>
    <dataValidation type="list" allowBlank="1" sqref="K133:K157 K110:K131 K108" xr:uid="{F6F74C40-E385-AF45-A662-EAF2EB8F12C4}">
      <formula1>"Numeric,Categorical - radio,Categorical - checkbox,Date,String,N/A"</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768B-7ECB-8643-880B-9B9D19D319CD}">
  <dimension ref="B1:C13"/>
  <sheetViews>
    <sheetView workbookViewId="0">
      <selection activeCell="B14" sqref="B14"/>
    </sheetView>
  </sheetViews>
  <sheetFormatPr baseColWidth="10" defaultRowHeight="13"/>
  <cols>
    <col min="2" max="2" width="33.5" customWidth="1"/>
    <col min="3" max="3" width="35.83203125" customWidth="1"/>
  </cols>
  <sheetData>
    <row r="1" spans="2:3">
      <c r="B1" s="223" t="s">
        <v>2857</v>
      </c>
      <c r="C1" t="s">
        <v>2858</v>
      </c>
    </row>
    <row r="2" spans="2:3">
      <c r="B2" s="223" t="s">
        <v>2859</v>
      </c>
      <c r="C2">
        <v>46</v>
      </c>
    </row>
    <row r="3" spans="2:3">
      <c r="B3" s="223" t="s">
        <v>2860</v>
      </c>
      <c r="C3">
        <v>54</v>
      </c>
    </row>
    <row r="4" spans="2:3">
      <c r="B4" s="223" t="s">
        <v>2861</v>
      </c>
      <c r="C4">
        <v>219</v>
      </c>
    </row>
    <row r="5" spans="2:3">
      <c r="B5" s="223" t="s">
        <v>2862</v>
      </c>
      <c r="C5">
        <v>513</v>
      </c>
    </row>
    <row r="6" spans="2:3">
      <c r="B6" s="223" t="s">
        <v>2863</v>
      </c>
      <c r="C6">
        <v>85</v>
      </c>
    </row>
    <row r="7" spans="2:3">
      <c r="B7" s="223" t="s">
        <v>2864</v>
      </c>
      <c r="C7">
        <v>291</v>
      </c>
    </row>
    <row r="8" spans="2:3">
      <c r="B8" s="223" t="s">
        <v>2865</v>
      </c>
      <c r="C8">
        <v>195</v>
      </c>
    </row>
    <row r="9" spans="2:3">
      <c r="B9" s="223" t="s">
        <v>2866</v>
      </c>
      <c r="C9">
        <v>278</v>
      </c>
    </row>
    <row r="10" spans="2:3">
      <c r="B10" s="223" t="s">
        <v>2867</v>
      </c>
      <c r="C10">
        <v>100</v>
      </c>
    </row>
    <row r="11" spans="2:3">
      <c r="B11" s="223" t="s">
        <v>2868</v>
      </c>
      <c r="C11">
        <v>95</v>
      </c>
    </row>
    <row r="12" spans="2:3">
      <c r="B12" s="223" t="s">
        <v>2869</v>
      </c>
      <c r="C12">
        <f>SUM(C2:C11)</f>
        <v>1876</v>
      </c>
    </row>
    <row r="13" spans="2:3">
      <c r="B13" s="223" t="s">
        <v>2870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F46C4-B1B3-2646-89A1-3C14D2CF5B92}">
  <dimension ref="A1:B432"/>
  <sheetViews>
    <sheetView topLeftCell="A378" workbookViewId="0">
      <selection activeCell="B353" sqref="B353:B360"/>
    </sheetView>
  </sheetViews>
  <sheetFormatPr baseColWidth="10" defaultRowHeight="13"/>
  <cols>
    <col min="1" max="1" width="54.1640625" customWidth="1"/>
  </cols>
  <sheetData>
    <row r="1" spans="1:2">
      <c r="B1" t="s">
        <v>2604</v>
      </c>
    </row>
    <row r="2" spans="1:2">
      <c r="A2" t="s">
        <v>123</v>
      </c>
      <c r="B2">
        <v>0.31448788506897302</v>
      </c>
    </row>
    <row r="3" spans="1:2">
      <c r="A3" t="s">
        <v>1666</v>
      </c>
      <c r="B3">
        <v>11.7718533342863</v>
      </c>
    </row>
    <row r="4" spans="1:2">
      <c r="A4" t="s">
        <v>2605</v>
      </c>
      <c r="B4">
        <v>98.327496247587703</v>
      </c>
    </row>
    <row r="5" spans="1:2">
      <c r="A5" t="s">
        <v>2606</v>
      </c>
      <c r="B5">
        <v>86.5913801729684</v>
      </c>
    </row>
    <row r="6" spans="1:2">
      <c r="A6" t="s">
        <v>2607</v>
      </c>
      <c r="B6">
        <v>100</v>
      </c>
    </row>
    <row r="7" spans="1:2">
      <c r="A7" t="s">
        <v>132</v>
      </c>
      <c r="B7">
        <v>60.303051961975598</v>
      </c>
    </row>
    <row r="8" spans="1:2">
      <c r="A8" t="s">
        <v>1671</v>
      </c>
      <c r="B8">
        <v>80.187263240654701</v>
      </c>
    </row>
    <row r="9" spans="1:2">
      <c r="A9" t="s">
        <v>2608</v>
      </c>
      <c r="B9">
        <v>100</v>
      </c>
    </row>
    <row r="10" spans="1:2">
      <c r="A10" t="s">
        <v>1183</v>
      </c>
      <c r="B10">
        <v>19.7769994996784</v>
      </c>
    </row>
    <row r="11" spans="1:2">
      <c r="A11" t="s">
        <v>1181</v>
      </c>
      <c r="B11">
        <v>94.203416482024195</v>
      </c>
    </row>
    <row r="12" spans="1:2">
      <c r="A12" t="s">
        <v>1178</v>
      </c>
      <c r="B12">
        <v>82.767493388606994</v>
      </c>
    </row>
    <row r="13" spans="1:2">
      <c r="A13" t="s">
        <v>1176</v>
      </c>
      <c r="B13">
        <v>99.764134086198297</v>
      </c>
    </row>
    <row r="14" spans="1:2">
      <c r="A14" t="s">
        <v>1174</v>
      </c>
      <c r="B14">
        <v>15.6100350225145</v>
      </c>
    </row>
    <row r="15" spans="1:2">
      <c r="A15" t="s">
        <v>1171</v>
      </c>
      <c r="B15">
        <v>48.7384747337574</v>
      </c>
    </row>
    <row r="16" spans="1:2">
      <c r="A16" t="s">
        <v>1165</v>
      </c>
      <c r="B16">
        <v>97.369737688514107</v>
      </c>
    </row>
    <row r="17" spans="1:2">
      <c r="A17" t="s">
        <v>1158</v>
      </c>
      <c r="B17">
        <v>91.630333786005295</v>
      </c>
    </row>
    <row r="18" spans="1:2">
      <c r="A18" t="s">
        <v>1690</v>
      </c>
      <c r="B18">
        <v>18.1044957472661</v>
      </c>
    </row>
    <row r="19" spans="1:2">
      <c r="A19" t="s">
        <v>1649</v>
      </c>
      <c r="B19">
        <v>87.191766135372802</v>
      </c>
    </row>
    <row r="20" spans="1:2">
      <c r="A20" t="s">
        <v>1658</v>
      </c>
      <c r="B20">
        <v>7.3189907797870104</v>
      </c>
    </row>
    <row r="21" spans="1:2">
      <c r="A21" t="s">
        <v>1693</v>
      </c>
      <c r="B21">
        <v>41.862625973840302</v>
      </c>
    </row>
    <row r="22" spans="1:2">
      <c r="A22" t="s">
        <v>1683</v>
      </c>
      <c r="B22">
        <v>14.4307054535058</v>
      </c>
    </row>
    <row r="23" spans="1:2">
      <c r="A23" t="s">
        <v>1716</v>
      </c>
      <c r="B23">
        <v>17.8185976699307</v>
      </c>
    </row>
    <row r="24" spans="1:2">
      <c r="A24" t="s">
        <v>1719</v>
      </c>
      <c r="B24">
        <v>44.128368236723603</v>
      </c>
    </row>
    <row r="25" spans="1:2">
      <c r="A25" t="s">
        <v>1770</v>
      </c>
      <c r="B25">
        <v>21.442355800157198</v>
      </c>
    </row>
    <row r="26" spans="1:2">
      <c r="A26" t="s">
        <v>1697</v>
      </c>
      <c r="B26">
        <v>19.784146951611699</v>
      </c>
    </row>
    <row r="27" spans="1:2">
      <c r="A27" t="s">
        <v>2194</v>
      </c>
      <c r="B27">
        <v>97.012365091844799</v>
      </c>
    </row>
    <row r="28" spans="1:2">
      <c r="A28" t="s">
        <v>1640</v>
      </c>
      <c r="B28">
        <v>92.681009220212999</v>
      </c>
    </row>
    <row r="29" spans="1:2">
      <c r="A29" t="s">
        <v>1042</v>
      </c>
      <c r="B29">
        <v>98.449002930455293</v>
      </c>
    </row>
    <row r="30" spans="1:2">
      <c r="A30" t="s">
        <v>1039</v>
      </c>
      <c r="B30">
        <v>99.135158316060298</v>
      </c>
    </row>
    <row r="31" spans="1:2">
      <c r="A31" t="s">
        <v>1191</v>
      </c>
      <c r="B31">
        <v>76.091773282824704</v>
      </c>
    </row>
    <row r="32" spans="1:2">
      <c r="A32" t="s">
        <v>1189</v>
      </c>
      <c r="B32">
        <v>97.741405189050099</v>
      </c>
    </row>
    <row r="33" spans="1:2">
      <c r="A33" t="s">
        <v>1186</v>
      </c>
      <c r="B33">
        <v>97.148166678579102</v>
      </c>
    </row>
    <row r="34" spans="1:2">
      <c r="A34" t="s">
        <v>1522</v>
      </c>
      <c r="B34">
        <v>93.560145808019499</v>
      </c>
    </row>
    <row r="35" spans="1:2">
      <c r="A35" t="s">
        <v>2609</v>
      </c>
      <c r="B35">
        <v>98.834965334858097</v>
      </c>
    </row>
    <row r="36" spans="1:2">
      <c r="A36" t="s">
        <v>1511</v>
      </c>
      <c r="B36">
        <v>91.208634121935503</v>
      </c>
    </row>
    <row r="37" spans="1:2">
      <c r="A37" t="s">
        <v>1508</v>
      </c>
      <c r="B37">
        <v>93.631620327353303</v>
      </c>
    </row>
    <row r="38" spans="1:2">
      <c r="A38" t="s">
        <v>1490</v>
      </c>
      <c r="B38">
        <v>94.232006289757706</v>
      </c>
    </row>
    <row r="39" spans="1:2">
      <c r="A39" t="s">
        <v>1475</v>
      </c>
      <c r="B39">
        <v>93.674505038953598</v>
      </c>
    </row>
    <row r="40" spans="1:2">
      <c r="A40" t="s">
        <v>1459</v>
      </c>
      <c r="B40">
        <v>94.189121578157398</v>
      </c>
    </row>
    <row r="41" spans="1:2">
      <c r="A41" t="s">
        <v>1445</v>
      </c>
      <c r="B41">
        <v>94.189121578157398</v>
      </c>
    </row>
    <row r="42" spans="1:2">
      <c r="A42" t="s">
        <v>1441</v>
      </c>
      <c r="B42">
        <v>94.768065184761696</v>
      </c>
    </row>
    <row r="43" spans="1:2">
      <c r="A43" t="s">
        <v>1429</v>
      </c>
      <c r="B43">
        <v>94.217711385890993</v>
      </c>
    </row>
    <row r="44" spans="1:2">
      <c r="A44" t="s">
        <v>2610</v>
      </c>
      <c r="B44">
        <v>98.634836680723296</v>
      </c>
    </row>
    <row r="45" spans="1:2">
      <c r="A45" t="s">
        <v>1419</v>
      </c>
      <c r="B45">
        <v>91.666071045672197</v>
      </c>
    </row>
    <row r="46" spans="1:2">
      <c r="A46" t="s">
        <v>1416</v>
      </c>
      <c r="B46">
        <v>93.381459509684802</v>
      </c>
    </row>
    <row r="47" spans="1:2">
      <c r="A47" t="s">
        <v>1396</v>
      </c>
      <c r="B47">
        <v>93.531556000285903</v>
      </c>
    </row>
    <row r="48" spans="1:2">
      <c r="A48" t="s">
        <v>1380</v>
      </c>
      <c r="B48">
        <v>93.417196769351705</v>
      </c>
    </row>
    <row r="49" spans="1:2">
      <c r="A49" t="s">
        <v>1362</v>
      </c>
      <c r="B49">
        <v>93.517261096419105</v>
      </c>
    </row>
    <row r="50" spans="1:2">
      <c r="A50" t="s">
        <v>1345</v>
      </c>
      <c r="B50">
        <v>93.488671288685595</v>
      </c>
    </row>
    <row r="51" spans="1:2">
      <c r="A51" t="s">
        <v>1335</v>
      </c>
      <c r="B51">
        <v>94.453577299692697</v>
      </c>
    </row>
    <row r="52" spans="1:2">
      <c r="A52" t="s">
        <v>1320</v>
      </c>
      <c r="B52">
        <v>93.753127010220894</v>
      </c>
    </row>
    <row r="53" spans="1:2">
      <c r="A53" t="s">
        <v>2611</v>
      </c>
      <c r="B53">
        <v>99.792723893931793</v>
      </c>
    </row>
    <row r="54" spans="1:2">
      <c r="A54" t="s">
        <v>1504</v>
      </c>
      <c r="B54">
        <v>92.352226431277302</v>
      </c>
    </row>
    <row r="55" spans="1:2">
      <c r="A55" t="s">
        <v>1412</v>
      </c>
      <c r="B55">
        <v>92.716746479879902</v>
      </c>
    </row>
    <row r="56" spans="1:2">
      <c r="A56" t="s">
        <v>1743</v>
      </c>
      <c r="B56">
        <v>61.125008934314899</v>
      </c>
    </row>
    <row r="57" spans="1:2">
      <c r="A57" t="s">
        <v>1750</v>
      </c>
      <c r="B57">
        <v>63.3836037452648</v>
      </c>
    </row>
    <row r="58" spans="1:2">
      <c r="A58" t="s">
        <v>1755</v>
      </c>
      <c r="B58">
        <v>58.551926238296097</v>
      </c>
    </row>
    <row r="59" spans="1:2">
      <c r="A59" t="s">
        <v>1759</v>
      </c>
      <c r="B59">
        <v>56.722178543349301</v>
      </c>
    </row>
    <row r="60" spans="1:2">
      <c r="A60" t="s">
        <v>1763</v>
      </c>
      <c r="B60">
        <v>62.954756629261702</v>
      </c>
    </row>
    <row r="61" spans="1:2">
      <c r="A61" t="s">
        <v>1765</v>
      </c>
      <c r="B61">
        <v>97.984418554785194</v>
      </c>
    </row>
    <row r="62" spans="1:2">
      <c r="A62" t="s">
        <v>1782</v>
      </c>
      <c r="B62">
        <v>87.284683010506797</v>
      </c>
    </row>
    <row r="63" spans="1:2">
      <c r="A63" t="s">
        <v>1734</v>
      </c>
      <c r="B63">
        <v>29.876349081552402</v>
      </c>
    </row>
    <row r="64" spans="1:2">
      <c r="A64" t="s">
        <v>1736</v>
      </c>
      <c r="B64">
        <v>44.993209920663297</v>
      </c>
    </row>
    <row r="65" spans="1:2">
      <c r="A65" t="s">
        <v>1731</v>
      </c>
      <c r="B65">
        <v>45.886641412336502</v>
      </c>
    </row>
    <row r="66" spans="1:2">
      <c r="A66" t="s">
        <v>1777</v>
      </c>
      <c r="B66">
        <v>63.104853119862803</v>
      </c>
    </row>
    <row r="67" spans="1:2">
      <c r="A67" t="s">
        <v>1779</v>
      </c>
      <c r="B67">
        <v>59.774140518905</v>
      </c>
    </row>
    <row r="68" spans="1:2">
      <c r="A68" t="s">
        <v>2612</v>
      </c>
      <c r="B68">
        <v>86.269744835965994</v>
      </c>
    </row>
    <row r="69" spans="1:2">
      <c r="A69" t="s">
        <v>2613</v>
      </c>
      <c r="B69">
        <v>86.334071903366507</v>
      </c>
    </row>
    <row r="70" spans="1:2">
      <c r="A70" t="s">
        <v>2614</v>
      </c>
      <c r="B70">
        <v>83.861053534415007</v>
      </c>
    </row>
    <row r="71" spans="1:2">
      <c r="A71" t="s">
        <v>2615</v>
      </c>
      <c r="B71">
        <v>84.211278679150894</v>
      </c>
    </row>
    <row r="72" spans="1:2">
      <c r="A72" t="s">
        <v>2616</v>
      </c>
      <c r="B72">
        <v>98.105925237652798</v>
      </c>
    </row>
    <row r="73" spans="1:2">
      <c r="A73" t="s">
        <v>2617</v>
      </c>
      <c r="B73">
        <v>98.063040526052504</v>
      </c>
    </row>
    <row r="74" spans="1:2">
      <c r="A74" t="s">
        <v>2618</v>
      </c>
      <c r="B74">
        <v>98.742048459724103</v>
      </c>
    </row>
    <row r="75" spans="1:2">
      <c r="A75" t="s">
        <v>2619</v>
      </c>
      <c r="B75">
        <v>98.627689228789905</v>
      </c>
    </row>
    <row r="76" spans="1:2">
      <c r="A76" t="s">
        <v>2620</v>
      </c>
      <c r="B76">
        <v>99.256664998927903</v>
      </c>
    </row>
    <row r="77" spans="1:2">
      <c r="A77" t="s">
        <v>2621</v>
      </c>
      <c r="B77">
        <v>99.199485383460797</v>
      </c>
    </row>
    <row r="78" spans="1:2">
      <c r="A78" t="s">
        <v>809</v>
      </c>
      <c r="B78">
        <v>34.993924665856603</v>
      </c>
    </row>
    <row r="79" spans="1:2">
      <c r="A79" t="s">
        <v>811</v>
      </c>
      <c r="B79">
        <v>38.925023229218802</v>
      </c>
    </row>
    <row r="80" spans="1:2">
      <c r="A80" t="s">
        <v>813</v>
      </c>
      <c r="B80">
        <v>40.861982703166298</v>
      </c>
    </row>
    <row r="81" spans="1:2">
      <c r="A81" t="s">
        <v>815</v>
      </c>
      <c r="B81">
        <v>67.564863126295506</v>
      </c>
    </row>
    <row r="82" spans="1:2">
      <c r="A82" t="s">
        <v>829</v>
      </c>
      <c r="B82">
        <v>65.363447930812697</v>
      </c>
    </row>
    <row r="83" spans="1:2">
      <c r="A83" t="s">
        <v>832</v>
      </c>
      <c r="B83">
        <v>67.271817597026697</v>
      </c>
    </row>
    <row r="84" spans="1:2">
      <c r="A84" t="s">
        <v>835</v>
      </c>
      <c r="B84">
        <v>36.687870774068998</v>
      </c>
    </row>
    <row r="85" spans="1:2">
      <c r="A85" t="s">
        <v>839</v>
      </c>
      <c r="B85">
        <v>99.9499678364663</v>
      </c>
    </row>
    <row r="86" spans="1:2">
      <c r="A86" t="s">
        <v>842</v>
      </c>
      <c r="B86">
        <v>98.920734758058799</v>
      </c>
    </row>
    <row r="87" spans="1:2">
      <c r="A87" t="s">
        <v>846</v>
      </c>
      <c r="B87">
        <v>44.3999714101923</v>
      </c>
    </row>
    <row r="88" spans="1:2">
      <c r="A88" t="s">
        <v>850</v>
      </c>
      <c r="B88">
        <v>52.026302623114901</v>
      </c>
    </row>
    <row r="89" spans="1:2">
      <c r="A89" t="s">
        <v>852</v>
      </c>
      <c r="B89">
        <v>40.697591308698399</v>
      </c>
    </row>
    <row r="90" spans="1:2">
      <c r="A90" t="s">
        <v>854</v>
      </c>
      <c r="B90">
        <v>51.690372382245698</v>
      </c>
    </row>
    <row r="91" spans="1:2">
      <c r="A91" t="s">
        <v>856</v>
      </c>
      <c r="B91">
        <v>63.476520620398801</v>
      </c>
    </row>
    <row r="92" spans="1:2">
      <c r="A92" t="s">
        <v>864</v>
      </c>
      <c r="B92">
        <v>38.3675219784147</v>
      </c>
    </row>
    <row r="93" spans="1:2">
      <c r="A93" t="s">
        <v>860</v>
      </c>
      <c r="B93">
        <v>40.7976556357658</v>
      </c>
    </row>
    <row r="94" spans="1:2">
      <c r="A94" t="s">
        <v>870</v>
      </c>
      <c r="B94">
        <v>31.963405046101101</v>
      </c>
    </row>
    <row r="95" spans="1:2">
      <c r="A95" t="s">
        <v>879</v>
      </c>
      <c r="B95">
        <v>92.9311700378815</v>
      </c>
    </row>
    <row r="96" spans="1:2">
      <c r="A96" t="s">
        <v>874</v>
      </c>
      <c r="B96">
        <v>97.405474948180995</v>
      </c>
    </row>
    <row r="97" spans="1:2">
      <c r="A97" t="s">
        <v>2622</v>
      </c>
      <c r="B97">
        <v>100</v>
      </c>
    </row>
    <row r="98" spans="1:2">
      <c r="A98" t="s">
        <v>881</v>
      </c>
      <c r="B98">
        <v>100</v>
      </c>
    </row>
    <row r="99" spans="1:2">
      <c r="A99" t="s">
        <v>2623</v>
      </c>
      <c r="B99">
        <v>100</v>
      </c>
    </row>
    <row r="100" spans="1:2">
      <c r="A100" t="s">
        <v>885</v>
      </c>
      <c r="B100">
        <v>94.503609463226397</v>
      </c>
    </row>
    <row r="101" spans="1:2">
      <c r="A101" t="s">
        <v>890</v>
      </c>
      <c r="B101">
        <v>91.673218497605603</v>
      </c>
    </row>
    <row r="102" spans="1:2">
      <c r="A102" t="s">
        <v>894</v>
      </c>
      <c r="B102">
        <v>98.877850046458406</v>
      </c>
    </row>
    <row r="103" spans="1:2">
      <c r="A103" t="s">
        <v>898</v>
      </c>
      <c r="B103">
        <v>100</v>
      </c>
    </row>
    <row r="104" spans="1:2">
      <c r="A104" t="s">
        <v>901</v>
      </c>
      <c r="B104">
        <v>97.920091487384795</v>
      </c>
    </row>
    <row r="105" spans="1:2">
      <c r="A105" t="s">
        <v>905</v>
      </c>
      <c r="B105">
        <v>96.762204274176298</v>
      </c>
    </row>
    <row r="106" spans="1:2">
      <c r="A106" t="s">
        <v>909</v>
      </c>
      <c r="B106">
        <v>96.990922736044595</v>
      </c>
    </row>
    <row r="107" spans="1:2">
      <c r="A107" t="s">
        <v>913</v>
      </c>
      <c r="B107">
        <v>83.782431563147796</v>
      </c>
    </row>
    <row r="108" spans="1:2">
      <c r="A108" t="s">
        <v>916</v>
      </c>
      <c r="B108">
        <v>82.3100564648703</v>
      </c>
    </row>
    <row r="109" spans="1:2">
      <c r="A109" t="s">
        <v>918</v>
      </c>
      <c r="B109">
        <v>16.1460939175184</v>
      </c>
    </row>
    <row r="110" spans="1:2">
      <c r="A110" t="s">
        <v>921</v>
      </c>
      <c r="B110">
        <v>55.814452147809298</v>
      </c>
    </row>
    <row r="111" spans="1:2">
      <c r="A111" t="s">
        <v>710</v>
      </c>
      <c r="B111">
        <v>62.911871917661401</v>
      </c>
    </row>
    <row r="112" spans="1:2">
      <c r="A112" t="s">
        <v>712</v>
      </c>
      <c r="B112">
        <v>84.761632478021596</v>
      </c>
    </row>
    <row r="113" spans="1:2">
      <c r="A113" t="s">
        <v>715</v>
      </c>
      <c r="B113">
        <v>72.989779143735305</v>
      </c>
    </row>
    <row r="114" spans="1:2">
      <c r="A114" t="s">
        <v>717</v>
      </c>
      <c r="B114">
        <v>75.691515974555102</v>
      </c>
    </row>
    <row r="115" spans="1:2">
      <c r="A115" t="s">
        <v>721</v>
      </c>
      <c r="B115">
        <v>97.848616968050905</v>
      </c>
    </row>
    <row r="116" spans="1:2">
      <c r="A116" t="s">
        <v>702</v>
      </c>
      <c r="B116">
        <v>5.8680580373096998</v>
      </c>
    </row>
    <row r="117" spans="1:2">
      <c r="A117" t="s">
        <v>725</v>
      </c>
      <c r="B117">
        <v>29.075834465013202</v>
      </c>
    </row>
    <row r="118" spans="1:2">
      <c r="A118" t="s">
        <v>2624</v>
      </c>
      <c r="B118">
        <v>100</v>
      </c>
    </row>
    <row r="119" spans="1:2">
      <c r="A119" t="s">
        <v>728</v>
      </c>
      <c r="B119">
        <v>82.238581945536396</v>
      </c>
    </row>
    <row r="120" spans="1:2">
      <c r="A120" t="s">
        <v>739</v>
      </c>
      <c r="B120">
        <v>94.303480809091596</v>
      </c>
    </row>
    <row r="121" spans="1:2">
      <c r="A121" t="s">
        <v>742</v>
      </c>
      <c r="B121">
        <v>27.8965048960046</v>
      </c>
    </row>
    <row r="122" spans="1:2">
      <c r="A122" t="s">
        <v>748</v>
      </c>
      <c r="B122">
        <v>99.542563076263306</v>
      </c>
    </row>
    <row r="123" spans="1:2">
      <c r="A123" t="s">
        <v>2625</v>
      </c>
      <c r="B123">
        <v>28.446858694875299</v>
      </c>
    </row>
    <row r="124" spans="1:2">
      <c r="A124" t="s">
        <v>2626</v>
      </c>
      <c r="B124">
        <v>77.771424487170293</v>
      </c>
    </row>
    <row r="125" spans="1:2">
      <c r="A125" t="s">
        <v>751</v>
      </c>
      <c r="B125">
        <v>65.077549853477194</v>
      </c>
    </row>
    <row r="126" spans="1:2">
      <c r="A126" t="s">
        <v>753</v>
      </c>
      <c r="B126">
        <v>99.292402258594805</v>
      </c>
    </row>
    <row r="127" spans="1:2">
      <c r="A127" t="s">
        <v>755</v>
      </c>
      <c r="B127">
        <v>31.0199413908941</v>
      </c>
    </row>
    <row r="128" spans="1:2">
      <c r="A128" t="s">
        <v>757</v>
      </c>
      <c r="B128">
        <v>77.771424487170293</v>
      </c>
    </row>
    <row r="129" spans="1:2">
      <c r="A129" t="s">
        <v>759</v>
      </c>
      <c r="B129">
        <v>56.178972196411998</v>
      </c>
    </row>
    <row r="130" spans="1:2">
      <c r="A130" t="s">
        <v>761</v>
      </c>
      <c r="B130">
        <v>84.304195554284902</v>
      </c>
    </row>
    <row r="131" spans="1:2">
      <c r="A131" t="s">
        <v>763</v>
      </c>
      <c r="B131">
        <v>40.190122221428098</v>
      </c>
    </row>
    <row r="132" spans="1:2">
      <c r="A132" t="s">
        <v>768</v>
      </c>
      <c r="B132">
        <v>87.484811664641597</v>
      </c>
    </row>
    <row r="133" spans="1:2">
      <c r="A133" t="s">
        <v>770</v>
      </c>
      <c r="B133">
        <v>74.426416982345799</v>
      </c>
    </row>
    <row r="134" spans="1:2">
      <c r="A134" t="s">
        <v>2627</v>
      </c>
      <c r="B134">
        <v>95.604317060967801</v>
      </c>
    </row>
    <row r="135" spans="1:2">
      <c r="A135" t="s">
        <v>778</v>
      </c>
      <c r="B135">
        <v>87.835036809377499</v>
      </c>
    </row>
    <row r="136" spans="1:2">
      <c r="A136" t="s">
        <v>780</v>
      </c>
      <c r="B136">
        <v>70.109356014580797</v>
      </c>
    </row>
    <row r="137" spans="1:2">
      <c r="A137" t="s">
        <v>782</v>
      </c>
      <c r="B137">
        <v>87.692087770709804</v>
      </c>
    </row>
    <row r="138" spans="1:2">
      <c r="A138" t="s">
        <v>2628</v>
      </c>
      <c r="B138">
        <v>95.754413551568902</v>
      </c>
    </row>
    <row r="139" spans="1:2">
      <c r="A139" t="s">
        <v>704</v>
      </c>
      <c r="B139">
        <v>97.033807447644904</v>
      </c>
    </row>
    <row r="140" spans="1:2">
      <c r="A140" t="s">
        <v>791</v>
      </c>
      <c r="B140">
        <v>72.889714816667905</v>
      </c>
    </row>
    <row r="141" spans="1:2">
      <c r="A141" t="s">
        <v>798</v>
      </c>
      <c r="B141">
        <v>83.446501322278607</v>
      </c>
    </row>
    <row r="142" spans="1:2">
      <c r="A142" t="s">
        <v>802</v>
      </c>
      <c r="B142">
        <v>83.267815023943996</v>
      </c>
    </row>
    <row r="143" spans="1:2">
      <c r="A143" t="s">
        <v>805</v>
      </c>
      <c r="B143">
        <v>82.545922378672003</v>
      </c>
    </row>
    <row r="144" spans="1:2">
      <c r="A144" t="s">
        <v>332</v>
      </c>
      <c r="B144">
        <v>71.696090343792406</v>
      </c>
    </row>
    <row r="145" spans="1:2">
      <c r="A145" t="s">
        <v>924</v>
      </c>
      <c r="B145">
        <v>67.521978414695198</v>
      </c>
    </row>
    <row r="146" spans="1:2">
      <c r="A146" t="s">
        <v>931</v>
      </c>
      <c r="B146">
        <v>69.687656350511006</v>
      </c>
    </row>
    <row r="147" spans="1:2">
      <c r="A147" t="s">
        <v>934</v>
      </c>
      <c r="B147">
        <v>74.476449145879499</v>
      </c>
    </row>
    <row r="148" spans="1:2">
      <c r="A148" t="s">
        <v>938</v>
      </c>
      <c r="B148">
        <v>69.666213994710901</v>
      </c>
    </row>
    <row r="149" spans="1:2">
      <c r="A149" t="s">
        <v>941</v>
      </c>
      <c r="B149">
        <v>94.053319991423095</v>
      </c>
    </row>
    <row r="150" spans="1:2">
      <c r="A150" t="s">
        <v>945</v>
      </c>
      <c r="B150">
        <v>99.320992066328401</v>
      </c>
    </row>
    <row r="151" spans="1:2">
      <c r="A151" t="s">
        <v>947</v>
      </c>
      <c r="B151">
        <v>64.019726967336197</v>
      </c>
    </row>
    <row r="152" spans="1:2">
      <c r="A152" t="s">
        <v>949</v>
      </c>
      <c r="B152">
        <v>99.664069759130896</v>
      </c>
    </row>
    <row r="153" spans="1:2">
      <c r="A153" t="s">
        <v>347</v>
      </c>
      <c r="B153">
        <v>75.648631262954794</v>
      </c>
    </row>
    <row r="154" spans="1:2">
      <c r="A154" t="s">
        <v>960</v>
      </c>
      <c r="B154">
        <v>65.220498892145002</v>
      </c>
    </row>
    <row r="155" spans="1:2">
      <c r="A155" t="s">
        <v>966</v>
      </c>
      <c r="B155">
        <v>100</v>
      </c>
    </row>
    <row r="156" spans="1:2">
      <c r="A156" t="s">
        <v>969</v>
      </c>
      <c r="B156">
        <v>88.242441569580507</v>
      </c>
    </row>
    <row r="157" spans="1:2">
      <c r="A157" t="s">
        <v>973</v>
      </c>
      <c r="B157">
        <v>100</v>
      </c>
    </row>
    <row r="158" spans="1:2">
      <c r="A158" t="s">
        <v>976</v>
      </c>
      <c r="B158">
        <v>97.841469516117499</v>
      </c>
    </row>
    <row r="159" spans="1:2">
      <c r="A159" t="s">
        <v>980</v>
      </c>
      <c r="B159">
        <v>92.366521335144</v>
      </c>
    </row>
    <row r="160" spans="1:2">
      <c r="A160" t="s">
        <v>983</v>
      </c>
      <c r="B160">
        <v>63.812450861267997</v>
      </c>
    </row>
    <row r="161" spans="1:2">
      <c r="A161" t="s">
        <v>2629</v>
      </c>
      <c r="B161">
        <v>99.721249374598003</v>
      </c>
    </row>
    <row r="162" spans="1:2">
      <c r="A162" t="s">
        <v>2630</v>
      </c>
      <c r="B162">
        <v>99.785576441998401</v>
      </c>
    </row>
    <row r="163" spans="1:2">
      <c r="A163" t="s">
        <v>2631</v>
      </c>
      <c r="B163">
        <v>99.864198413265697</v>
      </c>
    </row>
    <row r="164" spans="1:2">
      <c r="A164" t="s">
        <v>2632</v>
      </c>
      <c r="B164">
        <v>98.977914373525806</v>
      </c>
    </row>
    <row r="165" spans="1:2">
      <c r="A165" t="s">
        <v>2633</v>
      </c>
      <c r="B165">
        <v>100</v>
      </c>
    </row>
    <row r="166" spans="1:2">
      <c r="A166" t="s">
        <v>2634</v>
      </c>
      <c r="B166">
        <v>94.110499606890201</v>
      </c>
    </row>
    <row r="167" spans="1:2">
      <c r="A167" t="s">
        <v>2635</v>
      </c>
      <c r="B167">
        <v>99.978557644199896</v>
      </c>
    </row>
    <row r="168" spans="1:2">
      <c r="A168" t="s">
        <v>2636</v>
      </c>
      <c r="B168">
        <v>99.313844614394995</v>
      </c>
    </row>
    <row r="169" spans="1:2">
      <c r="A169" t="s">
        <v>2637</v>
      </c>
      <c r="B169">
        <v>99.278107354727993</v>
      </c>
    </row>
    <row r="170" spans="1:2">
      <c r="A170" t="s">
        <v>2638</v>
      </c>
      <c r="B170">
        <v>95.797298263169196</v>
      </c>
    </row>
    <row r="171" spans="1:2">
      <c r="A171" t="s">
        <v>2639</v>
      </c>
      <c r="B171">
        <v>97.734257737116707</v>
      </c>
    </row>
    <row r="172" spans="1:2">
      <c r="A172" t="s">
        <v>2640</v>
      </c>
      <c r="B172">
        <v>99.635479951397301</v>
      </c>
    </row>
    <row r="173" spans="1:2">
      <c r="A173" t="s">
        <v>2641</v>
      </c>
      <c r="B173">
        <v>99.492530912729606</v>
      </c>
    </row>
    <row r="174" spans="1:2">
      <c r="A174" t="s">
        <v>2642</v>
      </c>
      <c r="B174">
        <v>100</v>
      </c>
    </row>
    <row r="175" spans="1:2">
      <c r="A175" t="s">
        <v>2643</v>
      </c>
      <c r="B175">
        <v>84.075477092416605</v>
      </c>
    </row>
    <row r="176" spans="1:2">
      <c r="A176" t="s">
        <v>2644</v>
      </c>
      <c r="B176">
        <v>99.992852548066594</v>
      </c>
    </row>
    <row r="177" spans="1:2">
      <c r="A177" t="s">
        <v>2645</v>
      </c>
      <c r="B177">
        <v>99.849903509398899</v>
      </c>
    </row>
    <row r="178" spans="1:2">
      <c r="A178" t="s">
        <v>2646</v>
      </c>
      <c r="B178">
        <v>87.427632049174505</v>
      </c>
    </row>
    <row r="179" spans="1:2">
      <c r="A179" t="s">
        <v>2647</v>
      </c>
      <c r="B179">
        <v>96.469158744907503</v>
      </c>
    </row>
    <row r="180" spans="1:2">
      <c r="A180" t="s">
        <v>167</v>
      </c>
      <c r="B180">
        <v>39.589736259023702</v>
      </c>
    </row>
    <row r="181" spans="1:2">
      <c r="A181" t="s">
        <v>171</v>
      </c>
      <c r="B181">
        <v>80.087198913587301</v>
      </c>
    </row>
    <row r="182" spans="1:2">
      <c r="A182" t="s">
        <v>183</v>
      </c>
      <c r="B182">
        <v>89.657637052390797</v>
      </c>
    </row>
    <row r="183" spans="1:2">
      <c r="A183" t="s">
        <v>177</v>
      </c>
      <c r="B183">
        <v>50.611107140304497</v>
      </c>
    </row>
    <row r="184" spans="1:2">
      <c r="A184" t="s">
        <v>180</v>
      </c>
      <c r="B184">
        <v>74.455006790079395</v>
      </c>
    </row>
    <row r="185" spans="1:2">
      <c r="A185" t="s">
        <v>208</v>
      </c>
      <c r="B185">
        <v>76.1203630905582</v>
      </c>
    </row>
    <row r="186" spans="1:2">
      <c r="A186" t="s">
        <v>174</v>
      </c>
      <c r="B186">
        <v>67.143163462225701</v>
      </c>
    </row>
    <row r="187" spans="1:2">
      <c r="A187" t="s">
        <v>361</v>
      </c>
      <c r="B187">
        <v>9.7062397255378396</v>
      </c>
    </row>
    <row r="188" spans="1:2">
      <c r="A188" t="s">
        <v>365</v>
      </c>
      <c r="B188">
        <v>16.6321206489886</v>
      </c>
    </row>
    <row r="189" spans="1:2">
      <c r="A189" t="s">
        <v>369</v>
      </c>
      <c r="B189">
        <v>17.875777285397799</v>
      </c>
    </row>
    <row r="190" spans="1:2">
      <c r="A190" t="s">
        <v>372</v>
      </c>
      <c r="B190">
        <v>66.599957115288404</v>
      </c>
    </row>
    <row r="191" spans="1:2">
      <c r="A191" t="s">
        <v>374</v>
      </c>
      <c r="B191">
        <v>84.468586948752801</v>
      </c>
    </row>
    <row r="192" spans="1:2">
      <c r="A192" t="s">
        <v>376</v>
      </c>
      <c r="B192">
        <v>97.920091487384795</v>
      </c>
    </row>
    <row r="193" spans="1:2">
      <c r="A193" t="s">
        <v>378</v>
      </c>
      <c r="B193">
        <v>85.483525123293603</v>
      </c>
    </row>
    <row r="194" spans="1:2">
      <c r="A194" t="s">
        <v>385</v>
      </c>
      <c r="B194">
        <v>57.808591237223901</v>
      </c>
    </row>
    <row r="195" spans="1:2">
      <c r="A195" t="s">
        <v>380</v>
      </c>
      <c r="B195">
        <v>95.053963262097099</v>
      </c>
    </row>
    <row r="196" spans="1:2">
      <c r="A196" t="s">
        <v>382</v>
      </c>
      <c r="B196">
        <v>99.842756057465493</v>
      </c>
    </row>
    <row r="197" spans="1:2">
      <c r="A197" t="s">
        <v>267</v>
      </c>
      <c r="B197">
        <v>66.4784504324209</v>
      </c>
    </row>
    <row r="198" spans="1:2">
      <c r="A198" t="s">
        <v>309</v>
      </c>
      <c r="B198">
        <v>23.629476091773299</v>
      </c>
    </row>
    <row r="199" spans="1:2">
      <c r="A199" t="s">
        <v>247</v>
      </c>
      <c r="B199">
        <v>96.140375955971706</v>
      </c>
    </row>
    <row r="200" spans="1:2">
      <c r="A200" t="s">
        <v>395</v>
      </c>
      <c r="B200">
        <v>49.074404974626603</v>
      </c>
    </row>
    <row r="201" spans="1:2">
      <c r="A201" t="s">
        <v>414</v>
      </c>
      <c r="B201">
        <v>91.244371381602505</v>
      </c>
    </row>
    <row r="202" spans="1:2">
      <c r="A202" t="s">
        <v>416</v>
      </c>
      <c r="B202">
        <v>99.857050961332305</v>
      </c>
    </row>
    <row r="203" spans="1:2">
      <c r="A203" t="s">
        <v>403</v>
      </c>
      <c r="B203">
        <v>57.0366664284183</v>
      </c>
    </row>
    <row r="204" spans="1:2">
      <c r="A204" t="s">
        <v>405</v>
      </c>
      <c r="B204">
        <v>68.808519762704606</v>
      </c>
    </row>
    <row r="205" spans="1:2">
      <c r="A205" t="s">
        <v>454</v>
      </c>
      <c r="B205">
        <v>97.920091487384795</v>
      </c>
    </row>
    <row r="206" spans="1:2">
      <c r="A206" t="s">
        <v>457</v>
      </c>
      <c r="B206">
        <v>100</v>
      </c>
    </row>
    <row r="207" spans="1:2">
      <c r="A207" t="s">
        <v>1625</v>
      </c>
      <c r="B207">
        <v>97.920091487384795</v>
      </c>
    </row>
    <row r="208" spans="1:2">
      <c r="A208" t="s">
        <v>1619</v>
      </c>
      <c r="B208">
        <v>99.849903509398899</v>
      </c>
    </row>
    <row r="209" spans="1:2">
      <c r="A209" t="s">
        <v>1621</v>
      </c>
      <c r="B209">
        <v>98.827817882924705</v>
      </c>
    </row>
    <row r="210" spans="1:2">
      <c r="A210" t="s">
        <v>1612</v>
      </c>
      <c r="B210">
        <v>98.005860910585398</v>
      </c>
    </row>
    <row r="211" spans="1:2">
      <c r="A211" t="s">
        <v>1616</v>
      </c>
      <c r="B211">
        <v>99.978557644199896</v>
      </c>
    </row>
    <row r="212" spans="1:2">
      <c r="A212" t="s">
        <v>1956</v>
      </c>
      <c r="B212">
        <v>91.580301622471595</v>
      </c>
    </row>
    <row r="213" spans="1:2">
      <c r="A213" t="s">
        <v>1958</v>
      </c>
      <c r="B213">
        <v>100</v>
      </c>
    </row>
    <row r="214" spans="1:2">
      <c r="A214" t="s">
        <v>1961</v>
      </c>
      <c r="B214">
        <v>100</v>
      </c>
    </row>
    <row r="215" spans="1:2">
      <c r="A215" t="s">
        <v>2648</v>
      </c>
      <c r="B215">
        <v>79.236652133514397</v>
      </c>
    </row>
    <row r="216" spans="1:2">
      <c r="A216" t="s">
        <v>465</v>
      </c>
      <c r="B216">
        <v>77.664212708169501</v>
      </c>
    </row>
    <row r="217" spans="1:2">
      <c r="A217" t="s">
        <v>467</v>
      </c>
      <c r="B217">
        <v>57.8157386891573</v>
      </c>
    </row>
    <row r="218" spans="1:2">
      <c r="A218" t="s">
        <v>469</v>
      </c>
      <c r="B218">
        <v>98.7063112000572</v>
      </c>
    </row>
    <row r="219" spans="1:2">
      <c r="A219" t="s">
        <v>562</v>
      </c>
      <c r="B219">
        <v>34.779501107854998</v>
      </c>
    </row>
    <row r="220" spans="1:2">
      <c r="A220" t="s">
        <v>565</v>
      </c>
      <c r="B220">
        <v>51.361589593310001</v>
      </c>
    </row>
    <row r="221" spans="1:2">
      <c r="A221" t="s">
        <v>574</v>
      </c>
      <c r="B221">
        <v>94.725180473161302</v>
      </c>
    </row>
    <row r="222" spans="1:2">
      <c r="A222" t="s">
        <v>437</v>
      </c>
      <c r="B222">
        <v>89.957830033592998</v>
      </c>
    </row>
    <row r="223" spans="1:2">
      <c r="A223" t="s">
        <v>439</v>
      </c>
      <c r="B223">
        <v>94.875276963762403</v>
      </c>
    </row>
    <row r="224" spans="1:2">
      <c r="A224" t="s">
        <v>441</v>
      </c>
      <c r="B224">
        <v>87.649203059109396</v>
      </c>
    </row>
    <row r="225" spans="1:2">
      <c r="A225" t="s">
        <v>472</v>
      </c>
      <c r="B225">
        <v>74.197698520477502</v>
      </c>
    </row>
    <row r="226" spans="1:2">
      <c r="A226" t="s">
        <v>474</v>
      </c>
      <c r="B226">
        <v>77.3640197269673</v>
      </c>
    </row>
    <row r="227" spans="1:2">
      <c r="A227" t="s">
        <v>478</v>
      </c>
      <c r="B227">
        <v>94.246301193624504</v>
      </c>
    </row>
    <row r="228" spans="1:2">
      <c r="A228" t="s">
        <v>482</v>
      </c>
      <c r="B228">
        <v>25.959545422057001</v>
      </c>
    </row>
    <row r="229" spans="1:2">
      <c r="A229" t="s">
        <v>484</v>
      </c>
      <c r="B229">
        <v>86.598527624901706</v>
      </c>
    </row>
    <row r="230" spans="1:2">
      <c r="A230" t="s">
        <v>488</v>
      </c>
      <c r="B230">
        <v>82.603101994139095</v>
      </c>
    </row>
    <row r="231" spans="1:2">
      <c r="A231" t="s">
        <v>490</v>
      </c>
      <c r="B231">
        <v>100</v>
      </c>
    </row>
    <row r="232" spans="1:2">
      <c r="A232" t="s">
        <v>493</v>
      </c>
      <c r="B232">
        <v>44.878850689729099</v>
      </c>
    </row>
    <row r="233" spans="1:2">
      <c r="A233" t="s">
        <v>495</v>
      </c>
      <c r="B233">
        <v>62.890429561861197</v>
      </c>
    </row>
    <row r="234" spans="1:2">
      <c r="A234" t="s">
        <v>497</v>
      </c>
      <c r="B234">
        <v>75.205489243084898</v>
      </c>
    </row>
    <row r="235" spans="1:2">
      <c r="A235" t="s">
        <v>526</v>
      </c>
      <c r="B235">
        <v>60.746193981845501</v>
      </c>
    </row>
    <row r="236" spans="1:2">
      <c r="A236" t="s">
        <v>530</v>
      </c>
      <c r="B236">
        <v>75.698663426488494</v>
      </c>
    </row>
    <row r="237" spans="1:2">
      <c r="A237" t="s">
        <v>533</v>
      </c>
      <c r="B237">
        <v>73.597312558073099</v>
      </c>
    </row>
    <row r="238" spans="1:2">
      <c r="A238" t="s">
        <v>535</v>
      </c>
      <c r="B238">
        <v>99.285254806661399</v>
      </c>
    </row>
    <row r="239" spans="1:2">
      <c r="A239" t="s">
        <v>537</v>
      </c>
      <c r="B239">
        <v>32.485169037238201</v>
      </c>
    </row>
    <row r="240" spans="1:2">
      <c r="A240" t="s">
        <v>539</v>
      </c>
      <c r="B240">
        <v>96.326209706239695</v>
      </c>
    </row>
    <row r="241" spans="1:2">
      <c r="A241" t="s">
        <v>542</v>
      </c>
      <c r="B241">
        <v>99.892788220999194</v>
      </c>
    </row>
    <row r="242" spans="1:2">
      <c r="A242" t="s">
        <v>544</v>
      </c>
      <c r="B242">
        <v>96.898005860910601</v>
      </c>
    </row>
    <row r="243" spans="1:2">
      <c r="A243" t="s">
        <v>546</v>
      </c>
      <c r="B243">
        <v>89.350296619255204</v>
      </c>
    </row>
    <row r="244" spans="1:2">
      <c r="A244" t="s">
        <v>548</v>
      </c>
      <c r="B244">
        <v>56.0574655135444</v>
      </c>
    </row>
    <row r="245" spans="1:2">
      <c r="A245" t="s">
        <v>550</v>
      </c>
      <c r="B245">
        <v>78.750625402044193</v>
      </c>
    </row>
    <row r="246" spans="1:2">
      <c r="A246" t="s">
        <v>552</v>
      </c>
      <c r="B246">
        <v>82.767493388606994</v>
      </c>
    </row>
    <row r="247" spans="1:2">
      <c r="A247" t="s">
        <v>554</v>
      </c>
      <c r="B247">
        <v>99.857050961332305</v>
      </c>
    </row>
    <row r="248" spans="1:2">
      <c r="A248" t="s">
        <v>556</v>
      </c>
      <c r="B248">
        <v>73.325709384604394</v>
      </c>
    </row>
    <row r="249" spans="1:2">
      <c r="A249" t="s">
        <v>558</v>
      </c>
      <c r="B249">
        <v>73.2828246730041</v>
      </c>
    </row>
    <row r="250" spans="1:2">
      <c r="A250" t="s">
        <v>560</v>
      </c>
      <c r="B250">
        <v>100</v>
      </c>
    </row>
    <row r="251" spans="1:2">
      <c r="A251" t="s">
        <v>136</v>
      </c>
      <c r="B251">
        <v>76.291901936959505</v>
      </c>
    </row>
    <row r="252" spans="1:2">
      <c r="A252" t="s">
        <v>128</v>
      </c>
      <c r="B252">
        <v>13.4086198270317</v>
      </c>
    </row>
    <row r="253" spans="1:2">
      <c r="A253" t="s">
        <v>138</v>
      </c>
      <c r="B253">
        <v>77.342577371167195</v>
      </c>
    </row>
    <row r="254" spans="1:2">
      <c r="A254" t="s">
        <v>140</v>
      </c>
      <c r="B254">
        <v>83.732399399614096</v>
      </c>
    </row>
    <row r="255" spans="1:2">
      <c r="A255" t="s">
        <v>142</v>
      </c>
      <c r="B255">
        <v>88.249589021513799</v>
      </c>
    </row>
    <row r="256" spans="1:2">
      <c r="A256" t="s">
        <v>144</v>
      </c>
      <c r="B256">
        <v>94.617968694160595</v>
      </c>
    </row>
    <row r="257" spans="1:2">
      <c r="A257" t="s">
        <v>146</v>
      </c>
      <c r="B257">
        <v>92.116360517475499</v>
      </c>
    </row>
    <row r="258" spans="1:2">
      <c r="A258" t="s">
        <v>250</v>
      </c>
      <c r="B258">
        <v>97.798584804517205</v>
      </c>
    </row>
    <row r="259" spans="1:2">
      <c r="A259" t="s">
        <v>254</v>
      </c>
      <c r="B259">
        <v>99.942820384532894</v>
      </c>
    </row>
    <row r="260" spans="1:2">
      <c r="A260" t="s">
        <v>269</v>
      </c>
      <c r="B260">
        <v>73.540132942605993</v>
      </c>
    </row>
    <row r="261" spans="1:2">
      <c r="A261" t="s">
        <v>400</v>
      </c>
      <c r="B261">
        <v>96.948038024444301</v>
      </c>
    </row>
    <row r="262" spans="1:2">
      <c r="A262" t="s">
        <v>408</v>
      </c>
      <c r="B262">
        <v>98.499035093988994</v>
      </c>
    </row>
    <row r="263" spans="1:2">
      <c r="A263" t="s">
        <v>397</v>
      </c>
      <c r="B263">
        <v>80.9663355013938</v>
      </c>
    </row>
    <row r="264" spans="1:2">
      <c r="A264" t="s">
        <v>744</v>
      </c>
      <c r="B264">
        <v>81.781145021799702</v>
      </c>
    </row>
    <row r="265" spans="1:2">
      <c r="A265" t="s">
        <v>746</v>
      </c>
      <c r="B265">
        <v>95.911657494103395</v>
      </c>
    </row>
    <row r="266" spans="1:2">
      <c r="A266" t="s">
        <v>1663</v>
      </c>
      <c r="B266">
        <v>13.4086198270317</v>
      </c>
    </row>
    <row r="267" spans="1:2">
      <c r="A267" t="s">
        <v>1660</v>
      </c>
      <c r="B267">
        <v>13.4086198270317</v>
      </c>
    </row>
    <row r="268" spans="1:2">
      <c r="A268" t="s">
        <v>1632</v>
      </c>
      <c r="B268">
        <v>99.749839182331499</v>
      </c>
    </row>
    <row r="269" spans="1:2">
      <c r="A269" t="s">
        <v>1628</v>
      </c>
      <c r="B269">
        <v>99.635479951397301</v>
      </c>
    </row>
    <row r="270" spans="1:2">
      <c r="A270" t="s">
        <v>1517</v>
      </c>
      <c r="B270">
        <v>98.413265670788405</v>
      </c>
    </row>
    <row r="271" spans="1:2">
      <c r="A271" t="s">
        <v>1669</v>
      </c>
      <c r="B271">
        <v>13.9804159817025</v>
      </c>
    </row>
    <row r="272" spans="1:2">
      <c r="A272" t="s">
        <v>1674</v>
      </c>
      <c r="B272">
        <v>87.734972482310098</v>
      </c>
    </row>
    <row r="273" spans="1:2">
      <c r="A273" t="s">
        <v>1675</v>
      </c>
      <c r="B273">
        <v>89.521835465656494</v>
      </c>
    </row>
    <row r="274" spans="1:2">
      <c r="A274" t="s">
        <v>1676</v>
      </c>
      <c r="B274">
        <v>93.367164605818004</v>
      </c>
    </row>
    <row r="275" spans="1:2">
      <c r="A275" t="s">
        <v>1677</v>
      </c>
      <c r="B275">
        <v>94.339218068758498</v>
      </c>
    </row>
    <row r="276" spans="1:2">
      <c r="A276" t="s">
        <v>1678</v>
      </c>
      <c r="B276">
        <v>96.919448216710805</v>
      </c>
    </row>
    <row r="277" spans="1:2">
      <c r="A277" t="s">
        <v>1679</v>
      </c>
      <c r="B277">
        <v>98.870702594525099</v>
      </c>
    </row>
    <row r="278" spans="1:2">
      <c r="A278" t="s">
        <v>1875</v>
      </c>
      <c r="B278">
        <v>100</v>
      </c>
    </row>
    <row r="279" spans="1:2">
      <c r="A279" t="s">
        <v>2649</v>
      </c>
      <c r="B279">
        <v>98.899292402258595</v>
      </c>
    </row>
    <row r="280" spans="1:2">
      <c r="A280" t="s">
        <v>2650</v>
      </c>
      <c r="B280">
        <v>99.749839182331499</v>
      </c>
    </row>
    <row r="281" spans="1:2">
      <c r="A281" t="s">
        <v>2651</v>
      </c>
      <c r="B281">
        <v>100</v>
      </c>
    </row>
    <row r="282" spans="1:2">
      <c r="A282" t="s">
        <v>2652</v>
      </c>
      <c r="B282">
        <v>100</v>
      </c>
    </row>
    <row r="283" spans="1:2">
      <c r="A283" t="s">
        <v>2653</v>
      </c>
      <c r="B283">
        <v>86.162533056965202</v>
      </c>
    </row>
    <row r="284" spans="1:2">
      <c r="A284" t="s">
        <v>2654</v>
      </c>
      <c r="B284">
        <v>99.556857980130104</v>
      </c>
    </row>
    <row r="285" spans="1:2">
      <c r="A285" t="s">
        <v>2655</v>
      </c>
      <c r="B285">
        <v>88.792795368451195</v>
      </c>
    </row>
    <row r="286" spans="1:2">
      <c r="A286" t="s">
        <v>2656</v>
      </c>
      <c r="B286">
        <v>91.551711814738098</v>
      </c>
    </row>
    <row r="287" spans="1:2">
      <c r="A287" t="s">
        <v>2657</v>
      </c>
      <c r="B287">
        <v>94.868129511829096</v>
      </c>
    </row>
    <row r="288" spans="1:2">
      <c r="A288" t="s">
        <v>2658</v>
      </c>
      <c r="B288">
        <v>97.334000428847105</v>
      </c>
    </row>
    <row r="289" spans="1:2">
      <c r="A289" t="s">
        <v>2659</v>
      </c>
      <c r="B289">
        <v>98.942177113858904</v>
      </c>
    </row>
    <row r="290" spans="1:2">
      <c r="A290" t="s">
        <v>2660</v>
      </c>
      <c r="B290">
        <v>99.756986634264905</v>
      </c>
    </row>
    <row r="291" spans="1:2">
      <c r="A291" t="s">
        <v>2661</v>
      </c>
      <c r="B291">
        <v>100</v>
      </c>
    </row>
    <row r="292" spans="1:2">
      <c r="A292" t="s">
        <v>2662</v>
      </c>
      <c r="B292">
        <v>87.127439067972304</v>
      </c>
    </row>
    <row r="293" spans="1:2">
      <c r="A293" t="s">
        <v>2663</v>
      </c>
      <c r="B293">
        <v>99.564005432063496</v>
      </c>
    </row>
    <row r="294" spans="1:2">
      <c r="A294" t="s">
        <v>2664</v>
      </c>
      <c r="B294">
        <v>88.978629118719198</v>
      </c>
    </row>
    <row r="295" spans="1:2">
      <c r="A295" t="s">
        <v>2665</v>
      </c>
      <c r="B295">
        <v>91.716103209205897</v>
      </c>
    </row>
    <row r="296" spans="1:2">
      <c r="A296" t="s">
        <v>2666</v>
      </c>
      <c r="B296">
        <v>94.961046386963105</v>
      </c>
    </row>
    <row r="297" spans="1:2">
      <c r="A297" t="s">
        <v>2667</v>
      </c>
      <c r="B297">
        <v>97.662783217782902</v>
      </c>
    </row>
    <row r="298" spans="1:2">
      <c r="A298" t="s">
        <v>2668</v>
      </c>
      <c r="B298">
        <v>99.242370095061105</v>
      </c>
    </row>
    <row r="299" spans="1:2">
      <c r="A299" t="s">
        <v>2669</v>
      </c>
      <c r="B299">
        <v>99.878493317132495</v>
      </c>
    </row>
    <row r="300" spans="1:2">
      <c r="A300" t="s">
        <v>2670</v>
      </c>
      <c r="B300">
        <v>100</v>
      </c>
    </row>
    <row r="301" spans="1:2">
      <c r="A301" t="s">
        <v>2671</v>
      </c>
      <c r="B301">
        <v>100</v>
      </c>
    </row>
    <row r="302" spans="1:2">
      <c r="A302" t="s">
        <v>2672</v>
      </c>
      <c r="B302">
        <v>100</v>
      </c>
    </row>
    <row r="303" spans="1:2">
      <c r="A303" t="s">
        <v>2673</v>
      </c>
      <c r="B303">
        <v>100</v>
      </c>
    </row>
    <row r="304" spans="1:2">
      <c r="A304" t="s">
        <v>2674</v>
      </c>
      <c r="B304">
        <v>100</v>
      </c>
    </row>
    <row r="305" spans="1:2">
      <c r="A305" t="s">
        <v>2675</v>
      </c>
      <c r="B305">
        <v>100</v>
      </c>
    </row>
    <row r="306" spans="1:2">
      <c r="A306" t="s">
        <v>2676</v>
      </c>
      <c r="B306">
        <v>100</v>
      </c>
    </row>
    <row r="307" spans="1:2">
      <c r="A307" t="s">
        <v>2677</v>
      </c>
      <c r="B307">
        <v>100</v>
      </c>
    </row>
    <row r="308" spans="1:2">
      <c r="A308" t="s">
        <v>2678</v>
      </c>
      <c r="B308">
        <v>100</v>
      </c>
    </row>
    <row r="309" spans="1:2">
      <c r="A309" t="s">
        <v>2679</v>
      </c>
      <c r="B309">
        <v>100</v>
      </c>
    </row>
    <row r="310" spans="1:2">
      <c r="A310" t="s">
        <v>2680</v>
      </c>
      <c r="B310">
        <v>99.885640769065802</v>
      </c>
    </row>
    <row r="311" spans="1:2">
      <c r="A311" t="s">
        <v>2681</v>
      </c>
      <c r="B311">
        <v>99.692659566864407</v>
      </c>
    </row>
    <row r="312" spans="1:2">
      <c r="A312" t="s">
        <v>2682</v>
      </c>
      <c r="B312">
        <v>99.8999356729326</v>
      </c>
    </row>
    <row r="313" spans="1:2">
      <c r="A313" t="s">
        <v>2683</v>
      </c>
      <c r="B313">
        <v>99.835608605532101</v>
      </c>
    </row>
    <row r="314" spans="1:2">
      <c r="A314" t="s">
        <v>2684</v>
      </c>
      <c r="B314">
        <v>99.971410192266504</v>
      </c>
    </row>
    <row r="315" spans="1:2">
      <c r="A315" t="s">
        <v>2685</v>
      </c>
      <c r="B315">
        <v>100</v>
      </c>
    </row>
    <row r="316" spans="1:2">
      <c r="A316" t="s">
        <v>2686</v>
      </c>
      <c r="B316">
        <v>100</v>
      </c>
    </row>
    <row r="317" spans="1:2">
      <c r="A317" t="s">
        <v>2687</v>
      </c>
      <c r="B317">
        <v>99.942820384532894</v>
      </c>
    </row>
    <row r="318" spans="1:2">
      <c r="A318" t="s">
        <v>2688</v>
      </c>
      <c r="B318">
        <v>99.885640769065802</v>
      </c>
    </row>
    <row r="319" spans="1:2">
      <c r="A319" t="s">
        <v>2689</v>
      </c>
      <c r="B319">
        <v>99.699807018797799</v>
      </c>
    </row>
    <row r="320" spans="1:2">
      <c r="A320" t="s">
        <v>2690</v>
      </c>
      <c r="B320">
        <v>99.907083124866006</v>
      </c>
    </row>
    <row r="321" spans="1:2">
      <c r="A321" t="s">
        <v>2691</v>
      </c>
      <c r="B321">
        <v>99.849903509398899</v>
      </c>
    </row>
    <row r="322" spans="1:2">
      <c r="A322" t="s">
        <v>2692</v>
      </c>
      <c r="B322">
        <v>99.971410192266504</v>
      </c>
    </row>
    <row r="323" spans="1:2">
      <c r="A323" t="s">
        <v>2693</v>
      </c>
      <c r="B323">
        <v>100</v>
      </c>
    </row>
    <row r="324" spans="1:2">
      <c r="A324" t="s">
        <v>2694</v>
      </c>
      <c r="B324">
        <v>100</v>
      </c>
    </row>
    <row r="325" spans="1:2">
      <c r="A325" t="s">
        <v>2695</v>
      </c>
      <c r="B325">
        <v>100</v>
      </c>
    </row>
    <row r="326" spans="1:2">
      <c r="A326" t="s">
        <v>2696</v>
      </c>
      <c r="B326">
        <v>100</v>
      </c>
    </row>
    <row r="327" spans="1:2">
      <c r="A327" t="s">
        <v>2697</v>
      </c>
      <c r="B327">
        <v>100</v>
      </c>
    </row>
    <row r="328" spans="1:2">
      <c r="A328" t="s">
        <v>2698</v>
      </c>
      <c r="B328">
        <v>100</v>
      </c>
    </row>
    <row r="329" spans="1:2">
      <c r="A329" t="s">
        <v>2699</v>
      </c>
      <c r="B329">
        <v>100</v>
      </c>
    </row>
    <row r="330" spans="1:2">
      <c r="A330" t="s">
        <v>2700</v>
      </c>
      <c r="B330">
        <v>100</v>
      </c>
    </row>
    <row r="331" spans="1:2">
      <c r="A331" t="s">
        <v>2701</v>
      </c>
      <c r="B331">
        <v>100</v>
      </c>
    </row>
    <row r="332" spans="1:2">
      <c r="A332" t="s">
        <v>2702</v>
      </c>
      <c r="B332">
        <v>100</v>
      </c>
    </row>
    <row r="333" spans="1:2">
      <c r="A333" t="s">
        <v>2703</v>
      </c>
      <c r="B333">
        <v>99.885640769065802</v>
      </c>
    </row>
    <row r="334" spans="1:2">
      <c r="A334" t="s">
        <v>2704</v>
      </c>
      <c r="B334">
        <v>99.692659566864407</v>
      </c>
    </row>
    <row r="335" spans="1:2">
      <c r="A335" t="s">
        <v>2705</v>
      </c>
      <c r="B335">
        <v>99.8999356729326</v>
      </c>
    </row>
    <row r="336" spans="1:2">
      <c r="A336" t="s">
        <v>2706</v>
      </c>
      <c r="B336">
        <v>99.835608605532101</v>
      </c>
    </row>
    <row r="337" spans="1:2">
      <c r="A337" t="s">
        <v>2707</v>
      </c>
      <c r="B337">
        <v>99.971410192266504</v>
      </c>
    </row>
    <row r="338" spans="1:2">
      <c r="A338" t="s">
        <v>2708</v>
      </c>
      <c r="B338">
        <v>100</v>
      </c>
    </row>
    <row r="339" spans="1:2">
      <c r="A339" t="s">
        <v>2709</v>
      </c>
      <c r="B339">
        <v>100</v>
      </c>
    </row>
    <row r="340" spans="1:2">
      <c r="A340" t="s">
        <v>2710</v>
      </c>
      <c r="B340">
        <v>100</v>
      </c>
    </row>
    <row r="341" spans="1:2">
      <c r="A341" t="s">
        <v>2711</v>
      </c>
      <c r="B341">
        <v>100</v>
      </c>
    </row>
    <row r="342" spans="1:2">
      <c r="A342" t="s">
        <v>2712</v>
      </c>
      <c r="B342">
        <v>100</v>
      </c>
    </row>
    <row r="343" spans="1:2">
      <c r="A343" t="s">
        <v>2713</v>
      </c>
      <c r="B343">
        <v>100</v>
      </c>
    </row>
    <row r="344" spans="1:2">
      <c r="A344" t="s">
        <v>2714</v>
      </c>
      <c r="B344">
        <v>100</v>
      </c>
    </row>
    <row r="345" spans="1:2">
      <c r="A345" t="s">
        <v>2715</v>
      </c>
      <c r="B345">
        <v>100</v>
      </c>
    </row>
    <row r="346" spans="1:2">
      <c r="A346" t="s">
        <v>2716</v>
      </c>
      <c r="B346">
        <v>100</v>
      </c>
    </row>
    <row r="347" spans="1:2">
      <c r="A347" t="s">
        <v>2717</v>
      </c>
      <c r="B347">
        <v>98.341791151454501</v>
      </c>
    </row>
    <row r="348" spans="1:2">
      <c r="A348" t="s">
        <v>2718</v>
      </c>
      <c r="B348">
        <v>91.794725180473193</v>
      </c>
    </row>
    <row r="349" spans="1:2">
      <c r="A349" t="s">
        <v>2719</v>
      </c>
      <c r="B349">
        <v>98.113072689586204</v>
      </c>
    </row>
    <row r="350" spans="1:2">
      <c r="A350" t="s">
        <v>2720</v>
      </c>
      <c r="B350">
        <v>97.376885140447399</v>
      </c>
    </row>
    <row r="351" spans="1:2">
      <c r="A351" t="s">
        <v>2721</v>
      </c>
      <c r="B351">
        <v>99.392466585662206</v>
      </c>
    </row>
    <row r="352" spans="1:2">
      <c r="A352" t="s">
        <v>2722</v>
      </c>
      <c r="B352">
        <v>99.756986634264905</v>
      </c>
    </row>
    <row r="353" spans="1:2">
      <c r="A353" t="s">
        <v>2723</v>
      </c>
      <c r="B353">
        <v>100</v>
      </c>
    </row>
    <row r="354" spans="1:2">
      <c r="A354" t="s">
        <v>2724</v>
      </c>
      <c r="B354">
        <v>100</v>
      </c>
    </row>
    <row r="355" spans="1:2">
      <c r="A355" t="s">
        <v>2725</v>
      </c>
      <c r="B355">
        <v>100</v>
      </c>
    </row>
    <row r="356" spans="1:2">
      <c r="A356" t="s">
        <v>2726</v>
      </c>
      <c r="B356">
        <v>100</v>
      </c>
    </row>
    <row r="357" spans="1:2">
      <c r="A357" t="s">
        <v>2727</v>
      </c>
      <c r="B357">
        <v>100</v>
      </c>
    </row>
    <row r="358" spans="1:2">
      <c r="A358" t="s">
        <v>2728</v>
      </c>
      <c r="B358">
        <v>100</v>
      </c>
    </row>
    <row r="359" spans="1:2">
      <c r="A359" t="s">
        <v>2729</v>
      </c>
      <c r="B359">
        <v>100</v>
      </c>
    </row>
    <row r="360" spans="1:2">
      <c r="A360" t="s">
        <v>2730</v>
      </c>
      <c r="B360">
        <v>100</v>
      </c>
    </row>
    <row r="361" spans="1:2">
      <c r="A361" t="s">
        <v>2731</v>
      </c>
      <c r="B361">
        <v>98.341791151454501</v>
      </c>
    </row>
    <row r="362" spans="1:2">
      <c r="A362" t="s">
        <v>2732</v>
      </c>
      <c r="B362">
        <v>91.794725180473193</v>
      </c>
    </row>
    <row r="363" spans="1:2">
      <c r="A363" t="s">
        <v>2733</v>
      </c>
      <c r="B363">
        <v>98.113072689586204</v>
      </c>
    </row>
    <row r="364" spans="1:2">
      <c r="A364" t="s">
        <v>2734</v>
      </c>
      <c r="B364">
        <v>97.376885140447399</v>
      </c>
    </row>
    <row r="365" spans="1:2">
      <c r="A365" t="s">
        <v>2735</v>
      </c>
      <c r="B365">
        <v>99.392466585662206</v>
      </c>
    </row>
    <row r="366" spans="1:2">
      <c r="A366" t="s">
        <v>2736</v>
      </c>
      <c r="B366">
        <v>99.756986634264905</v>
      </c>
    </row>
    <row r="367" spans="1:2">
      <c r="A367" t="s">
        <v>2737</v>
      </c>
      <c r="B367">
        <v>100</v>
      </c>
    </row>
    <row r="368" spans="1:2">
      <c r="A368" t="s">
        <v>2738</v>
      </c>
      <c r="B368">
        <v>100</v>
      </c>
    </row>
    <row r="369" spans="1:2">
      <c r="A369" t="s">
        <v>2739</v>
      </c>
      <c r="B369">
        <v>100</v>
      </c>
    </row>
    <row r="370" spans="1:2">
      <c r="A370" t="s">
        <v>2740</v>
      </c>
      <c r="B370">
        <v>100</v>
      </c>
    </row>
    <row r="371" spans="1:2">
      <c r="A371" t="s">
        <v>2741</v>
      </c>
      <c r="B371">
        <v>100</v>
      </c>
    </row>
    <row r="372" spans="1:2">
      <c r="A372" t="s">
        <v>2742</v>
      </c>
      <c r="B372">
        <v>100</v>
      </c>
    </row>
    <row r="373" spans="1:2">
      <c r="A373" t="s">
        <v>2743</v>
      </c>
      <c r="B373">
        <v>100</v>
      </c>
    </row>
    <row r="374" spans="1:2">
      <c r="A374" t="s">
        <v>2744</v>
      </c>
      <c r="B374">
        <v>100</v>
      </c>
    </row>
    <row r="375" spans="1:2">
      <c r="A375" t="s">
        <v>2745</v>
      </c>
      <c r="B375">
        <v>96.426274033307095</v>
      </c>
    </row>
    <row r="376" spans="1:2">
      <c r="A376" t="s">
        <v>2746</v>
      </c>
      <c r="B376">
        <v>96.619255235508604</v>
      </c>
    </row>
    <row r="377" spans="1:2">
      <c r="A377" t="s">
        <v>2747</v>
      </c>
      <c r="B377">
        <v>100</v>
      </c>
    </row>
    <row r="378" spans="1:2">
      <c r="A378" t="s">
        <v>2748</v>
      </c>
      <c r="B378">
        <v>99.242370095061105</v>
      </c>
    </row>
    <row r="379" spans="1:2">
      <c r="A379" t="s">
        <v>2749</v>
      </c>
      <c r="B379">
        <v>99.807018797798605</v>
      </c>
    </row>
    <row r="380" spans="1:2">
      <c r="A380" t="s">
        <v>2750</v>
      </c>
      <c r="B380">
        <v>99.964262740333098</v>
      </c>
    </row>
    <row r="381" spans="1:2">
      <c r="A381" t="s">
        <v>2751</v>
      </c>
      <c r="B381">
        <v>99.771281538131703</v>
      </c>
    </row>
    <row r="382" spans="1:2">
      <c r="A382" t="s">
        <v>2752</v>
      </c>
      <c r="B382">
        <v>99.935672932599502</v>
      </c>
    </row>
    <row r="383" spans="1:2">
      <c r="A383" t="s">
        <v>2753</v>
      </c>
      <c r="B383">
        <v>99.878493317132495</v>
      </c>
    </row>
    <row r="384" spans="1:2">
      <c r="A384" t="s">
        <v>2754</v>
      </c>
      <c r="B384">
        <v>99.992852548066594</v>
      </c>
    </row>
    <row r="385" spans="1:2">
      <c r="A385" t="s">
        <v>2755</v>
      </c>
      <c r="B385">
        <v>100</v>
      </c>
    </row>
    <row r="386" spans="1:2">
      <c r="A386" t="s">
        <v>2756</v>
      </c>
      <c r="B386">
        <v>100</v>
      </c>
    </row>
    <row r="387" spans="1:2">
      <c r="A387" t="s">
        <v>2757</v>
      </c>
      <c r="B387">
        <v>99.242370095061105</v>
      </c>
    </row>
    <row r="388" spans="1:2">
      <c r="A388" t="s">
        <v>2758</v>
      </c>
      <c r="B388">
        <v>98.0415981702523</v>
      </c>
    </row>
    <row r="389" spans="1:2">
      <c r="A389" t="s">
        <v>2759</v>
      </c>
      <c r="B389">
        <v>99.8999356729326</v>
      </c>
    </row>
    <row r="390" spans="1:2">
      <c r="A390" t="s">
        <v>2760</v>
      </c>
      <c r="B390">
        <v>99.921378028732804</v>
      </c>
    </row>
    <row r="391" spans="1:2">
      <c r="A391" t="s">
        <v>2761</v>
      </c>
      <c r="B391">
        <v>97.870059323851095</v>
      </c>
    </row>
    <row r="392" spans="1:2">
      <c r="A392" t="s">
        <v>2762</v>
      </c>
      <c r="B392">
        <v>98.992209277392604</v>
      </c>
    </row>
    <row r="393" spans="1:2">
      <c r="A393" t="s">
        <v>2763</v>
      </c>
      <c r="B393">
        <v>98.6562790365235</v>
      </c>
    </row>
    <row r="394" spans="1:2">
      <c r="A394" t="s">
        <v>2764</v>
      </c>
      <c r="B394">
        <v>98.134515045386294</v>
      </c>
    </row>
    <row r="395" spans="1:2">
      <c r="A395" t="s">
        <v>2765</v>
      </c>
      <c r="B395">
        <v>97.977271102851802</v>
      </c>
    </row>
    <row r="396" spans="1:2">
      <c r="A396" t="s">
        <v>2766</v>
      </c>
      <c r="B396">
        <v>99.235222643127699</v>
      </c>
    </row>
    <row r="397" spans="1:2">
      <c r="A397" t="s">
        <v>2767</v>
      </c>
      <c r="B397">
        <v>97.855764419984297</v>
      </c>
    </row>
    <row r="398" spans="1:2">
      <c r="A398" t="s">
        <v>2768</v>
      </c>
      <c r="B398">
        <v>99.892788220999194</v>
      </c>
    </row>
    <row r="399" spans="1:2">
      <c r="A399" t="s">
        <v>2769</v>
      </c>
      <c r="B399">
        <v>99.914230576799397</v>
      </c>
    </row>
    <row r="400" spans="1:2">
      <c r="A400" t="s">
        <v>2770</v>
      </c>
      <c r="B400">
        <v>99.921378028732804</v>
      </c>
    </row>
    <row r="401" spans="1:2">
      <c r="A401" t="s">
        <v>2771</v>
      </c>
      <c r="B401">
        <v>99.935672932599502</v>
      </c>
    </row>
    <row r="402" spans="1:2">
      <c r="A402" t="s">
        <v>2772</v>
      </c>
      <c r="B402">
        <v>99.971410192266504</v>
      </c>
    </row>
    <row r="403" spans="1:2">
      <c r="A403" t="s">
        <v>2773</v>
      </c>
      <c r="B403">
        <v>99.985705096133202</v>
      </c>
    </row>
    <row r="404" spans="1:2">
      <c r="A404" t="s">
        <v>2774</v>
      </c>
      <c r="B404">
        <v>99.614037595597196</v>
      </c>
    </row>
    <row r="405" spans="1:2">
      <c r="A405" t="s">
        <v>2775</v>
      </c>
      <c r="B405">
        <v>99.621185047530602</v>
      </c>
    </row>
    <row r="406" spans="1:2">
      <c r="A406" t="s">
        <v>2776</v>
      </c>
      <c r="B406">
        <v>99.656922307197505</v>
      </c>
    </row>
    <row r="407" spans="1:2">
      <c r="A407" t="s">
        <v>2777</v>
      </c>
      <c r="B407">
        <v>99.692659566864407</v>
      </c>
    </row>
    <row r="408" spans="1:2">
      <c r="A408" t="s">
        <v>2778</v>
      </c>
      <c r="B408">
        <v>99.735544278464701</v>
      </c>
    </row>
    <row r="409" spans="1:2">
      <c r="A409" t="s">
        <v>2779</v>
      </c>
      <c r="B409">
        <v>99.785576441998401</v>
      </c>
    </row>
    <row r="410" spans="1:2">
      <c r="A410" t="s">
        <v>2780</v>
      </c>
      <c r="B410">
        <v>99.821313701665403</v>
      </c>
    </row>
    <row r="411" spans="1:2">
      <c r="A411" t="s">
        <v>2781</v>
      </c>
      <c r="B411">
        <v>99.864198413265697</v>
      </c>
    </row>
    <row r="412" spans="1:2">
      <c r="A412" t="s">
        <v>2782</v>
      </c>
      <c r="B412">
        <v>99.907083124866006</v>
      </c>
    </row>
    <row r="413" spans="1:2">
      <c r="A413" t="s">
        <v>2783</v>
      </c>
      <c r="B413">
        <v>99.928525480666195</v>
      </c>
    </row>
    <row r="414" spans="1:2">
      <c r="A414" t="s">
        <v>2784</v>
      </c>
      <c r="B414">
        <v>99.921378028732804</v>
      </c>
    </row>
    <row r="415" spans="1:2">
      <c r="A415" t="s">
        <v>2785</v>
      </c>
      <c r="B415">
        <v>99.935672932599502</v>
      </c>
    </row>
    <row r="416" spans="1:2">
      <c r="A416" t="s">
        <v>2786</v>
      </c>
      <c r="B416">
        <v>99.971410192266504</v>
      </c>
    </row>
    <row r="417" spans="1:2">
      <c r="A417" t="s">
        <v>2787</v>
      </c>
      <c r="B417">
        <v>99.992852548066594</v>
      </c>
    </row>
    <row r="418" spans="1:2">
      <c r="A418" t="s">
        <v>2788</v>
      </c>
      <c r="B418">
        <v>99.5354156243299</v>
      </c>
    </row>
    <row r="419" spans="1:2">
      <c r="A419" t="s">
        <v>2789</v>
      </c>
      <c r="B419">
        <v>99.564005432063496</v>
      </c>
    </row>
    <row r="420" spans="1:2">
      <c r="A420" t="s">
        <v>2790</v>
      </c>
      <c r="B420">
        <v>99.614037595597196</v>
      </c>
    </row>
    <row r="421" spans="1:2">
      <c r="A421" t="s">
        <v>2791</v>
      </c>
      <c r="B421">
        <v>99.671217211064302</v>
      </c>
    </row>
    <row r="422" spans="1:2">
      <c r="A422" t="s">
        <v>2792</v>
      </c>
      <c r="B422">
        <v>99.714101922664597</v>
      </c>
    </row>
    <row r="423" spans="1:2">
      <c r="A423" t="s">
        <v>2793</v>
      </c>
      <c r="B423">
        <v>99.764134086198297</v>
      </c>
    </row>
    <row r="424" spans="1:2">
      <c r="A424" t="s">
        <v>2794</v>
      </c>
      <c r="B424">
        <v>99.785576441998401</v>
      </c>
    </row>
    <row r="425" spans="1:2">
      <c r="A425" t="s">
        <v>2795</v>
      </c>
      <c r="B425">
        <v>99.828461153598795</v>
      </c>
    </row>
    <row r="426" spans="1:2">
      <c r="A426" t="s">
        <v>2796</v>
      </c>
      <c r="B426">
        <v>99.892788220999194</v>
      </c>
    </row>
    <row r="427" spans="1:2">
      <c r="A427" t="s">
        <v>2797</v>
      </c>
      <c r="B427">
        <v>99.914230576799397</v>
      </c>
    </row>
    <row r="428" spans="1:2">
      <c r="A428" t="s">
        <v>2798</v>
      </c>
      <c r="B428">
        <v>99.921378028732804</v>
      </c>
    </row>
    <row r="429" spans="1:2">
      <c r="A429" t="s">
        <v>2799</v>
      </c>
      <c r="B429">
        <v>99.935672932599502</v>
      </c>
    </row>
    <row r="430" spans="1:2">
      <c r="A430" t="s">
        <v>2800</v>
      </c>
      <c r="B430">
        <v>99.971410192266504</v>
      </c>
    </row>
    <row r="431" spans="1:2">
      <c r="A431" t="s">
        <v>2801</v>
      </c>
      <c r="B431">
        <v>99.985705096133202</v>
      </c>
    </row>
    <row r="432" spans="1:2">
      <c r="A432" t="s">
        <v>2802</v>
      </c>
      <c r="B432">
        <v>13.4086198270317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85146-4B56-3347-B890-1B81299A85EC}">
  <dimension ref="A1"/>
  <sheetViews>
    <sheetView workbookViewId="0"/>
  </sheetViews>
  <sheetFormatPr baseColWidth="10" defaultRowHeight="13"/>
  <sheetData>
    <row r="1" spans="1:1">
      <c r="A1" s="2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Var count and directions</vt:lpstr>
      <vt:lpstr>ALL</vt:lpstr>
      <vt:lpstr>237 key</vt:lpstr>
      <vt:lpstr>Sheet1</vt:lpstr>
      <vt:lpstr>Missings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2022-07-06T11:06:48Z</dcterms:created>
  <dcterms:modified xsi:type="dcterms:W3CDTF">2022-10-14T15:16:38Z</dcterms:modified>
</cp:coreProperties>
</file>