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läkemedelskostnader/data/"/>
    </mc:Choice>
  </mc:AlternateContent>
  <xr:revisionPtr revIDLastSave="0" documentId="8_{E9692F5F-A066-4841-8BE4-E67399DD9A61}" xr6:coauthVersionLast="40" xr6:coauthVersionMax="40" xr10:uidLastSave="{00000000-0000-0000-0000-000000000000}"/>
  <bookViews>
    <workbookView xWindow="4800" yWindow="460" windowWidth="26660" windowHeight="18060" xr2:uid="{00000000-000D-0000-FFFF-FFFF00000000}"/>
  </bookViews>
  <sheets>
    <sheet name="Rapport (1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4" i="1" l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5" i="1"/>
  <c r="U13" i="1"/>
  <c r="Q36" i="1"/>
  <c r="R36" i="1"/>
  <c r="S36" i="1"/>
  <c r="T36" i="1"/>
  <c r="P36" i="1"/>
  <c r="S35" i="1" l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T35" i="1"/>
</calcChain>
</file>

<file path=xl/sharedStrings.xml><?xml version="1.0" encoding="utf-8"?>
<sst xmlns="http://schemas.openxmlformats.org/spreadsheetml/2006/main" count="82" uniqueCount="61">
  <si>
    <t xml:space="preserve"> </t>
  </si>
  <si>
    <t/>
  </si>
  <si>
    <t>Alla år</t>
  </si>
  <si>
    <t>Alla varor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</si>
  <si>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</si>
  <si>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</si>
  <si>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</si>
  <si>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</si>
  <si>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</si>
  <si>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</si>
  <si>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</si>
  <si>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</si>
  <si>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</si>
  <si>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</si>
  <si>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</si>
  <si>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</si>
  <si>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</si>
  <si>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</si>
  <si>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</si>
  <si>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</si>
  <si>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</si>
  <si>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</si>
  <si>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01 - Stockholm - pat</t>
  </si>
  <si>
    <t>03 - Uppsala - pat</t>
  </si>
  <si>
    <t>04 - Södermanland - pat</t>
  </si>
  <si>
    <t>05 - Östergötland - pat</t>
  </si>
  <si>
    <t>06 - Jönköping - pat</t>
  </si>
  <si>
    <t>07 - Kronoberg - pat</t>
  </si>
  <si>
    <t>08 - Kalmar - pat</t>
  </si>
  <si>
    <t>09 - Gotland - pat</t>
  </si>
  <si>
    <t>10 - Blekinge - pat</t>
  </si>
  <si>
    <t>12 - Skåne - pat</t>
  </si>
  <si>
    <t>13 - Halland - pat</t>
  </si>
  <si>
    <t>14 - Västra Götaland - pat</t>
  </si>
  <si>
    <t>17 - Värmland - pat</t>
  </si>
  <si>
    <t>18 - Örebro - pat</t>
  </si>
  <si>
    <t>19 - Västmanland - pat</t>
  </si>
  <si>
    <t>20 - Dalarna - pat</t>
  </si>
  <si>
    <t>21 - Gävleborg - pat</t>
  </si>
  <si>
    <t>22 - Västernorrland - pat</t>
  </si>
  <si>
    <t>23 - Jämtland - pat</t>
  </si>
  <si>
    <t>24 - Västerbotten - pat</t>
  </si>
  <si>
    <t>25 - Norrbotten - pat</t>
  </si>
  <si>
    <t>99 - Landsting saknas - pat</t>
  </si>
  <si>
    <t>Rapportinformation</t>
  </si>
  <si>
    <t>Skapad:</t>
  </si>
  <si>
    <t>Skapad av:</t>
  </si>
  <si>
    <t>Datakälla:</t>
  </si>
  <si>
    <t>På rad:</t>
  </si>
  <si>
    <t>På kolumn:</t>
  </si>
  <si>
    <t>Filter:</t>
  </si>
  <si>
    <t>Jonas Eriksson</t>
  </si>
  <si>
    <t>2018-11-29 09:42:47</t>
  </si>
  <si>
    <t>Hist Förskrivning Myndighet Landsting</t>
  </si>
  <si>
    <t>Patient</t>
  </si>
  <si>
    <t>Period, Vara (Vara)</t>
  </si>
  <si>
    <t>Mätvärden</t>
  </si>
  <si>
    <t>Förmån med Riksslask inkl moms</t>
  </si>
  <si>
    <t>Faktureringsperiod</t>
  </si>
  <si>
    <t>16 medlemmar valda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</si>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</sst>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  <numFmt numFmtId="164" formatCode="#,##0.#0;\-#,##0.#0;0.00"/>
    <numFmt numFmtId="165" formatCode="#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9" tint="-0.24991607409894101"/>
      <name val="Tahom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5422223578601"/>
      </left>
      <right/>
      <top/>
      <bottom/>
      <diagonal/>
    </border>
    <border>
      <left style="thin">
        <color theme="0" tint="-0.49995422223578601"/>
      </left>
      <right/>
      <top/>
      <bottom style="thin">
        <color theme="0" tint="-0.49995422223578601"/>
      </bottom>
      <diagonal/>
    </border>
    <border>
      <left/>
      <right/>
      <top/>
      <bottom style="thin">
        <color theme="0" tint="-0.49995422223578601"/>
      </bottom>
      <diagonal/>
    </border>
    <border>
      <left/>
      <right style="thin">
        <color theme="0" tint="-0.49995422223578601"/>
      </right>
      <top/>
      <bottom style="thin">
        <color theme="0" tint="-0.49995422223578601"/>
      </bottom>
      <diagonal/>
    </border>
    <border>
      <left/>
      <right style="thin">
        <color theme="0" tint="-0.49995422223578601"/>
      </right>
      <top/>
      <bottom/>
      <diagonal/>
    </border>
    <border>
      <left style="thin">
        <color theme="0" tint="-0.49995422223578601"/>
      </left>
      <right/>
      <top style="thin">
        <color theme="0" tint="-0.49995422223578601"/>
      </top>
      <bottom/>
      <diagonal/>
    </border>
    <border>
      <left/>
      <right/>
      <top style="thin">
        <color theme="0" tint="-0.49995422223578601"/>
      </top>
      <bottom/>
      <diagonal/>
    </border>
    <border>
      <left/>
      <right style="thin">
        <color theme="0" tint="-0.49995422223578601"/>
      </right>
      <top style="thin">
        <color theme="0" tint="-0.4999542222357860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2" fillId="3" borderId="1" xfId="0" applyFont="1" applyFill="1" applyBorder="1" applyAlignment="1">
      <alignment horizontal="right" vertical="top" indent="1"/>
    </xf>
    <xf numFmtId="0" fontId="2" fillId="3" borderId="2" xfId="0" applyFont="1" applyFill="1" applyBorder="1" applyAlignment="1">
      <alignment horizontal="right" vertical="top" indent="1"/>
    </xf>
    <xf numFmtId="0" fontId="2" fillId="3" borderId="0" xfId="0" applyFont="1" applyFill="1" applyBorder="1" applyAlignment="1">
      <alignment horizontal="right" vertical="top" indent="1"/>
    </xf>
    <xf numFmtId="0" fontId="2" fillId="3" borderId="3" xfId="0" applyFont="1" applyFill="1" applyBorder="1" applyAlignment="1">
      <alignment horizontal="right" vertical="top" indent="1"/>
    </xf>
    <xf numFmtId="0" fontId="4" fillId="3" borderId="0" xfId="0" applyFont="1" applyFill="1" applyBorder="1" applyAlignment="1">
      <alignment horizontal="left" vertical="top" indent="1"/>
    </xf>
    <xf numFmtId="0" fontId="4" fillId="3" borderId="3" xfId="0" applyFont="1" applyFill="1" applyBorder="1" applyAlignment="1">
      <alignment horizontal="left" vertical="top" indent="1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 inden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indent="1"/>
    </xf>
    <xf numFmtId="165" fontId="6" fillId="0" borderId="0" xfId="0" applyNumberFormat="1" applyFont="1" applyFill="1" applyAlignment="1">
      <alignment horizontal="right" vertical="center"/>
    </xf>
    <xf numFmtId="164" fontId="6" fillId="0" borderId="0" xfId="0" applyNumberFormat="1" applyFont="1" applyFill="1" applyAlignment="1">
      <alignment horizontal="right" vertical="center"/>
    </xf>
    <xf numFmtId="0" fontId="4" fillId="3" borderId="0" xfId="0" quotePrefix="1" applyFont="1" applyFill="1" applyBorder="1" applyAlignment="1">
      <alignment horizontal="left" vertical="top" indent="1"/>
    </xf>
    <xf numFmtId="3" fontId="6" fillId="0" borderId="0" xfId="0" applyNumberFormat="1" applyFont="1" applyFill="1" applyAlignment="1">
      <alignment horizontal="right" vertical="center"/>
    </xf>
    <xf numFmtId="0" fontId="3" fillId="3" borderId="6" xfId="0" applyFont="1" applyFill="1" applyBorder="1" applyAlignment="1">
      <alignment horizontal="left" vertical="center" indent="1"/>
    </xf>
    <xf numFmtId="0" fontId="3" fillId="3" borderId="7" xfId="0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9" fontId="2" fillId="0" borderId="0" xfId="6" applyFont="1" applyAlignment="1">
      <alignment vertical="center"/>
    </xf>
    <xf numFmtId="166" fontId="2" fillId="0" borderId="0" xfId="6" applyNumberFormat="1" applyFont="1" applyAlignment="1">
      <alignment vertical="center"/>
    </xf>
    <xf numFmtId="166" fontId="2" fillId="0" borderId="0" xfId="0" applyNumberFormat="1" applyFont="1" applyAlignment="1">
      <alignment vertical="center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  <cellStyle name="Pro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9</xdr:row>
      <xdr:rowOff>38100</xdr:rowOff>
    </xdr:from>
    <xdr:to>
      <xdr:col>0</xdr:col>
      <xdr:colOff>171450</xdr:colOff>
      <xdr:row>9</xdr:row>
      <xdr:rowOff>180975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428750"/>
          <a:ext cx="142875" cy="142875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pane xSplit="1" ySplit="12" topLeftCell="L13" activePane="bottomRight" state="frozen"/>
      <selection pane="topRight" activeCell="B1" sqref="B1"/>
      <selection pane="bottomLeft" activeCell="A13" sqref="A13"/>
      <selection pane="bottomRight" activeCell="Q40" sqref="Q40"/>
    </sheetView>
  </sheetViews>
  <sheetFormatPr baseColWidth="10" defaultColWidth="9.1640625" defaultRowHeight="17.25" customHeight="1" x14ac:dyDescent="0.2"/>
  <cols>
    <col min="1" max="1" width="34.1640625" style="3"/>
    <col min="2" max="2" width="18.5" style="3" customWidth="1"/>
    <col min="3" max="3" width="15.6640625" style="3" customWidth="1"/>
    <col min="4" max="4" width="15.1640625" style="3" customWidth="1"/>
    <col min="5" max="8" width="17.83203125" style="3" customWidth="1"/>
    <col min="9" max="20" width="17.83203125" style="3"/>
    <col min="21" max="16384" width="9.1640625" style="3"/>
  </cols>
  <sheetData>
    <row r="1" spans="1:21" s="2" customFormat="1" ht="11" x14ac:dyDescent="0.15"/>
    <row r="2" spans="1:21" s="1" customFormat="1" ht="18.75" customHeight="1" x14ac:dyDescent="0.2">
      <c r="B2" s="23" t="s">
        <v>44</v>
      </c>
      <c r="C2" s="24"/>
      <c r="D2" s="24"/>
      <c r="E2" s="24"/>
      <c r="F2" s="24"/>
      <c r="G2" s="24"/>
      <c r="H2" s="25"/>
    </row>
    <row r="3" spans="1:21" s="2" customFormat="1" ht="11" x14ac:dyDescent="0.15">
      <c r="B3" s="6" t="s">
        <v>45</v>
      </c>
      <c r="C3" s="21" t="s">
        <v>52</v>
      </c>
      <c r="D3" s="8" t="s">
        <v>48</v>
      </c>
      <c r="E3" s="26" t="s">
        <v>54</v>
      </c>
      <c r="F3" s="26"/>
      <c r="G3" s="26"/>
      <c r="H3" s="27"/>
    </row>
    <row r="4" spans="1:21" s="2" customFormat="1" ht="11" x14ac:dyDescent="0.15">
      <c r="B4" s="6" t="s">
        <v>46</v>
      </c>
      <c r="C4" s="10" t="s">
        <v>51</v>
      </c>
      <c r="D4" s="8" t="s">
        <v>49</v>
      </c>
      <c r="E4" s="26" t="s">
        <v>55</v>
      </c>
      <c r="F4" s="26"/>
      <c r="G4" s="26"/>
      <c r="H4" s="27"/>
    </row>
    <row r="5" spans="1:21" s="2" customFormat="1" ht="11" x14ac:dyDescent="0.15">
      <c r="B5" s="6" t="s">
        <v>47</v>
      </c>
      <c r="C5" s="16" t="s">
        <v>53</v>
      </c>
      <c r="D5" s="8" t="s">
        <v>50</v>
      </c>
      <c r="E5" s="10" t="s">
        <v>56</v>
      </c>
      <c r="F5" s="14" t="s">
        <v>57</v>
      </c>
      <c r="G5" s="14"/>
      <c r="H5" s="15" t="s">
        <v>0</v>
      </c>
    </row>
    <row r="6" spans="1:21" s="2" customFormat="1" ht="11" x14ac:dyDescent="0.15">
      <c r="B6" s="6"/>
      <c r="C6" s="16"/>
      <c r="D6" s="8"/>
      <c r="E6" s="10" t="s">
        <v>58</v>
      </c>
      <c r="F6" s="14" t="s">
        <v>59</v>
      </c>
      <c r="G6" s="14"/>
      <c r="H6" s="15" t="s">
        <v>0</v>
      </c>
    </row>
    <row r="7" spans="1:21" s="2" customFormat="1" ht="11" x14ac:dyDescent="0.15">
      <c r="B7" s="7"/>
      <c r="C7" s="11"/>
      <c r="D7" s="9"/>
      <c r="E7" s="11"/>
      <c r="F7" s="12"/>
      <c r="G7" s="12"/>
      <c r="H7" s="13" t="s">
        <v>0</v>
      </c>
    </row>
    <row r="8" spans="1:21" s="2" customFormat="1" ht="11" x14ac:dyDescent="0.15"/>
    <row r="10" spans="1:21" s="5" customFormat="1" ht="17.25" customHeight="1" x14ac:dyDescent="0.2">
      <c r="A10" s="4" t="s">
        <v>1</v>
      </c>
    </row>
    <row r="11" spans="1:21" ht="17.25" customHeight="1" x14ac:dyDescent="0.2">
      <c r="A11" s="3" t="s">
        <v>1</v>
      </c>
      <c r="B11" s="17" t="s">
        <v>2</v>
      </c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7" t="s">
        <v>10</v>
      </c>
      <c r="J11" s="17" t="s">
        <v>11</v>
      </c>
      <c r="K11" s="17" t="s">
        <v>12</v>
      </c>
      <c r="L11" s="17" t="s">
        <v>13</v>
      </c>
      <c r="M11" s="17" t="s">
        <v>14</v>
      </c>
      <c r="N11" s="17" t="s">
        <v>15</v>
      </c>
      <c r="O11" s="17" t="s">
        <v>16</v>
      </c>
      <c r="P11" s="17" t="s">
        <v>17</v>
      </c>
      <c r="Q11" s="17" t="s">
        <v>18</v>
      </c>
      <c r="R11" s="17" t="s">
        <v>19</v>
      </c>
      <c r="S11" s="17" t="s">
        <v>20</v>
      </c>
      <c r="T11" s="17" t="s">
        <v>21</v>
      </c>
    </row>
    <row r="12" spans="1:21" ht="17.25" customHeight="1" x14ac:dyDescent="0.2"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  <c r="P12" s="17" t="s">
        <v>3</v>
      </c>
      <c r="Q12" s="17" t="s">
        <v>3</v>
      </c>
      <c r="R12" s="17" t="s">
        <v>3</v>
      </c>
      <c r="S12" s="17" t="s">
        <v>3</v>
      </c>
      <c r="T12" s="17" t="s">
        <v>3</v>
      </c>
    </row>
    <row r="13" spans="1:21" ht="17.25" customHeight="1" x14ac:dyDescent="0.2">
      <c r="A13" s="18" t="s">
        <v>22</v>
      </c>
      <c r="B13" s="19">
        <v>0</v>
      </c>
      <c r="C13" s="19">
        <v>0</v>
      </c>
      <c r="D13" s="19">
        <v>0</v>
      </c>
      <c r="E13" s="20">
        <v>3830688637.8901825</v>
      </c>
      <c r="F13" s="20">
        <v>3956985692.6117082</v>
      </c>
      <c r="G13" s="20">
        <v>3939433979.6687055</v>
      </c>
      <c r="H13" s="20">
        <v>3867289473.4586949</v>
      </c>
      <c r="I13" s="20">
        <v>3811452704.0035987</v>
      </c>
      <c r="J13" s="20">
        <v>3966995746.7463808</v>
      </c>
      <c r="K13" s="20">
        <v>4187822345.9819798</v>
      </c>
      <c r="L13" s="20">
        <v>4309290463.1023588</v>
      </c>
      <c r="M13" s="20">
        <v>4367659022.5264769</v>
      </c>
      <c r="N13" s="20">
        <v>4476402550.6949902</v>
      </c>
      <c r="O13" s="20">
        <v>4326728017.4251661</v>
      </c>
      <c r="P13" s="20">
        <v>4277553649.3108096</v>
      </c>
      <c r="Q13" s="20">
        <v>4350463818.31989</v>
      </c>
      <c r="R13" s="20">
        <v>4547546430.1610889</v>
      </c>
      <c r="S13" s="20">
        <v>4985438257.1403198</v>
      </c>
      <c r="T13" s="20">
        <v>5269366681.136445</v>
      </c>
      <c r="U13" s="29">
        <f>(T13/P13)-1</f>
        <v>0.23186454528406308</v>
      </c>
    </row>
    <row r="14" spans="1:21" ht="17.25" customHeight="1" x14ac:dyDescent="0.2">
      <c r="A14" s="18" t="s">
        <v>23</v>
      </c>
      <c r="B14" s="19">
        <v>0</v>
      </c>
      <c r="C14" s="19">
        <v>0</v>
      </c>
      <c r="D14" s="19">
        <v>0</v>
      </c>
      <c r="E14" s="20">
        <v>592440790.30298221</v>
      </c>
      <c r="F14" s="20">
        <v>592339366.6372143</v>
      </c>
      <c r="G14" s="20">
        <v>589511746.22278607</v>
      </c>
      <c r="H14" s="20">
        <v>592909405.58067155</v>
      </c>
      <c r="I14" s="20">
        <v>619816393.69321895</v>
      </c>
      <c r="J14" s="20">
        <v>680077162.86965692</v>
      </c>
      <c r="K14" s="20">
        <v>711339452.4235903</v>
      </c>
      <c r="L14" s="20">
        <v>713225819.58144128</v>
      </c>
      <c r="M14" s="20">
        <v>713202568.88200176</v>
      </c>
      <c r="N14" s="20">
        <v>730414182.67865801</v>
      </c>
      <c r="O14" s="20">
        <v>693240518.04066741</v>
      </c>
      <c r="P14" s="20">
        <v>703666078.45357144</v>
      </c>
      <c r="Q14" s="20">
        <v>719310460.21748638</v>
      </c>
      <c r="R14" s="20">
        <v>775462007.36780453</v>
      </c>
      <c r="S14" s="20">
        <v>852279527.90607476</v>
      </c>
      <c r="T14" s="20">
        <v>904344168.04472399</v>
      </c>
      <c r="U14" s="29">
        <f t="shared" ref="U14:U36" si="0">(T14/P14)-1</f>
        <v>0.28518937566548264</v>
      </c>
    </row>
    <row r="15" spans="1:21" ht="17.25" customHeight="1" x14ac:dyDescent="0.2">
      <c r="A15" s="18" t="s">
        <v>24</v>
      </c>
      <c r="B15" s="19">
        <v>0</v>
      </c>
      <c r="C15" s="19">
        <v>0</v>
      </c>
      <c r="D15" s="19">
        <v>0</v>
      </c>
      <c r="E15" s="20">
        <v>532140309.50159895</v>
      </c>
      <c r="F15" s="20">
        <v>532111339.46923131</v>
      </c>
      <c r="G15" s="20">
        <v>531165559.62915093</v>
      </c>
      <c r="H15" s="20">
        <v>533132061.96966952</v>
      </c>
      <c r="I15" s="20">
        <v>535608291.05057263</v>
      </c>
      <c r="J15" s="20">
        <v>570961517.07756603</v>
      </c>
      <c r="K15" s="20">
        <v>593175036.57727754</v>
      </c>
      <c r="L15" s="20">
        <v>598864592.28922641</v>
      </c>
      <c r="M15" s="20">
        <v>605139035.32410634</v>
      </c>
      <c r="N15" s="20">
        <v>608383749.77148783</v>
      </c>
      <c r="O15" s="20">
        <v>562149729.79235876</v>
      </c>
      <c r="P15" s="20">
        <v>551491110.59265482</v>
      </c>
      <c r="Q15" s="20">
        <v>570779906.67364109</v>
      </c>
      <c r="R15" s="20">
        <v>599402224.60017896</v>
      </c>
      <c r="S15" s="20">
        <v>688567265.11441302</v>
      </c>
      <c r="T15" s="20">
        <v>742183206.92680228</v>
      </c>
      <c r="U15" s="29">
        <f t="shared" si="0"/>
        <v>0.34577546704102247</v>
      </c>
    </row>
    <row r="16" spans="1:21" ht="17.25" customHeight="1" x14ac:dyDescent="0.2">
      <c r="A16" s="18" t="s">
        <v>25</v>
      </c>
      <c r="B16" s="19">
        <v>0</v>
      </c>
      <c r="C16" s="19">
        <v>0</v>
      </c>
      <c r="D16" s="19">
        <v>0</v>
      </c>
      <c r="E16" s="20">
        <v>858465264.59976041</v>
      </c>
      <c r="F16" s="20">
        <v>829322908.47700596</v>
      </c>
      <c r="G16" s="20">
        <v>787337903.53514659</v>
      </c>
      <c r="H16" s="20">
        <v>780996004.04218733</v>
      </c>
      <c r="I16" s="20">
        <v>794474919.03027689</v>
      </c>
      <c r="J16" s="20">
        <v>824428290.63211358</v>
      </c>
      <c r="K16" s="20">
        <v>838729578.44183743</v>
      </c>
      <c r="L16" s="20">
        <v>828247671.36842322</v>
      </c>
      <c r="M16" s="20">
        <v>840069111.28617859</v>
      </c>
      <c r="N16" s="20">
        <v>863912674.90971041</v>
      </c>
      <c r="O16" s="20">
        <v>823693542.13191974</v>
      </c>
      <c r="P16" s="20">
        <v>842642251.44139993</v>
      </c>
      <c r="Q16" s="20">
        <v>832425677.30543268</v>
      </c>
      <c r="R16" s="20">
        <v>866447036.17385316</v>
      </c>
      <c r="S16" s="20">
        <v>939450102.07990587</v>
      </c>
      <c r="T16" s="20">
        <v>1000906854.9531288</v>
      </c>
      <c r="U16" s="29">
        <f t="shared" si="0"/>
        <v>0.18781944916838178</v>
      </c>
    </row>
    <row r="17" spans="1:22" ht="17.25" customHeight="1" x14ac:dyDescent="0.2">
      <c r="A17" s="18" t="s">
        <v>26</v>
      </c>
      <c r="B17" s="19">
        <v>0</v>
      </c>
      <c r="C17" s="19">
        <v>0</v>
      </c>
      <c r="D17" s="19">
        <v>0</v>
      </c>
      <c r="E17" s="20">
        <v>674392546.80040538</v>
      </c>
      <c r="F17" s="20">
        <v>674408066.4667989</v>
      </c>
      <c r="G17" s="20">
        <v>684205982.11356056</v>
      </c>
      <c r="H17" s="20">
        <v>657848995.6328913</v>
      </c>
      <c r="I17" s="20">
        <v>693116015.85872102</v>
      </c>
      <c r="J17" s="20">
        <v>719130686.06121385</v>
      </c>
      <c r="K17" s="20">
        <v>719481238.08518696</v>
      </c>
      <c r="L17" s="20">
        <v>714330301.05378604</v>
      </c>
      <c r="M17" s="20">
        <v>705419689.28488541</v>
      </c>
      <c r="N17" s="20">
        <v>707185518.3841728</v>
      </c>
      <c r="O17" s="20">
        <v>670188202.48893666</v>
      </c>
      <c r="P17" s="20">
        <v>670536992.1265254</v>
      </c>
      <c r="Q17" s="20">
        <v>686337034.87048566</v>
      </c>
      <c r="R17" s="20">
        <v>727910773.963938</v>
      </c>
      <c r="S17" s="20">
        <v>785074868.49869633</v>
      </c>
      <c r="T17" s="20">
        <v>818050473.79276824</v>
      </c>
      <c r="U17" s="29">
        <f t="shared" si="0"/>
        <v>0.21999305541432101</v>
      </c>
    </row>
    <row r="18" spans="1:22" ht="17.25" customHeight="1" x14ac:dyDescent="0.2">
      <c r="A18" s="18" t="s">
        <v>27</v>
      </c>
      <c r="B18" s="19">
        <v>0</v>
      </c>
      <c r="C18" s="19">
        <v>0</v>
      </c>
      <c r="D18" s="19">
        <v>0</v>
      </c>
      <c r="E18" s="20">
        <v>381782069.5030697</v>
      </c>
      <c r="F18" s="20">
        <v>397577204.22350663</v>
      </c>
      <c r="G18" s="20">
        <v>380655909.58814579</v>
      </c>
      <c r="H18" s="20">
        <v>380483422.21491015</v>
      </c>
      <c r="I18" s="20">
        <v>394661903.52332056</v>
      </c>
      <c r="J18" s="20">
        <v>416644741.44257545</v>
      </c>
      <c r="K18" s="20">
        <v>437446968.28817785</v>
      </c>
      <c r="L18" s="20">
        <v>430058371.43712914</v>
      </c>
      <c r="M18" s="20">
        <v>427781410.04390031</v>
      </c>
      <c r="N18" s="20">
        <v>429109886.54641289</v>
      </c>
      <c r="O18" s="20">
        <v>395086292.7026372</v>
      </c>
      <c r="P18" s="20">
        <v>383130885.9322837</v>
      </c>
      <c r="Q18" s="20">
        <v>379770244.77139449</v>
      </c>
      <c r="R18" s="20">
        <v>413024419.36780953</v>
      </c>
      <c r="S18" s="20">
        <v>449796472.74117821</v>
      </c>
      <c r="T18" s="20">
        <v>474459764.05654216</v>
      </c>
      <c r="U18" s="29">
        <f t="shared" si="0"/>
        <v>0.23837513883023354</v>
      </c>
    </row>
    <row r="19" spans="1:22" ht="17.25" customHeight="1" x14ac:dyDescent="0.2">
      <c r="A19" s="18" t="s">
        <v>28</v>
      </c>
      <c r="B19" s="19">
        <v>0</v>
      </c>
      <c r="C19" s="19">
        <v>0</v>
      </c>
      <c r="D19" s="19">
        <v>0</v>
      </c>
      <c r="E19" s="20">
        <v>495696492.59480572</v>
      </c>
      <c r="F19" s="20">
        <v>499119135.0468142</v>
      </c>
      <c r="G19" s="20">
        <v>461402201.51146346</v>
      </c>
      <c r="H19" s="20">
        <v>455264218.04252654</v>
      </c>
      <c r="I19" s="20">
        <v>458289762.05334431</v>
      </c>
      <c r="J19" s="20">
        <v>468979161.17819387</v>
      </c>
      <c r="K19" s="20">
        <v>489723335.00449961</v>
      </c>
      <c r="L19" s="20">
        <v>492766899.47289979</v>
      </c>
      <c r="M19" s="20">
        <v>500406221.21226084</v>
      </c>
      <c r="N19" s="20">
        <v>505842521.53234935</v>
      </c>
      <c r="O19" s="20">
        <v>477063495.70171231</v>
      </c>
      <c r="P19" s="20">
        <v>474267822.77864194</v>
      </c>
      <c r="Q19" s="20">
        <v>484183617.90533322</v>
      </c>
      <c r="R19" s="20">
        <v>504529469.40884155</v>
      </c>
      <c r="S19" s="20">
        <v>556515854.44054914</v>
      </c>
      <c r="T19" s="20">
        <v>596967640.04015195</v>
      </c>
      <c r="U19" s="29">
        <f t="shared" si="0"/>
        <v>0.25871419347539937</v>
      </c>
    </row>
    <row r="20" spans="1:22" ht="17.25" customHeight="1" x14ac:dyDescent="0.2">
      <c r="A20" s="18" t="s">
        <v>29</v>
      </c>
      <c r="B20" s="19">
        <v>0</v>
      </c>
      <c r="C20" s="19">
        <v>0</v>
      </c>
      <c r="D20" s="19">
        <v>0</v>
      </c>
      <c r="E20" s="20">
        <v>115371715.90934932</v>
      </c>
      <c r="F20" s="20">
        <v>112390141.88465866</v>
      </c>
      <c r="G20" s="20">
        <v>113990221.21487671</v>
      </c>
      <c r="H20" s="20">
        <v>115694383.71783961</v>
      </c>
      <c r="I20" s="20">
        <v>117762514.91408584</v>
      </c>
      <c r="J20" s="20">
        <v>122278338.80086803</v>
      </c>
      <c r="K20" s="20">
        <v>131871860.59052233</v>
      </c>
      <c r="L20" s="20">
        <v>136600052.73627517</v>
      </c>
      <c r="M20" s="20">
        <v>143532310.14554116</v>
      </c>
      <c r="N20" s="20">
        <v>141030856.82001522</v>
      </c>
      <c r="O20" s="20">
        <v>131073926.50978689</v>
      </c>
      <c r="P20" s="20">
        <v>128730177.69525823</v>
      </c>
      <c r="Q20" s="20">
        <v>131469760.97986153</v>
      </c>
      <c r="R20" s="20">
        <v>141630075.59328365</v>
      </c>
      <c r="S20" s="20">
        <v>153893103.29027537</v>
      </c>
      <c r="T20" s="20">
        <v>167640740.3868168</v>
      </c>
      <c r="U20" s="29">
        <f t="shared" si="0"/>
        <v>0.30226449918892517</v>
      </c>
    </row>
    <row r="21" spans="1:22" ht="17.25" customHeight="1" x14ac:dyDescent="0.2">
      <c r="A21" s="18" t="s">
        <v>30</v>
      </c>
      <c r="B21" s="19">
        <v>0</v>
      </c>
      <c r="C21" s="19">
        <v>0</v>
      </c>
      <c r="D21" s="19">
        <v>0</v>
      </c>
      <c r="E21" s="20">
        <v>283366687.20695508</v>
      </c>
      <c r="F21" s="20">
        <v>291985783.06318104</v>
      </c>
      <c r="G21" s="20">
        <v>292914245.12339658</v>
      </c>
      <c r="H21" s="20">
        <v>290754394.12553573</v>
      </c>
      <c r="I21" s="20">
        <v>299468647.96251398</v>
      </c>
      <c r="J21" s="20">
        <v>317935773.23769957</v>
      </c>
      <c r="K21" s="20">
        <v>336051255.18577808</v>
      </c>
      <c r="L21" s="20">
        <v>343808122.76621717</v>
      </c>
      <c r="M21" s="20">
        <v>352763265.20453894</v>
      </c>
      <c r="N21" s="20">
        <v>362377624.89503968</v>
      </c>
      <c r="O21" s="20">
        <v>329026162.17269814</v>
      </c>
      <c r="P21" s="20">
        <v>315924925.85852265</v>
      </c>
      <c r="Q21" s="20">
        <v>324330190.94210428</v>
      </c>
      <c r="R21" s="20">
        <v>342385094.13220668</v>
      </c>
      <c r="S21" s="20">
        <v>372114367.58740032</v>
      </c>
      <c r="T21" s="20">
        <v>399402862.21598673</v>
      </c>
      <c r="U21" s="29">
        <f t="shared" si="0"/>
        <v>0.26423346030900752</v>
      </c>
    </row>
    <row r="22" spans="1:22" ht="17.25" customHeight="1" x14ac:dyDescent="0.2">
      <c r="A22" s="18" t="s">
        <v>31</v>
      </c>
      <c r="B22" s="19">
        <v>0</v>
      </c>
      <c r="C22" s="19">
        <v>0</v>
      </c>
      <c r="D22" s="19">
        <v>0</v>
      </c>
      <c r="E22" s="20">
        <v>2485142561.2075305</v>
      </c>
      <c r="F22" s="20">
        <v>2572491622.544405</v>
      </c>
      <c r="G22" s="20">
        <v>2682621769.9622159</v>
      </c>
      <c r="H22" s="20">
        <v>2726166425.945847</v>
      </c>
      <c r="I22" s="20">
        <v>2793578316.9436483</v>
      </c>
      <c r="J22" s="20">
        <v>2891223425.7353253</v>
      </c>
      <c r="K22" s="20">
        <v>3024108263.5608397</v>
      </c>
      <c r="L22" s="20">
        <v>3034205470.4190712</v>
      </c>
      <c r="M22" s="20">
        <v>2978631705.4694347</v>
      </c>
      <c r="N22" s="20">
        <v>2953460390.0241022</v>
      </c>
      <c r="O22" s="20">
        <v>2684866154.8907089</v>
      </c>
      <c r="P22" s="20">
        <v>2616697207.6928768</v>
      </c>
      <c r="Q22" s="20">
        <v>2609455913.1503658</v>
      </c>
      <c r="R22" s="20">
        <v>2730004228.7928395</v>
      </c>
      <c r="S22" s="20">
        <v>2898745672.8375387</v>
      </c>
      <c r="T22" s="20">
        <v>3051279468.9489622</v>
      </c>
      <c r="U22" s="29">
        <f t="shared" si="0"/>
        <v>0.16608045439053809</v>
      </c>
    </row>
    <row r="23" spans="1:22" ht="17.25" customHeight="1" x14ac:dyDescent="0.2">
      <c r="A23" s="18" t="s">
        <v>32</v>
      </c>
      <c r="B23" s="19">
        <v>0</v>
      </c>
      <c r="C23" s="19">
        <v>0</v>
      </c>
      <c r="D23" s="19">
        <v>0</v>
      </c>
      <c r="E23" s="20">
        <v>520342621.44824362</v>
      </c>
      <c r="F23" s="20">
        <v>547384561.54009163</v>
      </c>
      <c r="G23" s="20">
        <v>570216941.43617368</v>
      </c>
      <c r="H23" s="20">
        <v>582579650.47948444</v>
      </c>
      <c r="I23" s="20">
        <v>588292669.96196711</v>
      </c>
      <c r="J23" s="20">
        <v>622536536.77701211</v>
      </c>
      <c r="K23" s="20">
        <v>648602013.46629906</v>
      </c>
      <c r="L23" s="20">
        <v>651803859.32193482</v>
      </c>
      <c r="M23" s="20">
        <v>670859433.91643405</v>
      </c>
      <c r="N23" s="20">
        <v>676719850.82158828</v>
      </c>
      <c r="O23" s="20">
        <v>649058280.97011733</v>
      </c>
      <c r="P23" s="20">
        <v>653597755.82529318</v>
      </c>
      <c r="Q23" s="20">
        <v>670694394.55497837</v>
      </c>
      <c r="R23" s="20">
        <v>722610589.62175858</v>
      </c>
      <c r="S23" s="20">
        <v>800681912.73400104</v>
      </c>
      <c r="T23" s="20">
        <v>848094811.66083837</v>
      </c>
      <c r="U23" s="29">
        <f t="shared" si="0"/>
        <v>0.29757913655923618</v>
      </c>
    </row>
    <row r="24" spans="1:22" ht="17.25" customHeight="1" x14ac:dyDescent="0.2">
      <c r="A24" s="18" t="s">
        <v>33</v>
      </c>
      <c r="B24" s="19">
        <v>0</v>
      </c>
      <c r="C24" s="19">
        <v>0</v>
      </c>
      <c r="D24" s="19">
        <v>0</v>
      </c>
      <c r="E24" s="20">
        <v>3201483442.2568641</v>
      </c>
      <c r="F24" s="20">
        <v>3289407979.2788672</v>
      </c>
      <c r="G24" s="20">
        <v>3294328969.6043935</v>
      </c>
      <c r="H24" s="20">
        <v>3232582945.9158154</v>
      </c>
      <c r="I24" s="20">
        <v>3210102958.3892841</v>
      </c>
      <c r="J24" s="20">
        <v>3280799019.0921917</v>
      </c>
      <c r="K24" s="20">
        <v>3359768284.5145979</v>
      </c>
      <c r="L24" s="20">
        <v>3308655532.895853</v>
      </c>
      <c r="M24" s="20">
        <v>3264496864.3544903</v>
      </c>
      <c r="N24" s="20">
        <v>3227126208.9575763</v>
      </c>
      <c r="O24" s="20">
        <v>3024805361.9188433</v>
      </c>
      <c r="P24" s="20">
        <v>2926351372.4586463</v>
      </c>
      <c r="Q24" s="20">
        <v>2791312958.004765</v>
      </c>
      <c r="R24" s="20">
        <v>2928513320.0315695</v>
      </c>
      <c r="S24" s="20">
        <v>3180445821.1641169</v>
      </c>
      <c r="T24" s="20">
        <v>3319953066.1226206</v>
      </c>
      <c r="U24" s="29">
        <f t="shared" si="0"/>
        <v>0.13450254038812859</v>
      </c>
    </row>
    <row r="25" spans="1:22" ht="17.25" customHeight="1" x14ac:dyDescent="0.2">
      <c r="A25" s="18" t="s">
        <v>34</v>
      </c>
      <c r="B25" s="19">
        <v>0</v>
      </c>
      <c r="C25" s="19">
        <v>0</v>
      </c>
      <c r="D25" s="19">
        <v>0</v>
      </c>
      <c r="E25" s="20">
        <v>605348245.84668946</v>
      </c>
      <c r="F25" s="20">
        <v>602414919.4974736</v>
      </c>
      <c r="G25" s="20">
        <v>617486004.87926257</v>
      </c>
      <c r="H25" s="20">
        <v>633425984.0356158</v>
      </c>
      <c r="I25" s="20">
        <v>647056229.58603203</v>
      </c>
      <c r="J25" s="20">
        <v>670963684.19064784</v>
      </c>
      <c r="K25" s="20">
        <v>678401096.6556282</v>
      </c>
      <c r="L25" s="20">
        <v>675729452.63357651</v>
      </c>
      <c r="M25" s="20">
        <v>677111219.4752574</v>
      </c>
      <c r="N25" s="20">
        <v>679883588.06817675</v>
      </c>
      <c r="O25" s="20">
        <v>636084489.52331519</v>
      </c>
      <c r="P25" s="20">
        <v>620035574.39624727</v>
      </c>
      <c r="Q25" s="20">
        <v>625800381.72101939</v>
      </c>
      <c r="R25" s="20">
        <v>651979409.22966325</v>
      </c>
      <c r="S25" s="20">
        <v>700054527.45407689</v>
      </c>
      <c r="T25" s="20">
        <v>734399307.98573196</v>
      </c>
      <c r="U25" s="29">
        <f t="shared" si="0"/>
        <v>0.18444705160803898</v>
      </c>
    </row>
    <row r="26" spans="1:22" ht="17.25" customHeight="1" x14ac:dyDescent="0.2">
      <c r="A26" s="18" t="s">
        <v>35</v>
      </c>
      <c r="B26" s="19">
        <v>0</v>
      </c>
      <c r="C26" s="19">
        <v>0</v>
      </c>
      <c r="D26" s="19">
        <v>0</v>
      </c>
      <c r="E26" s="20">
        <v>496998693.64750475</v>
      </c>
      <c r="F26" s="20">
        <v>502285310.44173646</v>
      </c>
      <c r="G26" s="20">
        <v>505669948.68329626</v>
      </c>
      <c r="H26" s="20">
        <v>505523656.11652052</v>
      </c>
      <c r="I26" s="20">
        <v>519948364.04393035</v>
      </c>
      <c r="J26" s="20">
        <v>536126307.84406275</v>
      </c>
      <c r="K26" s="20">
        <v>570788746.66652906</v>
      </c>
      <c r="L26" s="20">
        <v>575328233.53367579</v>
      </c>
      <c r="M26" s="20">
        <v>577118579.69254434</v>
      </c>
      <c r="N26" s="20">
        <v>596247183.75871027</v>
      </c>
      <c r="O26" s="20">
        <v>584713143.30587792</v>
      </c>
      <c r="P26" s="20">
        <v>567734688.05074966</v>
      </c>
      <c r="Q26" s="20">
        <v>565194172.32895505</v>
      </c>
      <c r="R26" s="20">
        <v>596828608.4579469</v>
      </c>
      <c r="S26" s="20">
        <v>641424678.55905998</v>
      </c>
      <c r="T26" s="20">
        <v>672980043.07224858</v>
      </c>
      <c r="U26" s="29">
        <f t="shared" si="0"/>
        <v>0.18537770764517925</v>
      </c>
    </row>
    <row r="27" spans="1:22" ht="17.25" customHeight="1" x14ac:dyDescent="0.2">
      <c r="A27" s="18" t="s">
        <v>36</v>
      </c>
      <c r="B27" s="19">
        <v>0</v>
      </c>
      <c r="C27" s="19">
        <v>0</v>
      </c>
      <c r="D27" s="19">
        <v>0</v>
      </c>
      <c r="E27" s="20">
        <v>485381964.16918534</v>
      </c>
      <c r="F27" s="20">
        <v>493367485.15170592</v>
      </c>
      <c r="G27" s="20">
        <v>503032122.145576</v>
      </c>
      <c r="H27" s="20">
        <v>517145520.75250101</v>
      </c>
      <c r="I27" s="20">
        <v>538002502.30931866</v>
      </c>
      <c r="J27" s="20">
        <v>540930489.53924</v>
      </c>
      <c r="K27" s="20">
        <v>577376326.79666948</v>
      </c>
      <c r="L27" s="20">
        <v>589963198.37368846</v>
      </c>
      <c r="M27" s="20">
        <v>589013224.7052381</v>
      </c>
      <c r="N27" s="20">
        <v>596173883.47663689</v>
      </c>
      <c r="O27" s="20">
        <v>549460651.16824436</v>
      </c>
      <c r="P27" s="20">
        <v>543021623.00488007</v>
      </c>
      <c r="Q27" s="20">
        <v>560654029.30956149</v>
      </c>
      <c r="R27" s="20">
        <v>588656106.0993228</v>
      </c>
      <c r="S27" s="20">
        <v>623286421.24675977</v>
      </c>
      <c r="T27" s="20">
        <v>654174414.65636635</v>
      </c>
      <c r="U27" s="29">
        <f t="shared" si="0"/>
        <v>0.20469312259870609</v>
      </c>
    </row>
    <row r="28" spans="1:22" ht="17.25" customHeight="1" x14ac:dyDescent="0.2">
      <c r="A28" s="18" t="s">
        <v>37</v>
      </c>
      <c r="B28" s="19">
        <v>0</v>
      </c>
      <c r="C28" s="19">
        <v>0</v>
      </c>
      <c r="D28" s="19">
        <v>0</v>
      </c>
      <c r="E28" s="20">
        <v>566523680.45423269</v>
      </c>
      <c r="F28" s="20">
        <v>582471421.11118197</v>
      </c>
      <c r="G28" s="20">
        <v>562694609.01049256</v>
      </c>
      <c r="H28" s="20">
        <v>571393925.92499292</v>
      </c>
      <c r="I28" s="20">
        <v>584478776.77190387</v>
      </c>
      <c r="J28" s="20">
        <v>617099990.38093972</v>
      </c>
      <c r="K28" s="20">
        <v>650015599.35669255</v>
      </c>
      <c r="L28" s="20">
        <v>649327256.89078104</v>
      </c>
      <c r="M28" s="20">
        <v>646649840.93918002</v>
      </c>
      <c r="N28" s="20">
        <v>640221427.59043026</v>
      </c>
      <c r="O28" s="20">
        <v>600019064.00438249</v>
      </c>
      <c r="P28" s="20">
        <v>585885521.78378189</v>
      </c>
      <c r="Q28" s="20">
        <v>593022035.306741</v>
      </c>
      <c r="R28" s="20">
        <v>626083041.46939349</v>
      </c>
      <c r="S28" s="20">
        <v>666561086.46550202</v>
      </c>
      <c r="T28" s="20">
        <v>713842184.23583829</v>
      </c>
      <c r="U28" s="29">
        <f t="shared" si="0"/>
        <v>0.21839874462587971</v>
      </c>
    </row>
    <row r="29" spans="1:22" ht="17.25" customHeight="1" x14ac:dyDescent="0.2">
      <c r="A29" s="18" t="s">
        <v>38</v>
      </c>
      <c r="B29" s="19">
        <v>0</v>
      </c>
      <c r="C29" s="19">
        <v>0</v>
      </c>
      <c r="D29" s="19">
        <v>0</v>
      </c>
      <c r="E29" s="20">
        <v>568023815.43470895</v>
      </c>
      <c r="F29" s="20">
        <v>584304888.452631</v>
      </c>
      <c r="G29" s="20">
        <v>589964985.7838676</v>
      </c>
      <c r="H29" s="20">
        <v>589739253.28623343</v>
      </c>
      <c r="I29" s="20">
        <v>594628162.32988036</v>
      </c>
      <c r="J29" s="20">
        <v>614795860.52421939</v>
      </c>
      <c r="K29" s="20">
        <v>630966447.95719266</v>
      </c>
      <c r="L29" s="20">
        <v>629951884.50919521</v>
      </c>
      <c r="M29" s="20">
        <v>623831153.34175801</v>
      </c>
      <c r="N29" s="20">
        <v>638405049.95816398</v>
      </c>
      <c r="O29" s="20">
        <v>613513163.80616236</v>
      </c>
      <c r="P29" s="20">
        <v>612875129.97155881</v>
      </c>
      <c r="Q29" s="20">
        <v>619187377.98859429</v>
      </c>
      <c r="R29" s="20">
        <v>646775795.03697336</v>
      </c>
      <c r="S29" s="20">
        <v>709593258.85704756</v>
      </c>
      <c r="T29" s="20">
        <v>747831512.02061629</v>
      </c>
      <c r="U29" s="29">
        <f t="shared" si="0"/>
        <v>0.22020208595398594</v>
      </c>
    </row>
    <row r="30" spans="1:22" ht="17.25" customHeight="1" x14ac:dyDescent="0.2">
      <c r="A30" s="18" t="s">
        <v>39</v>
      </c>
      <c r="B30" s="19">
        <v>0</v>
      </c>
      <c r="C30" s="19">
        <v>0</v>
      </c>
      <c r="D30" s="19">
        <v>0</v>
      </c>
      <c r="E30" s="20">
        <v>545097940.53801572</v>
      </c>
      <c r="F30" s="20">
        <v>564718773.22398841</v>
      </c>
      <c r="G30" s="20">
        <v>529043315.11314428</v>
      </c>
      <c r="H30" s="20">
        <v>535122252.46368676</v>
      </c>
      <c r="I30" s="20">
        <v>548405829.94271934</v>
      </c>
      <c r="J30" s="20">
        <v>575498282.20759714</v>
      </c>
      <c r="K30" s="20">
        <v>594342715.7681644</v>
      </c>
      <c r="L30" s="20">
        <v>593599427.83753836</v>
      </c>
      <c r="M30" s="20">
        <v>592282875.12951934</v>
      </c>
      <c r="N30" s="20">
        <v>592804720.06631935</v>
      </c>
      <c r="O30" s="20">
        <v>547254844.11109757</v>
      </c>
      <c r="P30" s="20">
        <v>538088974.88879168</v>
      </c>
      <c r="Q30" s="20">
        <v>540583697.3839643</v>
      </c>
      <c r="R30" s="20">
        <v>561753413.46384144</v>
      </c>
      <c r="S30" s="20">
        <v>587953739.60946071</v>
      </c>
      <c r="T30" s="20">
        <v>610928336.11570692</v>
      </c>
      <c r="U30" s="29">
        <f t="shared" si="0"/>
        <v>0.13536676019420235</v>
      </c>
      <c r="V30" s="30"/>
    </row>
    <row r="31" spans="1:22" ht="17.25" customHeight="1" x14ac:dyDescent="0.2">
      <c r="A31" s="18" t="s">
        <v>40</v>
      </c>
      <c r="B31" s="19">
        <v>0</v>
      </c>
      <c r="C31" s="19">
        <v>0</v>
      </c>
      <c r="D31" s="19">
        <v>0</v>
      </c>
      <c r="E31" s="20">
        <v>245187350.6120494</v>
      </c>
      <c r="F31" s="20">
        <v>255328864.36658639</v>
      </c>
      <c r="G31" s="20">
        <v>258247608.83893844</v>
      </c>
      <c r="H31" s="20">
        <v>262790942.72111666</v>
      </c>
      <c r="I31" s="20">
        <v>270783531.68156302</v>
      </c>
      <c r="J31" s="20">
        <v>267161774.26671004</v>
      </c>
      <c r="K31" s="20">
        <v>266859390.63570118</v>
      </c>
      <c r="L31" s="20">
        <v>267559350.47924384</v>
      </c>
      <c r="M31" s="20">
        <v>262639543.97613958</v>
      </c>
      <c r="N31" s="20">
        <v>258346031.23069015</v>
      </c>
      <c r="O31" s="20">
        <v>238643520.3994832</v>
      </c>
      <c r="P31" s="20">
        <v>235791666.31044066</v>
      </c>
      <c r="Q31" s="20">
        <v>237064311.33461097</v>
      </c>
      <c r="R31" s="20">
        <v>254059171.93475911</v>
      </c>
      <c r="S31" s="20">
        <v>278695305.6489107</v>
      </c>
      <c r="T31" s="20">
        <v>298256800.47614503</v>
      </c>
      <c r="U31" s="29">
        <f t="shared" si="0"/>
        <v>0.26491663230991147</v>
      </c>
    </row>
    <row r="32" spans="1:22" ht="17.25" customHeight="1" x14ac:dyDescent="0.2">
      <c r="A32" s="18" t="s">
        <v>41</v>
      </c>
      <c r="B32" s="19">
        <v>0</v>
      </c>
      <c r="C32" s="19">
        <v>0</v>
      </c>
      <c r="D32" s="19">
        <v>0</v>
      </c>
      <c r="E32" s="20">
        <v>532574089.44253612</v>
      </c>
      <c r="F32" s="20">
        <v>552305199.65251124</v>
      </c>
      <c r="G32" s="20">
        <v>580282744.26080358</v>
      </c>
      <c r="H32" s="20">
        <v>603639948.67876971</v>
      </c>
      <c r="I32" s="20">
        <v>586286694.52167189</v>
      </c>
      <c r="J32" s="20">
        <v>615823114.97612643</v>
      </c>
      <c r="K32" s="20">
        <v>623292492.09256697</v>
      </c>
      <c r="L32" s="20">
        <v>610747888.77571321</v>
      </c>
      <c r="M32" s="20">
        <v>596259915.85712337</v>
      </c>
      <c r="N32" s="20">
        <v>597610635.30927813</v>
      </c>
      <c r="O32" s="20">
        <v>551652638.15204656</v>
      </c>
      <c r="P32" s="20">
        <v>537305534.95253468</v>
      </c>
      <c r="Q32" s="20">
        <v>526942822.63457942</v>
      </c>
      <c r="R32" s="20">
        <v>554082351.10822856</v>
      </c>
      <c r="S32" s="20">
        <v>593377816.76813483</v>
      </c>
      <c r="T32" s="20">
        <v>617132834.72526324</v>
      </c>
      <c r="U32" s="29">
        <f t="shared" si="0"/>
        <v>0.14856965837841307</v>
      </c>
    </row>
    <row r="33" spans="1:21" ht="17.25" customHeight="1" x14ac:dyDescent="0.2">
      <c r="A33" s="18" t="s">
        <v>42</v>
      </c>
      <c r="B33" s="19">
        <v>0</v>
      </c>
      <c r="C33" s="19">
        <v>0</v>
      </c>
      <c r="D33" s="19">
        <v>0</v>
      </c>
      <c r="E33" s="20">
        <v>552519248.09283924</v>
      </c>
      <c r="F33" s="20">
        <v>550685562.821913</v>
      </c>
      <c r="G33" s="20">
        <v>539829940.43591559</v>
      </c>
      <c r="H33" s="20">
        <v>547164693.59709632</v>
      </c>
      <c r="I33" s="20">
        <v>569524489.2121321</v>
      </c>
      <c r="J33" s="20">
        <v>590413444.20076835</v>
      </c>
      <c r="K33" s="20">
        <v>602100690.34387457</v>
      </c>
      <c r="L33" s="20">
        <v>589421262.15928352</v>
      </c>
      <c r="M33" s="20">
        <v>601022251.36600947</v>
      </c>
      <c r="N33" s="20">
        <v>638966423.75810361</v>
      </c>
      <c r="O33" s="20">
        <v>582304838.05265439</v>
      </c>
      <c r="P33" s="20">
        <v>540979267.48983634</v>
      </c>
      <c r="Q33" s="20">
        <v>546744546.42063415</v>
      </c>
      <c r="R33" s="20">
        <v>574973991.05409229</v>
      </c>
      <c r="S33" s="20">
        <v>605669026.89672089</v>
      </c>
      <c r="T33" s="20">
        <v>615097227.80449677</v>
      </c>
      <c r="U33" s="29">
        <f t="shared" si="0"/>
        <v>0.13700702553458366</v>
      </c>
    </row>
    <row r="34" spans="1:21" ht="17.25" customHeight="1" x14ac:dyDescent="0.2">
      <c r="A34" s="18" t="s">
        <v>43</v>
      </c>
      <c r="B34" s="19">
        <v>0</v>
      </c>
      <c r="C34" s="19">
        <v>0</v>
      </c>
      <c r="D34" s="19">
        <v>0</v>
      </c>
      <c r="U34" s="29"/>
    </row>
    <row r="35" spans="1:21" ht="17.25" customHeight="1" x14ac:dyDescent="0.2">
      <c r="A35" s="3" t="s">
        <v>60</v>
      </c>
      <c r="E35" s="22">
        <f t="shared" ref="E35:T35" si="1">+SUM(E13:E33)</f>
        <v>18568968167.459511</v>
      </c>
      <c r="F35" s="22">
        <f t="shared" si="1"/>
        <v>18983406225.963211</v>
      </c>
      <c r="G35" s="22">
        <f t="shared" si="1"/>
        <v>19014036708.761318</v>
      </c>
      <c r="H35" s="22">
        <f t="shared" si="1"/>
        <v>18981647558.702602</v>
      </c>
      <c r="I35" s="22">
        <f t="shared" si="1"/>
        <v>19175739677.783703</v>
      </c>
      <c r="J35" s="22">
        <f t="shared" si="1"/>
        <v>19910803347.781105</v>
      </c>
      <c r="K35" s="22">
        <f t="shared" si="1"/>
        <v>20672263138.393608</v>
      </c>
      <c r="L35" s="22">
        <f t="shared" si="1"/>
        <v>20743485111.637314</v>
      </c>
      <c r="M35" s="22">
        <f t="shared" si="1"/>
        <v>20735889242.133018</v>
      </c>
      <c r="N35" s="22">
        <f t="shared" si="1"/>
        <v>20920624959.252613</v>
      </c>
      <c r="O35" s="22">
        <f t="shared" si="1"/>
        <v>19670626037.268818</v>
      </c>
      <c r="P35" s="22">
        <f t="shared" si="1"/>
        <v>19326308211.015301</v>
      </c>
      <c r="Q35" s="22">
        <f t="shared" si="1"/>
        <v>19365727352.124397</v>
      </c>
      <c r="R35" s="22">
        <f t="shared" si="1"/>
        <v>20354657557.069389</v>
      </c>
      <c r="S35" s="22">
        <f t="shared" si="1"/>
        <v>22069619087.040146</v>
      </c>
      <c r="T35" s="22">
        <f t="shared" si="1"/>
        <v>23257292399.378204</v>
      </c>
      <c r="U35" s="29">
        <f t="shared" si="0"/>
        <v>0.203400677741566</v>
      </c>
    </row>
    <row r="36" spans="1:21" ht="17.25" customHeight="1" x14ac:dyDescent="0.2"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>
        <f>P35/$P$35</f>
        <v>1</v>
      </c>
      <c r="Q36" s="28">
        <f t="shared" ref="Q36:T36" si="2">Q35/$P$35</f>
        <v>1.002039662240646</v>
      </c>
      <c r="R36" s="28">
        <f t="shared" si="2"/>
        <v>1.0532098181828626</v>
      </c>
      <c r="S36" s="28">
        <f t="shared" si="2"/>
        <v>1.1419469691816908</v>
      </c>
      <c r="T36" s="28">
        <f t="shared" si="2"/>
        <v>1.203400677741566</v>
      </c>
    </row>
  </sheetData>
  <mergeCells count="3">
    <mergeCell ref="B2:H2"/>
    <mergeCell ref="E3:H3"/>
    <mergeCell ref="E4:H4"/>
  </mergeCells>
  <conditionalFormatting sqref="U13:U3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Rapport (1)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Eriksson</dc:creator>
  <cp:keywords/>
  <dc:description/>
  <cp:lastModifiedBy>Johan Ekman</cp:lastModifiedBy>
  <cp:lastPrinted>2015-04-30T09:13:26Z</cp:lastPrinted>
  <dcterms:created xsi:type="dcterms:W3CDTF">2018-11-29T08:42:47Z</dcterms:created>
  <dcterms:modified xsi:type="dcterms:W3CDTF">2018-11-29T15:06:55Z</dcterms:modified>
  <cp:category/>
  <cp:contentStatus/>
</cp:coreProperties>
</file>