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44" windowWidth="15300" windowHeight="10584"/>
  </bookViews>
  <sheets>
    <sheet name="Försäljning" sheetId="1" r:id="rId1"/>
  </sheets>
  <calcPr calcId="125725"/>
</workbook>
</file>

<file path=xl/calcChain.xml><?xml version="1.0" encoding="utf-8"?>
<calcChain xmlns="http://schemas.openxmlformats.org/spreadsheetml/2006/main">
  <c r="L5" i="1"/>
  <c r="K3"/>
  <c r="E3"/>
  <c r="F3" s="1"/>
</calcChain>
</file>

<file path=xl/sharedStrings.xml><?xml version="1.0" encoding="utf-8"?>
<sst xmlns="http://schemas.openxmlformats.org/spreadsheetml/2006/main" count="23" uniqueCount="21">
  <si>
    <t>Försäljningspris</t>
  </si>
  <si>
    <t>Köpevärde</t>
  </si>
  <si>
    <t>Förbättring</t>
  </si>
  <si>
    <t>Skatt</t>
  </si>
  <si>
    <t>Totalt ut</t>
  </si>
  <si>
    <t>Skattesats</t>
  </si>
  <si>
    <t>Lån</t>
  </si>
  <si>
    <t>Slutvinst</t>
  </si>
  <si>
    <t>Ej avdragsgilla avgifter</t>
  </si>
  <si>
    <t>Jordvärme, renovering, osv</t>
  </si>
  <si>
    <t>Fast</t>
  </si>
  <si>
    <t>Beräknad</t>
  </si>
  <si>
    <t>Exakt?</t>
  </si>
  <si>
    <t>Mata in pris</t>
  </si>
  <si>
    <t>Beräknad vinst</t>
  </si>
  <si>
    <t>Mata in vinst</t>
  </si>
  <si>
    <t>Beräknat pris</t>
  </si>
  <si>
    <t>Inköpspris, inklusive lagfart, pantbrev, mm</t>
  </si>
  <si>
    <t>Försäljnings- kostnader</t>
  </si>
  <si>
    <t>Eldeklaration, flyttstäd,, osv.</t>
  </si>
  <si>
    <t>Mäklare (inkl försäkring), homestaging (delvids), advokat, värdering</t>
  </si>
</sst>
</file>

<file path=xl/styles.xml><?xml version="1.0" encoding="utf-8"?>
<styleSheet xmlns="http://schemas.openxmlformats.org/spreadsheetml/2006/main">
  <numFmts count="2">
    <numFmt numFmtId="8" formatCode="#,##0.00\ &quot;kr&quot;;[Red]\-#,##0.00\ &quot;kr&quot;"/>
    <numFmt numFmtId="44" formatCode="_-* #,##0.00\ &quot;kr&quot;_-;\-* #,##0.00\ &quot;kr&quot;_-;_-* &quot;-&quot;??\ &quot;kr&quot;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20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44" fontId="0" fillId="5" borderId="0" xfId="1" applyFont="1" applyFill="1" applyAlignment="1">
      <alignment horizontal="center" vertical="center"/>
    </xf>
    <xf numFmtId="9" fontId="0" fillId="4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44" fontId="3" fillId="0" borderId="0" xfId="1" applyFont="1" applyAlignment="1">
      <alignment horizontal="center" vertic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44" fontId="0" fillId="6" borderId="0" xfId="0" applyNumberForma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wrapText="1"/>
    </xf>
    <xf numFmtId="0" fontId="0" fillId="0" borderId="0" xfId="0" applyAlignment="1">
      <alignment wrapText="1"/>
    </xf>
    <xf numFmtId="8" fontId="0" fillId="2" borderId="0" xfId="1" applyNumberFormat="1" applyFont="1" applyFill="1" applyAlignment="1">
      <alignment horizontal="center" vertical="center"/>
    </xf>
    <xf numFmtId="8" fontId="2" fillId="7" borderId="0" xfId="1" applyNumberFormat="1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2200F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zoomScale="70" zoomScaleNormal="70" workbookViewId="0">
      <pane ySplit="1" topLeftCell="A2" activePane="bottomLeft" state="frozen"/>
      <selection pane="bottomLeft" activeCell="L6" sqref="L6"/>
    </sheetView>
  </sheetViews>
  <sheetFormatPr defaultRowHeight="14.4"/>
  <cols>
    <col min="1" max="1" width="21.33203125" style="2" customWidth="1"/>
    <col min="2" max="2" width="13.88671875" style="2" bestFit="1" customWidth="1"/>
    <col min="3" max="3" width="18.109375" style="2" customWidth="1"/>
    <col min="4" max="4" width="9.6640625" style="2" bestFit="1" customWidth="1"/>
    <col min="5" max="5" width="13.88671875" style="2" bestFit="1" customWidth="1"/>
    <col min="6" max="7" width="15.44140625" style="2" bestFit="1" customWidth="1"/>
    <col min="8" max="8" width="15.88671875" style="2" customWidth="1"/>
    <col min="9" max="9" width="4.6640625" style="12" customWidth="1"/>
    <col min="10" max="11" width="15.44140625" style="2" bestFit="1" customWidth="1"/>
    <col min="12" max="12" width="15.44140625" style="1" bestFit="1" customWidth="1"/>
  </cols>
  <sheetData>
    <row r="1" spans="1:12" s="18" customFormat="1" ht="33" customHeight="1">
      <c r="A1" s="16" t="s">
        <v>1</v>
      </c>
      <c r="B1" s="16" t="s">
        <v>2</v>
      </c>
      <c r="C1" s="16" t="s">
        <v>18</v>
      </c>
      <c r="D1" s="16" t="s">
        <v>5</v>
      </c>
      <c r="E1" s="16" t="s">
        <v>3</v>
      </c>
      <c r="F1" s="16" t="s">
        <v>4</v>
      </c>
      <c r="G1" s="16" t="s">
        <v>6</v>
      </c>
      <c r="H1" s="16" t="s">
        <v>8</v>
      </c>
      <c r="I1" s="17"/>
      <c r="J1" s="16" t="s">
        <v>0</v>
      </c>
      <c r="K1" s="16" t="s">
        <v>7</v>
      </c>
      <c r="L1" s="16" t="s">
        <v>0</v>
      </c>
    </row>
    <row r="2" spans="1:12" s="10" customFormat="1" ht="72">
      <c r="A2" s="9" t="s">
        <v>17</v>
      </c>
      <c r="B2" s="9" t="s">
        <v>9</v>
      </c>
      <c r="C2" s="9" t="s">
        <v>20</v>
      </c>
      <c r="D2" s="9" t="s">
        <v>10</v>
      </c>
      <c r="E2" s="9" t="s">
        <v>11</v>
      </c>
      <c r="F2" s="9" t="s">
        <v>11</v>
      </c>
      <c r="G2" s="9" t="s">
        <v>12</v>
      </c>
      <c r="H2" s="9" t="s">
        <v>19</v>
      </c>
      <c r="I2" s="13"/>
      <c r="J2" s="9" t="s">
        <v>13</v>
      </c>
      <c r="K2" s="9" t="s">
        <v>14</v>
      </c>
      <c r="L2" s="14"/>
    </row>
    <row r="3" spans="1:12">
      <c r="A3" s="5">
        <v>865000</v>
      </c>
      <c r="B3" s="5">
        <v>120000</v>
      </c>
      <c r="C3" s="5">
        <v>10000</v>
      </c>
      <c r="D3" s="7">
        <v>0.22</v>
      </c>
      <c r="E3" s="6">
        <f>D3*(J3-SUM(A3:C3))</f>
        <v>177100</v>
      </c>
      <c r="F3" s="6">
        <f>J3-E3</f>
        <v>1622900</v>
      </c>
      <c r="G3" s="5">
        <v>1700000</v>
      </c>
      <c r="H3" s="5">
        <v>6000</v>
      </c>
      <c r="I3" s="15"/>
      <c r="J3" s="3">
        <v>1800000</v>
      </c>
      <c r="K3" s="20">
        <f>((1-D3)*J3)+(D3*(SUM(A3:C3)))-(SUM(G3:H3))</f>
        <v>-83100</v>
      </c>
    </row>
    <row r="4" spans="1:12">
      <c r="J4" s="4"/>
      <c r="K4" s="11" t="s">
        <v>15</v>
      </c>
      <c r="L4" s="8" t="s">
        <v>16</v>
      </c>
    </row>
    <row r="5" spans="1:12">
      <c r="K5" s="19">
        <v>0</v>
      </c>
      <c r="L5" s="20">
        <f>(K5+SUM(G3:H3)-(D3*SUM(A3:C3)))/(1-D3)</f>
        <v>1906538.4615384615</v>
      </c>
    </row>
    <row r="6" spans="1:12">
      <c r="K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Försäljning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Skoglund</dc:creator>
  <cp:lastModifiedBy>Johan Skoglund</cp:lastModifiedBy>
  <dcterms:created xsi:type="dcterms:W3CDTF">2012-06-13T13:10:41Z</dcterms:created>
  <dcterms:modified xsi:type="dcterms:W3CDTF">2012-06-13T14:59:58Z</dcterms:modified>
</cp:coreProperties>
</file>