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ester\Misc\"/>
    </mc:Choice>
  </mc:AlternateContent>
  <bookViews>
    <workbookView xWindow="0" yWindow="0" windowWidth="11288" windowHeight="4043"/>
  </bookViews>
  <sheets>
    <sheet name="Algorithm" sheetId="2" r:id="rId1"/>
    <sheet name="Bad approach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F17" i="2"/>
  <c r="G15" i="2"/>
  <c r="F15" i="2"/>
  <c r="G13" i="2"/>
  <c r="F13" i="2"/>
  <c r="D27" i="2" l="1"/>
  <c r="B27" i="2" s="1"/>
  <c r="A27" i="2" s="1"/>
  <c r="D26" i="2"/>
  <c r="D25" i="2"/>
  <c r="B25" i="2" s="1"/>
  <c r="B26" i="2" s="1"/>
  <c r="D24" i="2"/>
  <c r="D23" i="2"/>
  <c r="B23" i="2" s="1"/>
  <c r="D22" i="2"/>
  <c r="D21" i="2"/>
  <c r="B21" i="2" s="1"/>
  <c r="A21" i="2" s="1"/>
  <c r="D20" i="2"/>
  <c r="D19" i="2"/>
  <c r="B19" i="2" s="1"/>
  <c r="D18" i="2"/>
  <c r="D17" i="2"/>
  <c r="B17" i="2" s="1"/>
  <c r="B18" i="2" s="1"/>
  <c r="D16" i="2"/>
  <c r="D15" i="2"/>
  <c r="B15" i="2" s="1"/>
  <c r="A15" i="2" s="1"/>
  <c r="D14" i="2"/>
  <c r="D13" i="2"/>
  <c r="B13" i="2" s="1"/>
  <c r="D12" i="2"/>
  <c r="D11" i="2"/>
  <c r="B11" i="2" s="1"/>
  <c r="A11" i="2" s="1"/>
  <c r="D10" i="2"/>
  <c r="D9" i="2"/>
  <c r="B9" i="2" s="1"/>
  <c r="A9" i="2" s="1"/>
  <c r="D8" i="2"/>
  <c r="D7" i="2"/>
  <c r="B7" i="2" s="1"/>
  <c r="A7" i="2" s="1"/>
  <c r="D6" i="2"/>
  <c r="B6" i="2" s="1"/>
  <c r="A6" i="2" s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8" i="2" l="1"/>
  <c r="A26" i="2"/>
  <c r="A19" i="2"/>
  <c r="G19" i="2"/>
  <c r="A13" i="2"/>
  <c r="B14" i="2"/>
  <c r="A14" i="2" s="1"/>
  <c r="A23" i="2"/>
  <c r="B24" i="2"/>
  <c r="A24" i="2" s="1"/>
  <c r="A17" i="2"/>
  <c r="A25" i="2"/>
  <c r="B22" i="2"/>
  <c r="A22" i="2" s="1"/>
  <c r="B10" i="2"/>
  <c r="A10" i="2" s="1"/>
  <c r="B8" i="2"/>
  <c r="A8" i="2" s="1"/>
  <c r="B16" i="2"/>
  <c r="A16" i="2" s="1"/>
  <c r="B12" i="2"/>
  <c r="A12" i="2" s="1"/>
  <c r="B20" i="2"/>
  <c r="A20" i="2" s="1"/>
  <c r="F15" i="1"/>
  <c r="F19" i="2" l="1"/>
  <c r="H42" i="1"/>
  <c r="F16" i="1"/>
  <c r="F20" i="1" s="1"/>
  <c r="F24" i="1" s="1"/>
  <c r="F28" i="1" s="1"/>
  <c r="F32" i="1" s="1"/>
  <c r="F36" i="1" s="1"/>
  <c r="F40" i="1" s="1"/>
  <c r="F44" i="1" s="1"/>
  <c r="F19" i="1"/>
  <c r="F23" i="1" s="1"/>
  <c r="F27" i="1" s="1"/>
  <c r="F31" i="1" s="1"/>
  <c r="B31" i="1" s="1"/>
  <c r="F14" i="1"/>
  <c r="F18" i="1" s="1"/>
  <c r="F22" i="1" s="1"/>
  <c r="F26" i="1" s="1"/>
  <c r="F30" i="1" s="1"/>
  <c r="F34" i="1" s="1"/>
  <c r="F38" i="1" s="1"/>
  <c r="F42" i="1" s="1"/>
  <c r="F13" i="1"/>
  <c r="F17" i="1" s="1"/>
  <c r="F21" i="1" s="1"/>
  <c r="F25" i="1" s="1"/>
  <c r="F29" i="1" s="1"/>
  <c r="F33" i="1" s="1"/>
  <c r="F37" i="1" s="1"/>
  <c r="F41" i="1" s="1"/>
  <c r="G23" i="1" l="1"/>
  <c r="H22" i="1" s="1"/>
  <c r="F35" i="1"/>
  <c r="G22" i="1"/>
  <c r="G15" i="1"/>
  <c r="G19" i="1"/>
  <c r="B27" i="1"/>
  <c r="B25" i="1"/>
  <c r="B26" i="1" s="1"/>
  <c r="G21" i="1"/>
  <c r="G17" i="1"/>
  <c r="G13" i="1"/>
  <c r="G14" i="1"/>
  <c r="G18" i="1"/>
  <c r="B35" i="1" l="1"/>
  <c r="F39" i="1"/>
  <c r="B29" i="1"/>
  <c r="B28" i="1"/>
  <c r="B33" i="1" l="1"/>
  <c r="B30" i="1"/>
  <c r="B32" i="1"/>
  <c r="F43" i="1"/>
  <c r="B39" i="1"/>
  <c r="B34" i="1" l="1"/>
  <c r="B37" i="1"/>
  <c r="B36" i="1"/>
  <c r="B43" i="1"/>
  <c r="B38" i="1" l="1"/>
  <c r="B41" i="1"/>
  <c r="B40" i="1"/>
  <c r="B44" i="1" l="1"/>
  <c r="B42" i="1"/>
</calcChain>
</file>

<file path=xl/sharedStrings.xml><?xml version="1.0" encoding="utf-8"?>
<sst xmlns="http://schemas.openxmlformats.org/spreadsheetml/2006/main" count="27" uniqueCount="22">
  <si>
    <t>TotW</t>
  </si>
  <si>
    <t>ButS</t>
  </si>
  <si>
    <t>NoC</t>
  </si>
  <si>
    <t>NoButC</t>
  </si>
  <si>
    <t>New C</t>
  </si>
  <si>
    <t>New ButC</t>
  </si>
  <si>
    <t>lastStart+300</t>
  </si>
  <si>
    <t>always 107</t>
  </si>
  <si>
    <t>always 121</t>
  </si>
  <si>
    <t>always 80</t>
  </si>
  <si>
    <t>noC*329</t>
  </si>
  <si>
    <t>noC*329 - 1</t>
  </si>
  <si>
    <t>laststart+599</t>
  </si>
  <si>
    <t>individual (121, 103, 95, 90, 87, 84, 82, 80, 80, 80, 80, 80 …)</t>
  </si>
  <si>
    <t>1-599 is handled specially</t>
  </si>
  <si>
    <t>Hm.. borde utgå från kulomnbredd så att det fungerar fint när det bara är en rad</t>
  </si>
  <si>
    <t>TotC</t>
  </si>
  <si>
    <t>m</t>
  </si>
  <si>
    <t>b</t>
  </si>
  <si>
    <t>c</t>
  </si>
  <si>
    <t>n</t>
  </si>
  <si>
    <t>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</si>
</sst>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5" borderId="0" xfId="0" quotePrefix="1" applyFill="1"/>
    <xf numFmtId="0" fontId="0" fillId="5" borderId="0" xfId="0" applyFill="1"/>
    <xf numFmtId="164" fontId="0" fillId="0" borderId="0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2" borderId="0" xfId="0" applyNumberFormat="1" applyFill="1" applyBorder="1" applyAlignment="1">
      <alignment vertical="center" wrapText="1"/>
    </xf>
    <xf numFmtId="164" fontId="0" fillId="4" borderId="0" xfId="0" applyNumberFormat="1" applyFill="1" applyBorder="1" applyAlignment="1">
      <alignment vertical="center" wrapText="1"/>
    </xf>
    <xf numFmtId="164" fontId="0" fillId="0" borderId="7" xfId="0" applyNumberFormat="1" applyFill="1" applyBorder="1" applyAlignment="1">
      <alignment vertical="center" wrapText="1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'Bad approach'!$B$2:$B$44</c:f>
              <c:numCache>
                <c:formatCode>General</c:formatCode>
                <c:ptCount val="43"/>
                <c:pt idx="0">
                  <c:v>1</c:v>
                </c:pt>
                <c:pt idx="1">
                  <c:v>144</c:v>
                </c:pt>
                <c:pt idx="2">
                  <c:v>214</c:v>
                </c:pt>
                <c:pt idx="3">
                  <c:v>215</c:v>
                </c:pt>
                <c:pt idx="4">
                  <c:v>328</c:v>
                </c:pt>
                <c:pt idx="5">
                  <c:v>329</c:v>
                </c:pt>
                <c:pt idx="6">
                  <c:v>412</c:v>
                </c:pt>
                <c:pt idx="7">
                  <c:v>413</c:v>
                </c:pt>
                <c:pt idx="8">
                  <c:v>540</c:v>
                </c:pt>
                <c:pt idx="9">
                  <c:v>541</c:v>
                </c:pt>
                <c:pt idx="10">
                  <c:v>599</c:v>
                </c:pt>
                <c:pt idx="11">
                  <c:v>600</c:v>
                </c:pt>
                <c:pt idx="12">
                  <c:v>657</c:v>
                </c:pt>
                <c:pt idx="13">
                  <c:v>658</c:v>
                </c:pt>
                <c:pt idx="14">
                  <c:v>899</c:v>
                </c:pt>
                <c:pt idx="15">
                  <c:v>900</c:v>
                </c:pt>
                <c:pt idx="16">
                  <c:v>986</c:v>
                </c:pt>
                <c:pt idx="17">
                  <c:v>987</c:v>
                </c:pt>
                <c:pt idx="18">
                  <c:v>1199</c:v>
                </c:pt>
                <c:pt idx="19">
                  <c:v>1200</c:v>
                </c:pt>
                <c:pt idx="20">
                  <c:v>1314</c:v>
                </c:pt>
                <c:pt idx="21">
                  <c:v>1315</c:v>
                </c:pt>
                <c:pt idx="22">
                  <c:v>1499</c:v>
                </c:pt>
                <c:pt idx="23">
                  <c:v>1500</c:v>
                </c:pt>
                <c:pt idx="24">
                  <c:v>1642.5</c:v>
                </c:pt>
                <c:pt idx="25">
                  <c:v>1645</c:v>
                </c:pt>
                <c:pt idx="26">
                  <c:v>1799</c:v>
                </c:pt>
                <c:pt idx="27">
                  <c:v>1800</c:v>
                </c:pt>
                <c:pt idx="28">
                  <c:v>1971</c:v>
                </c:pt>
                <c:pt idx="29">
                  <c:v>1974</c:v>
                </c:pt>
                <c:pt idx="30">
                  <c:v>2099</c:v>
                </c:pt>
                <c:pt idx="31">
                  <c:v>2100</c:v>
                </c:pt>
                <c:pt idx="32">
                  <c:v>2299.5</c:v>
                </c:pt>
                <c:pt idx="33">
                  <c:v>2303</c:v>
                </c:pt>
                <c:pt idx="34">
                  <c:v>2399</c:v>
                </c:pt>
                <c:pt idx="35">
                  <c:v>2400</c:v>
                </c:pt>
                <c:pt idx="36">
                  <c:v>2628</c:v>
                </c:pt>
                <c:pt idx="37">
                  <c:v>2632</c:v>
                </c:pt>
                <c:pt idx="38">
                  <c:v>2699</c:v>
                </c:pt>
                <c:pt idx="39">
                  <c:v>2700</c:v>
                </c:pt>
                <c:pt idx="40">
                  <c:v>2956.5</c:v>
                </c:pt>
                <c:pt idx="41">
                  <c:v>2961</c:v>
                </c:pt>
                <c:pt idx="42">
                  <c:v>2999</c:v>
                </c:pt>
              </c:numCache>
            </c:numRef>
          </c:xVal>
          <c:yVal>
            <c:numRef>
              <c:f>'Bad approach'!$D$2:$D$44</c:f>
              <c:numCache>
                <c:formatCode>General</c:formatCode>
                <c:ptCount val="43"/>
                <c:pt idx="0">
                  <c:v>65</c:v>
                </c:pt>
                <c:pt idx="1">
                  <c:v>65</c:v>
                </c:pt>
                <c:pt idx="2">
                  <c:v>125</c:v>
                </c:pt>
                <c:pt idx="3">
                  <c:v>65</c:v>
                </c:pt>
                <c:pt idx="4">
                  <c:v>117</c:v>
                </c:pt>
                <c:pt idx="5">
                  <c:v>80</c:v>
                </c:pt>
                <c:pt idx="6">
                  <c:v>104</c:v>
                </c:pt>
                <c:pt idx="7">
                  <c:v>80</c:v>
                </c:pt>
                <c:pt idx="8">
                  <c:v>110</c:v>
                </c:pt>
                <c:pt idx="9">
                  <c:v>88</c:v>
                </c:pt>
                <c:pt idx="10">
                  <c:v>100</c:v>
                </c:pt>
                <c:pt idx="11">
                  <c:v>107</c:v>
                </c:pt>
                <c:pt idx="12">
                  <c:v>121</c:v>
                </c:pt>
                <c:pt idx="13">
                  <c:v>80</c:v>
                </c:pt>
                <c:pt idx="14">
                  <c:v>121</c:v>
                </c:pt>
                <c:pt idx="15">
                  <c:v>107</c:v>
                </c:pt>
                <c:pt idx="16">
                  <c:v>121</c:v>
                </c:pt>
                <c:pt idx="17">
                  <c:v>80</c:v>
                </c:pt>
                <c:pt idx="18">
                  <c:v>103</c:v>
                </c:pt>
                <c:pt idx="19">
                  <c:v>107</c:v>
                </c:pt>
                <c:pt idx="20">
                  <c:v>121</c:v>
                </c:pt>
                <c:pt idx="21">
                  <c:v>80</c:v>
                </c:pt>
                <c:pt idx="22">
                  <c:v>95</c:v>
                </c:pt>
                <c:pt idx="23">
                  <c:v>107</c:v>
                </c:pt>
                <c:pt idx="24">
                  <c:v>121</c:v>
                </c:pt>
                <c:pt idx="25">
                  <c:v>80</c:v>
                </c:pt>
                <c:pt idx="26">
                  <c:v>90</c:v>
                </c:pt>
                <c:pt idx="27">
                  <c:v>107</c:v>
                </c:pt>
                <c:pt idx="28">
                  <c:v>121</c:v>
                </c:pt>
                <c:pt idx="29">
                  <c:v>80</c:v>
                </c:pt>
                <c:pt idx="30">
                  <c:v>87</c:v>
                </c:pt>
                <c:pt idx="31">
                  <c:v>107</c:v>
                </c:pt>
                <c:pt idx="32">
                  <c:v>121</c:v>
                </c:pt>
                <c:pt idx="33">
                  <c:v>80</c:v>
                </c:pt>
                <c:pt idx="34">
                  <c:v>84</c:v>
                </c:pt>
                <c:pt idx="35">
                  <c:v>107</c:v>
                </c:pt>
                <c:pt idx="36">
                  <c:v>121</c:v>
                </c:pt>
                <c:pt idx="37">
                  <c:v>80</c:v>
                </c:pt>
                <c:pt idx="38">
                  <c:v>82</c:v>
                </c:pt>
                <c:pt idx="39">
                  <c:v>107</c:v>
                </c:pt>
                <c:pt idx="40">
                  <c:v>121</c:v>
                </c:pt>
                <c:pt idx="41">
                  <c:v>80</c:v>
                </c:pt>
                <c:pt idx="4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C-4140-8C30-78B7A0D8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69855"/>
        <c:axId val="1441666111"/>
      </c:scatterChart>
      <c:valAx>
        <c:axId val="1441669855"/>
        <c:scaling>
          <c:orientation val="minMax"/>
          <c:max val="9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66111"/>
        <c:crosses val="autoZero"/>
        <c:crossBetween val="midCat"/>
        <c:majorUnit val="10"/>
      </c:valAx>
      <c:valAx>
        <c:axId val="1441666111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721518</xdr:colOff>
      <xdr:row>5</xdr:row>
      <xdr:rowOff>2380</xdr:rowOff>
    </xdr:from>
    <xdr:to>
      <xdr:col>14</xdr:col>
      <xdr:colOff>23812</xdr:colOff>
      <xdr:row>19</xdr:row>
      <xdr:rowOff>183355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7" workbookViewId="0">
      <selection activeCell="F17" sqref="F17"/>
    </sheetView>
  </sheetViews>
  <sheetFormatPr defaultRowHeight="14.25" x14ac:dyDescent="0.45"/>
  <sheetData>
    <row r="1" spans="1:7" x14ac:dyDescent="0.45">
      <c r="A1" t="s">
        <v>17</v>
      </c>
      <c r="B1">
        <v>80</v>
      </c>
      <c r="C1">
        <v>4</v>
      </c>
    </row>
    <row r="2" spans="1:7" x14ac:dyDescent="0.45">
      <c r="A2" t="s">
        <v>21</v>
      </c>
      <c r="B2">
        <v>110</v>
      </c>
    </row>
    <row r="5" spans="1:7" x14ac:dyDescent="0.45">
      <c r="A5" t="s">
        <v>18</v>
      </c>
      <c r="B5" t="s">
        <v>19</v>
      </c>
      <c r="C5" t="s">
        <v>20</v>
      </c>
      <c r="D5" t="s">
        <v>17</v>
      </c>
    </row>
    <row r="6" spans="1:7" x14ac:dyDescent="0.45">
      <c r="A6">
        <f>(B6-D6)/C6</f>
        <v>0</v>
      </c>
      <c r="B6">
        <f>D6</f>
        <v>84</v>
      </c>
      <c r="C6">
        <v>1</v>
      </c>
      <c r="D6">
        <f>B$1+C6*C$1</f>
        <v>84</v>
      </c>
    </row>
    <row r="7" spans="1:7" x14ac:dyDescent="0.45">
      <c r="A7">
        <f t="shared" ref="A7:A27" si="0">(B7-D7)/C7</f>
        <v>110</v>
      </c>
      <c r="B7">
        <f>D7+C7*B$2</f>
        <v>194</v>
      </c>
      <c r="C7">
        <v>1</v>
      </c>
      <c r="D7">
        <f t="shared" ref="D7:D27" si="1">B$1+C7*C$1</f>
        <v>84</v>
      </c>
    </row>
    <row r="8" spans="1:7" x14ac:dyDescent="0.45">
      <c r="A8">
        <f t="shared" si="0"/>
        <v>53</v>
      </c>
      <c r="B8">
        <f>B7</f>
        <v>194</v>
      </c>
      <c r="C8">
        <v>2</v>
      </c>
      <c r="D8">
        <f t="shared" si="1"/>
        <v>88</v>
      </c>
    </row>
    <row r="9" spans="1:7" x14ac:dyDescent="0.45">
      <c r="A9">
        <f t="shared" si="0"/>
        <v>110</v>
      </c>
      <c r="B9">
        <f>D9+C9*B$2</f>
        <v>308</v>
      </c>
      <c r="C9">
        <v>2</v>
      </c>
      <c r="D9">
        <f t="shared" si="1"/>
        <v>88</v>
      </c>
    </row>
    <row r="10" spans="1:7" x14ac:dyDescent="0.45">
      <c r="A10">
        <f t="shared" si="0"/>
        <v>72</v>
      </c>
      <c r="B10">
        <f>B9</f>
        <v>308</v>
      </c>
      <c r="C10">
        <v>3</v>
      </c>
      <c r="D10">
        <f t="shared" si="1"/>
        <v>92</v>
      </c>
    </row>
    <row r="11" spans="1:7" x14ac:dyDescent="0.45">
      <c r="A11">
        <f t="shared" si="0"/>
        <v>110</v>
      </c>
      <c r="B11">
        <f>D11+C11*B$2</f>
        <v>422</v>
      </c>
      <c r="C11">
        <v>3</v>
      </c>
      <c r="D11">
        <f t="shared" si="1"/>
        <v>92</v>
      </c>
    </row>
    <row r="12" spans="1:7" x14ac:dyDescent="0.45">
      <c r="A12">
        <f t="shared" si="0"/>
        <v>81.5</v>
      </c>
      <c r="B12">
        <f>B11</f>
        <v>422</v>
      </c>
      <c r="C12">
        <v>4</v>
      </c>
      <c r="D12">
        <f t="shared" si="1"/>
        <v>96</v>
      </c>
    </row>
    <row r="13" spans="1:7" x14ac:dyDescent="0.45">
      <c r="A13">
        <f t="shared" si="0"/>
        <v>110</v>
      </c>
      <c r="B13">
        <f>D13+C13*B$2</f>
        <v>536</v>
      </c>
      <c r="C13">
        <v>4</v>
      </c>
      <c r="D13">
        <f t="shared" si="1"/>
        <v>96</v>
      </c>
      <c r="F13">
        <f t="shared" ref="F13:F18" si="2">(A13-A12)/2+A12</f>
        <v>95.75</v>
      </c>
      <c r="G13">
        <f t="shared" ref="G13:G18" si="3">(B13-B12)/2+B12</f>
        <v>479</v>
      </c>
    </row>
    <row r="14" spans="1:7" x14ac:dyDescent="0.45">
      <c r="A14">
        <f t="shared" si="0"/>
        <v>87.2</v>
      </c>
      <c r="B14">
        <f>B13</f>
        <v>536</v>
      </c>
      <c r="C14">
        <v>5</v>
      </c>
      <c r="D14">
        <f t="shared" si="1"/>
        <v>100</v>
      </c>
    </row>
    <row r="15" spans="1:7" x14ac:dyDescent="0.45">
      <c r="A15">
        <f t="shared" si="0"/>
        <v>110</v>
      </c>
      <c r="B15">
        <f>D15+C15*B$2</f>
        <v>650</v>
      </c>
      <c r="C15">
        <v>5</v>
      </c>
      <c r="D15">
        <f t="shared" si="1"/>
        <v>100</v>
      </c>
      <c r="F15">
        <f t="shared" si="2"/>
        <v>98.6</v>
      </c>
      <c r="G15">
        <f t="shared" si="3"/>
        <v>593</v>
      </c>
    </row>
    <row r="16" spans="1:7" x14ac:dyDescent="0.45">
      <c r="A16">
        <f t="shared" si="0"/>
        <v>91</v>
      </c>
      <c r="B16">
        <f>B15</f>
        <v>650</v>
      </c>
      <c r="C16">
        <v>6</v>
      </c>
      <c r="D16">
        <f t="shared" si="1"/>
        <v>104</v>
      </c>
    </row>
    <row r="17" spans="1:7" x14ac:dyDescent="0.45">
      <c r="A17">
        <f t="shared" si="0"/>
        <v>110</v>
      </c>
      <c r="B17">
        <f>D17+C17*B$2</f>
        <v>764</v>
      </c>
      <c r="C17">
        <v>6</v>
      </c>
      <c r="D17">
        <f t="shared" si="1"/>
        <v>104</v>
      </c>
      <c r="F17">
        <f t="shared" si="2"/>
        <v>100.5</v>
      </c>
      <c r="G17">
        <f t="shared" si="3"/>
        <v>707</v>
      </c>
    </row>
    <row r="18" spans="1:7" x14ac:dyDescent="0.45">
      <c r="A18">
        <f t="shared" si="0"/>
        <v>93.714285714285708</v>
      </c>
      <c r="B18">
        <f>B17</f>
        <v>764</v>
      </c>
      <c r="C18">
        <v>7</v>
      </c>
      <c r="D18">
        <f t="shared" si="1"/>
        <v>108</v>
      </c>
    </row>
    <row r="19" spans="1:7" x14ac:dyDescent="0.45">
      <c r="A19">
        <f t="shared" si="0"/>
        <v>110</v>
      </c>
      <c r="B19">
        <f>D19+C19*B$2</f>
        <v>878</v>
      </c>
      <c r="C19">
        <v>7</v>
      </c>
      <c r="D19">
        <f t="shared" si="1"/>
        <v>108</v>
      </c>
      <c r="F19">
        <f>(A19-A18)/2+A18</f>
        <v>101.85714285714286</v>
      </c>
      <c r="G19">
        <f>(B19-B18)/2+B18</f>
        <v>821</v>
      </c>
    </row>
    <row r="20" spans="1:7" x14ac:dyDescent="0.45">
      <c r="A20">
        <f t="shared" si="0"/>
        <v>95.75</v>
      </c>
      <c r="B20">
        <f>B19</f>
        <v>878</v>
      </c>
      <c r="C20">
        <v>8</v>
      </c>
      <c r="D20">
        <f t="shared" si="1"/>
        <v>112</v>
      </c>
    </row>
    <row r="21" spans="1:7" x14ac:dyDescent="0.45">
      <c r="A21">
        <f t="shared" si="0"/>
        <v>110</v>
      </c>
      <c r="B21">
        <f>D21+C21*B$2</f>
        <v>992</v>
      </c>
      <c r="C21">
        <v>8</v>
      </c>
      <c r="D21">
        <f t="shared" si="1"/>
        <v>112</v>
      </c>
    </row>
    <row r="22" spans="1:7" x14ac:dyDescent="0.45">
      <c r="A22">
        <f t="shared" si="0"/>
        <v>97.333333333333329</v>
      </c>
      <c r="B22">
        <f>B21</f>
        <v>992</v>
      </c>
      <c r="C22">
        <v>9</v>
      </c>
      <c r="D22">
        <f t="shared" si="1"/>
        <v>116</v>
      </c>
    </row>
    <row r="23" spans="1:7" x14ac:dyDescent="0.45">
      <c r="A23">
        <f t="shared" si="0"/>
        <v>110</v>
      </c>
      <c r="B23">
        <f>D23+C23*B$2</f>
        <v>1106</v>
      </c>
      <c r="C23">
        <v>9</v>
      </c>
      <c r="D23">
        <f t="shared" si="1"/>
        <v>116</v>
      </c>
    </row>
    <row r="24" spans="1:7" x14ac:dyDescent="0.45">
      <c r="A24">
        <f t="shared" si="0"/>
        <v>98.6</v>
      </c>
      <c r="B24">
        <f>B23</f>
        <v>1106</v>
      </c>
      <c r="C24">
        <v>10</v>
      </c>
      <c r="D24">
        <f t="shared" si="1"/>
        <v>120</v>
      </c>
    </row>
    <row r="25" spans="1:7" x14ac:dyDescent="0.45">
      <c r="A25">
        <f t="shared" si="0"/>
        <v>110</v>
      </c>
      <c r="B25">
        <f>D25+C25*B$2</f>
        <v>1220</v>
      </c>
      <c r="C25">
        <v>10</v>
      </c>
      <c r="D25">
        <f t="shared" si="1"/>
        <v>120</v>
      </c>
    </row>
    <row r="26" spans="1:7" x14ac:dyDescent="0.45">
      <c r="A26">
        <f t="shared" si="0"/>
        <v>99.63636363636364</v>
      </c>
      <c r="B26">
        <f>B25</f>
        <v>1220</v>
      </c>
      <c r="C26">
        <v>11</v>
      </c>
      <c r="D26">
        <f t="shared" si="1"/>
        <v>124</v>
      </c>
    </row>
    <row r="27" spans="1:7" x14ac:dyDescent="0.45">
      <c r="A27">
        <f t="shared" si="0"/>
        <v>110</v>
      </c>
      <c r="B27">
        <f>D27+C27*B$2</f>
        <v>1334</v>
      </c>
      <c r="C27">
        <v>11</v>
      </c>
      <c r="D27">
        <f t="shared" si="1"/>
        <v>124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C7" sqref="C7:E7"/>
    </sheetView>
  </sheetViews>
  <sheetFormatPr defaultRowHeight="14.25" x14ac:dyDescent="0.45"/>
  <cols>
    <col min="1" max="1" width="14.3984375" customWidth="1"/>
    <col min="7" max="7" width="15.46484375" customWidth="1"/>
    <col min="8" max="8" width="53.06640625" customWidth="1"/>
  </cols>
  <sheetData>
    <row r="1" spans="1:8" ht="14.65" thickBot="1" x14ac:dyDescent="0.5">
      <c r="B1" t="s">
        <v>0</v>
      </c>
      <c r="C1" t="s">
        <v>16</v>
      </c>
      <c r="D1" t="s">
        <v>1</v>
      </c>
      <c r="E1" t="s">
        <v>3</v>
      </c>
      <c r="F1" t="s">
        <v>2</v>
      </c>
    </row>
    <row r="2" spans="1:8" x14ac:dyDescent="0.45">
      <c r="B2" s="2">
        <v>1</v>
      </c>
      <c r="C2" s="3">
        <f>B2/F2</f>
        <v>1</v>
      </c>
      <c r="D2" s="3">
        <v>65</v>
      </c>
      <c r="E2" s="3">
        <v>1</v>
      </c>
      <c r="F2" s="4">
        <v>1</v>
      </c>
      <c r="G2" s="26" t="s">
        <v>14</v>
      </c>
      <c r="H2" s="26"/>
    </row>
    <row r="3" spans="1:8" x14ac:dyDescent="0.45">
      <c r="B3" s="5">
        <v>144</v>
      </c>
      <c r="C3" s="27">
        <f t="shared" ref="C3:C44" si="0">B3/F3</f>
        <v>144</v>
      </c>
      <c r="D3" s="1">
        <v>65</v>
      </c>
      <c r="E3" s="1">
        <v>1</v>
      </c>
      <c r="F3" s="6">
        <v>1</v>
      </c>
    </row>
    <row r="4" spans="1:8" x14ac:dyDescent="0.45">
      <c r="B4" s="5">
        <v>214</v>
      </c>
      <c r="C4" s="27">
        <f t="shared" si="0"/>
        <v>214</v>
      </c>
      <c r="D4" s="1">
        <v>125</v>
      </c>
      <c r="E4" s="1">
        <v>1</v>
      </c>
      <c r="F4" s="6">
        <v>1</v>
      </c>
    </row>
    <row r="5" spans="1:8" x14ac:dyDescent="0.45">
      <c r="B5" s="5">
        <v>215</v>
      </c>
      <c r="C5" s="27">
        <f t="shared" si="0"/>
        <v>215</v>
      </c>
      <c r="D5" s="1">
        <v>65</v>
      </c>
      <c r="E5" s="1">
        <v>2</v>
      </c>
      <c r="F5" s="6">
        <v>1</v>
      </c>
    </row>
    <row r="6" spans="1:8" x14ac:dyDescent="0.45">
      <c r="B6" s="5">
        <v>328</v>
      </c>
      <c r="C6" s="27">
        <f t="shared" si="0"/>
        <v>328</v>
      </c>
      <c r="D6" s="1">
        <v>117</v>
      </c>
      <c r="E6" s="1">
        <v>2</v>
      </c>
      <c r="F6" s="6">
        <v>1</v>
      </c>
    </row>
    <row r="7" spans="1:8" x14ac:dyDescent="0.45">
      <c r="B7" s="5">
        <v>329</v>
      </c>
      <c r="C7" s="27">
        <f t="shared" si="0"/>
        <v>329</v>
      </c>
      <c r="D7" s="1">
        <v>80</v>
      </c>
      <c r="E7" s="1">
        <v>3</v>
      </c>
      <c r="F7" s="6">
        <v>1</v>
      </c>
    </row>
    <row r="8" spans="1:8" x14ac:dyDescent="0.45">
      <c r="B8" s="5">
        <v>412</v>
      </c>
      <c r="C8" s="27">
        <f t="shared" si="0"/>
        <v>412</v>
      </c>
      <c r="D8" s="1">
        <v>104</v>
      </c>
      <c r="E8" s="1">
        <v>3</v>
      </c>
      <c r="F8" s="6">
        <v>1</v>
      </c>
    </row>
    <row r="9" spans="1:8" x14ac:dyDescent="0.45">
      <c r="B9" s="5">
        <v>413</v>
      </c>
      <c r="C9" s="27">
        <f t="shared" si="0"/>
        <v>413</v>
      </c>
      <c r="D9" s="1">
        <v>80</v>
      </c>
      <c r="E9" s="1">
        <v>4</v>
      </c>
      <c r="F9" s="6">
        <v>1</v>
      </c>
    </row>
    <row r="10" spans="1:8" x14ac:dyDescent="0.45">
      <c r="B10" s="5">
        <v>540</v>
      </c>
      <c r="C10" s="27">
        <f t="shared" si="0"/>
        <v>540</v>
      </c>
      <c r="D10" s="1">
        <v>110</v>
      </c>
      <c r="E10" s="1">
        <v>4</v>
      </c>
      <c r="F10" s="6">
        <v>1</v>
      </c>
    </row>
    <row r="11" spans="1:8" x14ac:dyDescent="0.45">
      <c r="B11" s="5">
        <v>541</v>
      </c>
      <c r="C11" s="27">
        <f t="shared" si="0"/>
        <v>541</v>
      </c>
      <c r="D11" s="1">
        <v>88</v>
      </c>
      <c r="E11" s="1">
        <v>5</v>
      </c>
      <c r="F11" s="6">
        <v>1</v>
      </c>
    </row>
    <row r="12" spans="1:8" ht="14.65" thickBot="1" x14ac:dyDescent="0.5">
      <c r="B12" s="7">
        <v>599</v>
      </c>
      <c r="C12" s="28">
        <f t="shared" si="0"/>
        <v>599</v>
      </c>
      <c r="D12" s="8">
        <v>100</v>
      </c>
      <c r="E12" s="8">
        <v>5</v>
      </c>
      <c r="F12" s="9">
        <v>1</v>
      </c>
    </row>
    <row r="13" spans="1:8" x14ac:dyDescent="0.45">
      <c r="A13" t="s">
        <v>4</v>
      </c>
      <c r="B13" s="19">
        <v>600</v>
      </c>
      <c r="C13" s="29">
        <f t="shared" si="0"/>
        <v>300</v>
      </c>
      <c r="D13" s="20">
        <v>107</v>
      </c>
      <c r="E13" s="20">
        <v>2</v>
      </c>
      <c r="F13" s="21">
        <f>F10+1</f>
        <v>2</v>
      </c>
      <c r="G13">
        <f>B13</f>
        <v>600</v>
      </c>
    </row>
    <row r="14" spans="1:8" x14ac:dyDescent="0.45">
      <c r="B14" s="16">
        <v>657</v>
      </c>
      <c r="C14" s="30">
        <f t="shared" si="0"/>
        <v>328.5</v>
      </c>
      <c r="D14" s="17">
        <v>121</v>
      </c>
      <c r="E14" s="17">
        <v>2</v>
      </c>
      <c r="F14" s="18">
        <f>F11+1</f>
        <v>2</v>
      </c>
      <c r="G14">
        <f>B13+F14*28.5</f>
        <v>657</v>
      </c>
    </row>
    <row r="15" spans="1:8" x14ac:dyDescent="0.45">
      <c r="A15" t="s">
        <v>5</v>
      </c>
      <c r="B15" s="22">
        <v>658</v>
      </c>
      <c r="C15" s="31">
        <f t="shared" si="0"/>
        <v>329</v>
      </c>
      <c r="D15" s="23">
        <v>80</v>
      </c>
      <c r="E15" s="23">
        <v>3</v>
      </c>
      <c r="F15" s="24">
        <f>F11+1</f>
        <v>2</v>
      </c>
      <c r="G15">
        <f>F15*329</f>
        <v>658</v>
      </c>
    </row>
    <row r="16" spans="1:8" ht="14.65" thickBot="1" x14ac:dyDescent="0.5">
      <c r="B16" s="7">
        <v>899</v>
      </c>
      <c r="C16" s="28">
        <f t="shared" si="0"/>
        <v>449.5</v>
      </c>
      <c r="D16" s="8">
        <v>121</v>
      </c>
      <c r="E16" s="8">
        <v>3</v>
      </c>
      <c r="F16" s="9">
        <f t="shared" ref="F16:F44" si="1">F12+1</f>
        <v>2</v>
      </c>
    </row>
    <row r="17" spans="1:8" x14ac:dyDescent="0.45">
      <c r="A17" t="s">
        <v>4</v>
      </c>
      <c r="B17" s="19">
        <v>900</v>
      </c>
      <c r="C17" s="29">
        <f t="shared" si="0"/>
        <v>300</v>
      </c>
      <c r="D17" s="20">
        <v>107</v>
      </c>
      <c r="E17" s="20">
        <v>2</v>
      </c>
      <c r="F17" s="21">
        <f t="shared" si="1"/>
        <v>3</v>
      </c>
      <c r="G17">
        <f>B13+300</f>
        <v>900</v>
      </c>
    </row>
    <row r="18" spans="1:8" x14ac:dyDescent="0.45">
      <c r="B18" s="16">
        <v>986</v>
      </c>
      <c r="C18" s="30">
        <f t="shared" si="0"/>
        <v>328.66666666666669</v>
      </c>
      <c r="D18" s="17">
        <v>121</v>
      </c>
      <c r="E18" s="17">
        <v>2</v>
      </c>
      <c r="F18" s="18">
        <f t="shared" si="1"/>
        <v>3</v>
      </c>
      <c r="G18">
        <f>B17+F18*28.5</f>
        <v>985.5</v>
      </c>
    </row>
    <row r="19" spans="1:8" x14ac:dyDescent="0.45">
      <c r="A19" t="s">
        <v>5</v>
      </c>
      <c r="B19" s="22">
        <v>987</v>
      </c>
      <c r="C19" s="31">
        <f t="shared" si="0"/>
        <v>329</v>
      </c>
      <c r="D19" s="23">
        <v>80</v>
      </c>
      <c r="E19" s="23">
        <v>3</v>
      </c>
      <c r="F19" s="24">
        <f t="shared" si="1"/>
        <v>3</v>
      </c>
      <c r="G19">
        <f>F19*329</f>
        <v>987</v>
      </c>
    </row>
    <row r="20" spans="1:8" ht="14.65" thickBot="1" x14ac:dyDescent="0.5">
      <c r="B20" s="10">
        <v>1199</v>
      </c>
      <c r="C20" s="32">
        <f t="shared" si="0"/>
        <v>399.66666666666669</v>
      </c>
      <c r="D20" s="11">
        <v>103</v>
      </c>
      <c r="E20" s="11">
        <v>3</v>
      </c>
      <c r="F20" s="12">
        <f t="shared" si="1"/>
        <v>3</v>
      </c>
    </row>
    <row r="21" spans="1:8" x14ac:dyDescent="0.45">
      <c r="A21" t="s">
        <v>4</v>
      </c>
      <c r="B21" s="19">
        <v>1200</v>
      </c>
      <c r="C21" s="29">
        <f t="shared" si="0"/>
        <v>300</v>
      </c>
      <c r="D21" s="20">
        <v>107</v>
      </c>
      <c r="E21" s="20">
        <v>2</v>
      </c>
      <c r="F21" s="21">
        <f t="shared" si="1"/>
        <v>4</v>
      </c>
      <c r="G21">
        <f>B17+300</f>
        <v>1200</v>
      </c>
    </row>
    <row r="22" spans="1:8" x14ac:dyDescent="0.45">
      <c r="B22" s="16">
        <v>1314</v>
      </c>
      <c r="C22" s="30">
        <f t="shared" si="0"/>
        <v>328.5</v>
      </c>
      <c r="D22" s="17">
        <v>121</v>
      </c>
      <c r="E22" s="17">
        <v>2</v>
      </c>
      <c r="F22" s="18">
        <f t="shared" si="1"/>
        <v>4</v>
      </c>
      <c r="G22">
        <f>B21+F22*28.5</f>
        <v>1314</v>
      </c>
      <c r="H22">
        <f>G23-1</f>
        <v>1315</v>
      </c>
    </row>
    <row r="23" spans="1:8" x14ac:dyDescent="0.45">
      <c r="A23" t="s">
        <v>5</v>
      </c>
      <c r="B23" s="22">
        <v>1315</v>
      </c>
      <c r="C23" s="31">
        <f t="shared" si="0"/>
        <v>328.75</v>
      </c>
      <c r="D23" s="23">
        <v>80</v>
      </c>
      <c r="E23" s="23">
        <v>3</v>
      </c>
      <c r="F23" s="24">
        <f t="shared" si="1"/>
        <v>4</v>
      </c>
      <c r="G23">
        <f>F23*329</f>
        <v>1316</v>
      </c>
    </row>
    <row r="24" spans="1:8" ht="14.65" thickBot="1" x14ac:dyDescent="0.5">
      <c r="B24" s="13">
        <v>1499</v>
      </c>
      <c r="C24" s="33">
        <f t="shared" si="0"/>
        <v>374.75</v>
      </c>
      <c r="D24" s="14">
        <v>95</v>
      </c>
      <c r="E24" s="14">
        <v>3</v>
      </c>
      <c r="F24" s="15">
        <f t="shared" si="1"/>
        <v>4</v>
      </c>
    </row>
    <row r="25" spans="1:8" x14ac:dyDescent="0.45">
      <c r="B25" s="19">
        <f>B21+300</f>
        <v>1500</v>
      </c>
      <c r="C25" s="29">
        <f t="shared" si="0"/>
        <v>300</v>
      </c>
      <c r="D25" s="20">
        <v>107</v>
      </c>
      <c r="E25" s="20">
        <v>2</v>
      </c>
      <c r="F25" s="21">
        <f t="shared" si="1"/>
        <v>5</v>
      </c>
    </row>
    <row r="26" spans="1:8" x14ac:dyDescent="0.45">
      <c r="B26" s="16">
        <f>B25+F26*28.5</f>
        <v>1642.5</v>
      </c>
      <c r="C26" s="30">
        <f t="shared" si="0"/>
        <v>328.5</v>
      </c>
      <c r="D26" s="17">
        <v>121</v>
      </c>
      <c r="E26" s="17">
        <v>2</v>
      </c>
      <c r="F26" s="18">
        <f t="shared" si="1"/>
        <v>5</v>
      </c>
      <c r="H26" t="s">
        <v>15</v>
      </c>
    </row>
    <row r="27" spans="1:8" x14ac:dyDescent="0.45">
      <c r="B27" s="22">
        <f>F27*329</f>
        <v>1645</v>
      </c>
      <c r="C27" s="31">
        <f t="shared" si="0"/>
        <v>329</v>
      </c>
      <c r="D27" s="23">
        <v>80</v>
      </c>
      <c r="E27" s="23">
        <v>3</v>
      </c>
      <c r="F27" s="24">
        <f t="shared" si="1"/>
        <v>5</v>
      </c>
    </row>
    <row r="28" spans="1:8" ht="14.65" thickBot="1" x14ac:dyDescent="0.5">
      <c r="B28" s="13">
        <f>B25+299</f>
        <v>1799</v>
      </c>
      <c r="C28" s="33">
        <f t="shared" si="0"/>
        <v>359.8</v>
      </c>
      <c r="D28" s="14">
        <v>90</v>
      </c>
      <c r="E28" s="14">
        <v>3</v>
      </c>
      <c r="F28" s="15">
        <f t="shared" si="1"/>
        <v>5</v>
      </c>
    </row>
    <row r="29" spans="1:8" x14ac:dyDescent="0.45">
      <c r="B29" s="19">
        <f>B25+300</f>
        <v>1800</v>
      </c>
      <c r="C29" s="29">
        <f t="shared" si="0"/>
        <v>300</v>
      </c>
      <c r="D29" s="20">
        <v>107</v>
      </c>
      <c r="E29" s="20">
        <v>2</v>
      </c>
      <c r="F29" s="21">
        <f t="shared" si="1"/>
        <v>6</v>
      </c>
      <c r="G29" s="25" t="s">
        <v>6</v>
      </c>
      <c r="H29" s="26" t="s">
        <v>7</v>
      </c>
    </row>
    <row r="30" spans="1:8" x14ac:dyDescent="0.45">
      <c r="B30" s="16">
        <f>B29+F30*28.5</f>
        <v>1971</v>
      </c>
      <c r="C30" s="30">
        <f t="shared" si="0"/>
        <v>328.5</v>
      </c>
      <c r="D30" s="17">
        <v>121</v>
      </c>
      <c r="E30" s="17">
        <v>2</v>
      </c>
      <c r="F30" s="18">
        <f t="shared" si="1"/>
        <v>6</v>
      </c>
      <c r="G30" s="26" t="s">
        <v>11</v>
      </c>
      <c r="H30" s="26" t="s">
        <v>8</v>
      </c>
    </row>
    <row r="31" spans="1:8" x14ac:dyDescent="0.45">
      <c r="B31" s="22">
        <f>F31*329</f>
        <v>1974</v>
      </c>
      <c r="C31" s="31">
        <f t="shared" si="0"/>
        <v>329</v>
      </c>
      <c r="D31" s="23">
        <v>80</v>
      </c>
      <c r="E31" s="23">
        <v>3</v>
      </c>
      <c r="F31" s="24">
        <f t="shared" si="1"/>
        <v>6</v>
      </c>
      <c r="G31" s="26" t="s">
        <v>10</v>
      </c>
      <c r="H31" s="26" t="s">
        <v>9</v>
      </c>
    </row>
    <row r="32" spans="1:8" ht="14.65" thickBot="1" x14ac:dyDescent="0.5">
      <c r="B32" s="13">
        <f>B29+299</f>
        <v>2099</v>
      </c>
      <c r="C32" s="33">
        <f t="shared" si="0"/>
        <v>349.83333333333331</v>
      </c>
      <c r="D32" s="14">
        <v>87</v>
      </c>
      <c r="E32" s="14">
        <v>3</v>
      </c>
      <c r="F32" s="15">
        <f t="shared" si="1"/>
        <v>6</v>
      </c>
      <c r="G32" s="26" t="s">
        <v>12</v>
      </c>
      <c r="H32" s="26" t="s">
        <v>13</v>
      </c>
    </row>
    <row r="33" spans="2:8" x14ac:dyDescent="0.45">
      <c r="B33" s="19">
        <f>B29+300</f>
        <v>2100</v>
      </c>
      <c r="C33" s="29">
        <f t="shared" si="0"/>
        <v>300</v>
      </c>
      <c r="D33" s="20">
        <v>107</v>
      </c>
      <c r="E33" s="20">
        <v>2</v>
      </c>
      <c r="F33" s="21">
        <f t="shared" si="1"/>
        <v>7</v>
      </c>
    </row>
    <row r="34" spans="2:8" x14ac:dyDescent="0.45">
      <c r="B34" s="16">
        <f>B33+F34*28.5</f>
        <v>2299.5</v>
      </c>
      <c r="C34" s="30">
        <f t="shared" si="0"/>
        <v>328.5</v>
      </c>
      <c r="D34" s="17">
        <v>121</v>
      </c>
      <c r="E34" s="17">
        <v>2</v>
      </c>
      <c r="F34" s="18">
        <f t="shared" si="1"/>
        <v>7</v>
      </c>
    </row>
    <row r="35" spans="2:8" x14ac:dyDescent="0.45">
      <c r="B35" s="22">
        <f>F35*329</f>
        <v>2303</v>
      </c>
      <c r="C35" s="31">
        <f t="shared" si="0"/>
        <v>329</v>
      </c>
      <c r="D35" s="23">
        <v>80</v>
      </c>
      <c r="E35" s="23">
        <v>3</v>
      </c>
      <c r="F35" s="24">
        <f t="shared" si="1"/>
        <v>7</v>
      </c>
    </row>
    <row r="36" spans="2:8" ht="14.65" thickBot="1" x14ac:dyDescent="0.5">
      <c r="B36" s="13">
        <f>B33+299</f>
        <v>2399</v>
      </c>
      <c r="C36" s="33">
        <f t="shared" si="0"/>
        <v>342.71428571428572</v>
      </c>
      <c r="D36" s="14">
        <v>84</v>
      </c>
      <c r="E36" s="14">
        <v>3</v>
      </c>
      <c r="F36" s="15">
        <f t="shared" si="1"/>
        <v>7</v>
      </c>
    </row>
    <row r="37" spans="2:8" x14ac:dyDescent="0.45">
      <c r="B37" s="19">
        <f>B33+300</f>
        <v>2400</v>
      </c>
      <c r="C37" s="29">
        <f t="shared" si="0"/>
        <v>300</v>
      </c>
      <c r="D37" s="20">
        <v>107</v>
      </c>
      <c r="E37" s="20">
        <v>2</v>
      </c>
      <c r="F37" s="21">
        <f t="shared" si="1"/>
        <v>8</v>
      </c>
    </row>
    <row r="38" spans="2:8" x14ac:dyDescent="0.45">
      <c r="B38" s="16">
        <f>B37+F38*28.5</f>
        <v>2628</v>
      </c>
      <c r="C38" s="30">
        <f t="shared" si="0"/>
        <v>328.5</v>
      </c>
      <c r="D38" s="17">
        <v>121</v>
      </c>
      <c r="E38" s="17">
        <v>2</v>
      </c>
      <c r="F38" s="18">
        <f t="shared" si="1"/>
        <v>8</v>
      </c>
    </row>
    <row r="39" spans="2:8" x14ac:dyDescent="0.45">
      <c r="B39" s="22">
        <f>F39*329</f>
        <v>2632</v>
      </c>
      <c r="C39" s="31">
        <f t="shared" si="0"/>
        <v>329</v>
      </c>
      <c r="D39" s="23">
        <v>80</v>
      </c>
      <c r="E39" s="23">
        <v>3</v>
      </c>
      <c r="F39" s="24">
        <f t="shared" si="1"/>
        <v>8</v>
      </c>
    </row>
    <row r="40" spans="2:8" ht="14.65" thickBot="1" x14ac:dyDescent="0.5">
      <c r="B40" s="13">
        <f>B37+299</f>
        <v>2699</v>
      </c>
      <c r="C40" s="33">
        <f t="shared" si="0"/>
        <v>337.375</v>
      </c>
      <c r="D40" s="14">
        <v>82</v>
      </c>
      <c r="E40" s="14">
        <v>3</v>
      </c>
      <c r="F40" s="15">
        <f t="shared" si="1"/>
        <v>8</v>
      </c>
    </row>
    <row r="41" spans="2:8" x14ac:dyDescent="0.45">
      <c r="B41" s="19">
        <f>B37+300</f>
        <v>2700</v>
      </c>
      <c r="C41" s="29">
        <f t="shared" si="0"/>
        <v>300</v>
      </c>
      <c r="D41" s="20">
        <v>107</v>
      </c>
      <c r="E41" s="20">
        <v>2</v>
      </c>
      <c r="F41" s="21">
        <f t="shared" si="1"/>
        <v>9</v>
      </c>
    </row>
    <row r="42" spans="2:8" x14ac:dyDescent="0.45">
      <c r="B42" s="16">
        <f>B41+F42*28.5</f>
        <v>2956.5</v>
      </c>
      <c r="C42" s="30">
        <f t="shared" si="0"/>
        <v>328.5</v>
      </c>
      <c r="D42" s="17">
        <v>121</v>
      </c>
      <c r="E42" s="17">
        <v>2</v>
      </c>
      <c r="F42" s="18">
        <f t="shared" si="1"/>
        <v>9</v>
      </c>
      <c r="H42">
        <f>36/260*(21-7)+107</f>
        <v>108.93846153846154</v>
      </c>
    </row>
    <row r="43" spans="2:8" x14ac:dyDescent="0.45">
      <c r="B43" s="22">
        <f>F43*329</f>
        <v>2961</v>
      </c>
      <c r="C43" s="31">
        <f t="shared" si="0"/>
        <v>329</v>
      </c>
      <c r="D43" s="23">
        <v>80</v>
      </c>
      <c r="E43" s="23">
        <v>3</v>
      </c>
      <c r="F43" s="24">
        <f t="shared" si="1"/>
        <v>9</v>
      </c>
    </row>
    <row r="44" spans="2:8" ht="14.65" thickBot="1" x14ac:dyDescent="0.5">
      <c r="B44" s="13">
        <f>B41+299</f>
        <v>2999</v>
      </c>
      <c r="C44" s="33">
        <f t="shared" si="0"/>
        <v>333.22222222222223</v>
      </c>
      <c r="D44" s="14">
        <v>80</v>
      </c>
      <c r="E44" s="14">
        <v>3</v>
      </c>
      <c r="F44" s="15">
        <f t="shared" si="1"/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Bad approach</vt:lpstr>
    </vt:vector>
  </TitlesOfParts>
  <Company>Nethouse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Classon</dc:creator>
  <cp:lastModifiedBy>Johan Classon</cp:lastModifiedBy>
  <dcterms:created xsi:type="dcterms:W3CDTF">2016-02-10T10:37:20Z</dcterms:created>
  <dcterms:modified xsi:type="dcterms:W3CDTF">2016-02-11T09:44:55Z</dcterms:modified>
</cp:coreProperties>
</file>