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defaultThemeVersion="166925"/>
  <mc:AlternateContent xmlns:mc="http://schemas.openxmlformats.org/markup-compatibility/2006">
    <mc:Choice Requires="x15">
      <x15ac:absPath xmlns:x15ac="http://schemas.microsoft.com/office/spreadsheetml/2010/11/ac" url="/Users/johanfit/CloudStation/School/latex/Symbollist-maintain/symbollist-maintain-excel/Symbollist-maintain/"/>
    </mc:Choice>
  </mc:AlternateContent>
  <xr:revisionPtr revIDLastSave="0" documentId="13_ncr:1_{EE1536F9-35A2-D84E-8EDC-6E9675709B45}" xr6:coauthVersionLast="36" xr6:coauthVersionMax="36" xr10:uidLastSave="{00000000-0000-0000-0000-000000000000}"/>
  <bookViews>
    <workbookView xWindow="0" yWindow="460" windowWidth="28800" windowHeight="17540" xr2:uid="{C3287152-8E58-F540-9977-43335A6FB218}"/>
  </bookViews>
  <sheets>
    <sheet name="Introduction" sheetId="4" r:id="rId1"/>
    <sheet name="Units" sheetId="1" r:id="rId2"/>
    <sheet name="Symbols" sheetId="2" r:id="rId3"/>
    <sheet name="Equations" sheetId="3" r:id="rId4"/>
    <sheet name="StepinBetween" sheetId="7" r:id="rId5"/>
  </sheets>
  <definedNames>
    <definedName name="array">Symbols!$M$2:$M$1048576</definedName>
    <definedName name="code">Symbols!$D$2:$D$1048576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0" i="2" l="1"/>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I6" i="7"/>
  <c r="E9" i="2"/>
  <c r="E5" i="2"/>
  <c r="E4" i="2"/>
  <c r="E7" i="2"/>
  <c r="E3" i="2"/>
  <c r="E2" i="2"/>
  <c r="E8" i="2"/>
  <c r="E6" i="2"/>
  <c r="A3" i="7" l="1" a="1"/>
  <c r="A3" i="7" s="1"/>
  <c r="A5" i="7" a="1"/>
  <c r="A5" i="7" s="1"/>
  <c r="A7" i="7" a="1"/>
  <c r="A7" i="7" s="1"/>
  <c r="A9" i="7" a="1"/>
  <c r="A9" i="7" s="1"/>
  <c r="A11" i="7" a="1"/>
  <c r="A11" i="7" s="1"/>
  <c r="A13" i="7" a="1"/>
  <c r="A13" i="7" s="1"/>
  <c r="A15" i="7" a="1"/>
  <c r="A15" i="7" s="1"/>
  <c r="A17" i="7" a="1"/>
  <c r="A17" i="7" s="1"/>
  <c r="A19" i="7" a="1"/>
  <c r="A19" i="7" s="1"/>
  <c r="A21" i="7" a="1"/>
  <c r="A21" i="7" s="1"/>
  <c r="A23" i="7" a="1"/>
  <c r="A23" i="7" s="1"/>
  <c r="A25" i="7" a="1"/>
  <c r="A25" i="7" s="1"/>
  <c r="A27" i="7" a="1"/>
  <c r="A27" i="7" s="1"/>
  <c r="A29" i="7" a="1"/>
  <c r="A29" i="7" s="1"/>
  <c r="A33" i="7" a="1"/>
  <c r="A33" i="7" s="1"/>
  <c r="A37" i="7" a="1"/>
  <c r="A37" i="7" s="1"/>
  <c r="A39" i="7" a="1"/>
  <c r="A39" i="7" s="1"/>
  <c r="A45" i="7" a="1"/>
  <c r="A45" i="7" s="1"/>
  <c r="A47" i="7" a="1"/>
  <c r="A47" i="7" s="1"/>
  <c r="A51" i="7" a="1"/>
  <c r="A51" i="7" s="1"/>
  <c r="A55" i="7" a="1"/>
  <c r="A55" i="7" s="1"/>
  <c r="A48" i="7" a="1"/>
  <c r="A48" i="7" s="1"/>
  <c r="A4" i="7" a="1"/>
  <c r="A4" i="7" s="1"/>
  <c r="A6" i="7" a="1"/>
  <c r="A6" i="7" s="1"/>
  <c r="A8" i="7" a="1"/>
  <c r="A8" i="7" s="1"/>
  <c r="A10" i="7" a="1"/>
  <c r="A10" i="7" s="1"/>
  <c r="A12" i="7" a="1"/>
  <c r="A12" i="7" s="1"/>
  <c r="A14" i="7" a="1"/>
  <c r="A14" i="7" s="1"/>
  <c r="A16" i="7" a="1"/>
  <c r="A16" i="7" s="1"/>
  <c r="A18" i="7" a="1"/>
  <c r="A18" i="7" s="1"/>
  <c r="A20" i="7" a="1"/>
  <c r="A20" i="7" s="1"/>
  <c r="A22" i="7" a="1"/>
  <c r="A22" i="7" s="1"/>
  <c r="A26" i="7" a="1"/>
  <c r="A26" i="7" s="1"/>
  <c r="A28" i="7" a="1"/>
  <c r="A28" i="7" s="1"/>
  <c r="A30" i="7" a="1"/>
  <c r="A30" i="7" s="1"/>
  <c r="A32" i="7" a="1"/>
  <c r="A32" i="7" s="1"/>
  <c r="A34" i="7" a="1"/>
  <c r="A34" i="7" s="1"/>
  <c r="A36" i="7" a="1"/>
  <c r="A36" i="7" s="1"/>
  <c r="A40" i="7" a="1"/>
  <c r="A40" i="7" s="1"/>
  <c r="A42" i="7" a="1"/>
  <c r="A42" i="7" s="1"/>
  <c r="A50" i="7" a="1"/>
  <c r="A50" i="7" s="1"/>
  <c r="A24" i="7" a="1"/>
  <c r="A24" i="7" s="1"/>
  <c r="A38" i="7" a="1"/>
  <c r="A38" i="7" s="1"/>
  <c r="A44" i="7" a="1"/>
  <c r="A44" i="7" s="1"/>
  <c r="A52" i="7" a="1"/>
  <c r="A52" i="7" s="1"/>
  <c r="A31" i="7" a="1"/>
  <c r="A31" i="7" s="1"/>
  <c r="A35" i="7" a="1"/>
  <c r="A35" i="7" s="1"/>
  <c r="A41" i="7" a="1"/>
  <c r="A41" i="7" s="1"/>
  <c r="A43" i="7" a="1"/>
  <c r="A43" i="7" s="1"/>
  <c r="A49" i="7" a="1"/>
  <c r="A49" i="7" s="1"/>
  <c r="A53" i="7" a="1"/>
  <c r="A53" i="7" s="1"/>
  <c r="A46" i="7" a="1"/>
  <c r="A46" i="7" s="1"/>
  <c r="A54" i="7" a="1"/>
  <c r="A54" i="7" s="1"/>
  <c r="A2" i="7" a="1"/>
  <c r="A2" i="7" s="1"/>
  <c r="C2"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4" i="7"/>
  <c r="H5" i="7"/>
  <c r="H6" i="7"/>
  <c r="H3" i="7"/>
  <c r="H2" i="7"/>
  <c r="H1" i="7"/>
  <c r="F4" i="3"/>
  <c r="D2" i="2" l="1"/>
  <c r="D8" i="1" l="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6" i="1"/>
  <c r="D5" i="1"/>
  <c r="D4" i="1"/>
  <c r="D3" i="1"/>
  <c r="D2" i="1"/>
  <c r="D7" i="1"/>
  <c r="K2"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5" i="2"/>
  <c r="L64" i="2"/>
  <c r="L63" i="2"/>
  <c r="L62" i="2"/>
  <c r="L61" i="2"/>
  <c r="L60" i="2"/>
  <c r="L59" i="2"/>
  <c r="L58" i="2"/>
  <c r="L57" i="2"/>
  <c r="L56" i="2"/>
  <c r="L55" i="2"/>
  <c r="L54" i="2"/>
  <c r="L53" i="2"/>
  <c r="L52" i="2"/>
  <c r="L51" i="2"/>
  <c r="L50" i="2"/>
  <c r="L49" i="2"/>
  <c r="L48" i="2"/>
  <c r="L47" i="2"/>
  <c r="L46" i="2"/>
  <c r="L45" i="2"/>
  <c r="L44" i="2"/>
  <c r="L43" i="2"/>
  <c r="L42"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L9" i="2"/>
  <c r="L8" i="2"/>
  <c r="L7" i="2"/>
  <c r="L6" i="2"/>
  <c r="L5" i="2"/>
  <c r="L4" i="2"/>
  <c r="L3" i="2"/>
  <c r="L2" i="2"/>
  <c r="K100" i="2"/>
  <c r="K99" i="2"/>
  <c r="K98" i="2"/>
  <c r="K97" i="2"/>
  <c r="K96" i="2"/>
  <c r="K95" i="2"/>
  <c r="K94" i="2"/>
  <c r="K93" i="2"/>
  <c r="K92" i="2"/>
  <c r="K91" i="2"/>
  <c r="K90" i="2"/>
  <c r="K89" i="2"/>
  <c r="K88" i="2"/>
  <c r="K87" i="2"/>
  <c r="K86" i="2"/>
  <c r="K85" i="2"/>
  <c r="K84" i="2"/>
  <c r="K83" i="2"/>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51" i="2"/>
  <c r="K50" i="2"/>
  <c r="K49" i="2"/>
  <c r="K48"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9" i="2"/>
  <c r="K8" i="2"/>
  <c r="K7" i="2"/>
  <c r="K6" i="2"/>
  <c r="K5" i="2"/>
  <c r="K4" i="2"/>
  <c r="K3" i="2"/>
  <c r="K10" i="2"/>
  <c r="J2"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3" i="2"/>
  <c r="J4" i="2"/>
  <c r="J5" i="2"/>
  <c r="J6" i="2"/>
  <c r="J7" i="2"/>
  <c r="J8" i="2"/>
  <c r="J9" i="2"/>
  <c r="J10" i="2"/>
  <c r="D9" i="2"/>
  <c r="D100" i="2" l="1"/>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8" i="2"/>
  <c r="D7" i="2"/>
  <c r="D6" i="2"/>
  <c r="D5" i="2"/>
  <c r="D4" i="2"/>
  <c r="D3" i="2"/>
  <c r="M6"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5" i="2"/>
  <c r="M4" i="2"/>
  <c r="M3" i="2"/>
  <c r="M2" i="2"/>
  <c r="B12" i="3" l="1"/>
  <c r="E37" i="3" a="1"/>
  <c r="E37" i="3" s="1"/>
  <c r="E38" i="3" a="1"/>
  <c r="E38" i="3" s="1"/>
  <c r="E41" i="3" a="1"/>
  <c r="E41" i="3" s="1"/>
  <c r="E36" i="3" a="1"/>
  <c r="E36" i="3" s="1"/>
  <c r="E35" i="3" a="1"/>
  <c r="E35" i="3" s="1"/>
  <c r="E33" i="3" a="1"/>
  <c r="E33" i="3" s="1"/>
  <c r="E34" i="3" a="1"/>
  <c r="E34" i="3" s="1"/>
  <c r="E40" i="3" a="1"/>
  <c r="E40" i="3" s="1"/>
  <c r="E39" i="3" a="1"/>
  <c r="E39" i="3" s="1"/>
  <c r="E9" i="3"/>
</calcChain>
</file>

<file path=xl/sharedStrings.xml><?xml version="1.0" encoding="utf-8"?>
<sst xmlns="http://schemas.openxmlformats.org/spreadsheetml/2006/main" count="297" uniqueCount="133">
  <si>
    <t>Symbol</t>
  </si>
  <si>
    <t>density of the fluid</t>
  </si>
  <si>
    <t>velocity of the fluid with respect to the object. This is a second line</t>
  </si>
  <si>
    <t>\Du</t>
  </si>
  <si>
    <t>characteristic linear dimension</t>
  </si>
  <si>
    <t>\DL</t>
  </si>
  <si>
    <t>dynamic viscosity of the fluid</t>
  </si>
  <si>
    <t>\Dmu</t>
  </si>
  <si>
    <t>u</t>
  </si>
  <si>
    <t>L</t>
  </si>
  <si>
    <t>μ</t>
  </si>
  <si>
    <t>Unit</t>
  </si>
  <si>
    <t>\DeclareSIUnit</t>
  </si>
  <si>
    <t>kgpermthree</t>
  </si>
  <si>
    <t>patimess</t>
  </si>
  <si>
    <t>mpers</t>
  </si>
  <si>
    <t>nodimension</t>
  </si>
  <si>
    <t>definition</t>
  </si>
  <si>
    <t>\kg\per\cubic\meter</t>
  </si>
  <si>
    <t>\meter\per\second</t>
  </si>
  <si>
    <t>\pascal\second</t>
  </si>
  <si>
    <t>-</t>
  </si>
  <si>
    <t>Latex code</t>
  </si>
  <si>
    <t>Pa.s</t>
  </si>
  <si>
    <r>
      <t>m.s</t>
    </r>
    <r>
      <rPr>
        <vertAlign val="superscript"/>
        <sz val="12"/>
        <color theme="1"/>
        <rFont val="Calibri (Hoofdtekst)"/>
      </rPr>
      <t>-1</t>
    </r>
  </si>
  <si>
    <r>
      <t>kg.m</t>
    </r>
    <r>
      <rPr>
        <vertAlign val="superscript"/>
        <sz val="12"/>
        <color theme="1"/>
        <rFont val="Calibri (Hoofdtekst)"/>
      </rPr>
      <t>-3</t>
    </r>
  </si>
  <si>
    <t>Re</t>
  </si>
  <si>
    <t>\Dre</t>
  </si>
  <si>
    <t>Reynolds number,  dimensionless quantity</t>
  </si>
  <si>
    <t>\Eu</t>
  </si>
  <si>
    <t>\EL</t>
  </si>
  <si>
    <t>\Emu</t>
  </si>
  <si>
    <t>\Ere</t>
  </si>
  <si>
    <t>Definition</t>
  </si>
  <si>
    <t>\mu</t>
  </si>
  <si>
    <t>Array for parameter definitions</t>
  </si>
  <si>
    <t>\kgpermthree</t>
  </si>
  <si>
    <t>\mpers</t>
  </si>
  <si>
    <t>\patimess</t>
  </si>
  <si>
    <t>\nodimension</t>
  </si>
  <si>
    <t>Property</t>
  </si>
  <si>
    <t>Latex code brackets</t>
  </si>
  <si>
    <t>Unit macroname (Siunitx)</t>
  </si>
  <si>
    <t>{Re}</t>
  </si>
  <si>
    <t>Macro symbol description</t>
  </si>
  <si>
    <t>rho</t>
  </si>
  <si>
    <t>l</t>
  </si>
  <si>
    <t>mu</t>
  </si>
  <si>
    <t>Glossary list (for symbol list)</t>
  </si>
  <si>
    <t>Macros for equation paramater description</t>
  </si>
  <si>
    <t>ρl</t>
  </si>
  <si>
    <t>{Ar}</t>
  </si>
  <si>
    <t>\meter\per\square\second</t>
  </si>
  <si>
    <r>
      <t>m.s</t>
    </r>
    <r>
      <rPr>
        <vertAlign val="superscript"/>
        <sz val="12"/>
        <color theme="1"/>
        <rFont val="Calibri (Hoofdtekst)"/>
      </rPr>
      <t>-2</t>
    </r>
  </si>
  <si>
    <t>\mperstwo</t>
  </si>
  <si>
    <t>Ar</t>
  </si>
  <si>
    <t>\Dar</t>
  </si>
  <si>
    <t>\Ear</t>
  </si>
  <si>
    <t>Archimedes number</t>
  </si>
  <si>
    <t>rholiquid</t>
  </si>
  <si>
    <t>\Drholiquid</t>
  </si>
  <si>
    <t>\Erholiquid</t>
  </si>
  <si>
    <t>ρb</t>
  </si>
  <si>
    <t>\Drhobody</t>
  </si>
  <si>
    <t>\Erhobody</t>
  </si>
  <si>
    <t>density of the body</t>
  </si>
  <si>
    <t>g</t>
  </si>
  <si>
    <t>\Dg</t>
  </si>
  <si>
    <t>\Eg</t>
  </si>
  <si>
    <t>mperstwo</t>
  </si>
  <si>
    <t>gravitational acceleration</t>
  </si>
  <si>
    <t>meter</t>
  </si>
  <si>
    <t>Latex code symbol</t>
  </si>
  <si>
    <t>Commandname definition</t>
  </si>
  <si>
    <t>Commandname equation parameter</t>
  </si>
  <si>
    <t>Latin glossary entry name</t>
  </si>
  <si>
    <t>In equation # ?</t>
  </si>
  <si>
    <t>Defeninitions under equation #</t>
  </si>
  <si>
    <t>A2</t>
  </si>
  <si>
    <t>A3</t>
  </si>
  <si>
    <t>A4</t>
  </si>
  <si>
    <t>A5</t>
  </si>
  <si>
    <t>A6</t>
  </si>
  <si>
    <t>A7</t>
  </si>
  <si>
    <t>A8</t>
  </si>
  <si>
    <t>A9</t>
  </si>
  <si>
    <t>A10</t>
  </si>
  <si>
    <t>A11</t>
  </si>
  <si>
    <t>A12</t>
  </si>
  <si>
    <t>A13</t>
  </si>
  <si>
    <t>A14</t>
  </si>
  <si>
    <t>A15</t>
  </si>
  <si>
    <t>A16</t>
  </si>
  <si>
    <t>A17</t>
  </si>
  <si>
    <t>A18</t>
  </si>
  <si>
    <t>A21</t>
  </si>
  <si>
    <t>A22</t>
  </si>
  <si>
    <t>A23</t>
  </si>
  <si>
    <t>A24</t>
  </si>
  <si>
    <t>A25</t>
  </si>
  <si>
    <t>A26</t>
  </si>
  <si>
    <t>A27</t>
  </si>
  <si>
    <t>A28</t>
  </si>
  <si>
    <t>A29</t>
  </si>
  <si>
    <t>A30</t>
  </si>
  <si>
    <t>A31</t>
  </si>
  <si>
    <t>A32</t>
  </si>
  <si>
    <t>A33</t>
  </si>
  <si>
    <t>A34</t>
  </si>
  <si>
    <t>A35</t>
  </si>
  <si>
    <t>A36</t>
  </si>
  <si>
    <t>A37</t>
  </si>
  <si>
    <t>A38</t>
  </si>
  <si>
    <t>A39</t>
  </si>
  <si>
    <t>A40</t>
  </si>
  <si>
    <t>TEKEN(10)</t>
  </si>
  <si>
    <t>TEKEN(13)</t>
  </si>
  <si>
    <t>"\begin{definitions}";</t>
  </si>
  <si>
    <t>Eq #</t>
  </si>
  <si>
    <t>for equation and parameters</t>
  </si>
  <si>
    <t>"\end{definitions}"</t>
  </si>
  <si>
    <t>Enter equation number
for code</t>
  </si>
  <si>
    <t>Equation selected</t>
  </si>
  <si>
    <t>Copy above code to your document</t>
  </si>
  <si>
    <t>Code:</t>
  </si>
  <si>
    <t>data on this sheet can be ignored</t>
  </si>
  <si>
    <t>\begin{equation} 
\text{Re}=\frac{{\rho_{\ell}} {u}{L}}{\mu}\equationunit{[\si{\nodimension}]} 
\end{equation}</t>
  </si>
  <si>
    <t>\rho_\ell</t>
  </si>
  <si>
    <t>\rho_b</t>
  </si>
  <si>
    <r>
      <t xml:space="preserve">Equation 
</t>
    </r>
    <r>
      <rPr>
        <sz val="12"/>
        <color theme="1"/>
        <rFont val="Calibri"/>
        <family val="2"/>
        <scheme val="minor"/>
      </rPr>
      <t>Note: wrap every symbol code in extra {} brackets for recognition, eg {\rho_\ell}</t>
    </r>
  </si>
  <si>
    <t>\begin{equation}
\text{Ar} = \frac {{g}{L}^{3}{\rho_\ell}\left({\rho_b}-{\rho_\ell}\right)}{{\mu}^{2}}
\equationunit{[\si{\nodimension}]}
\end{equation}</t>
  </si>
  <si>
    <t>This document is designed for use up to 100 unit definitions, if more needed, drag the formulas above rows to more cells and lower this line</t>
  </si>
  <si>
    <t>This document is designed for use up to 100 Symbol definitions, if more needed, drag the formulas above rows to more cells and lower this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</si>
</sst>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2"/>
      <color rgb="FF000000"/>
      <name val="Calibri"/>
      <family val="2"/>
      <scheme val="minor"/>
    </font>
    <font>
      <vertAlign val="superscript"/>
      <sz val="12"/>
      <color theme="1"/>
      <name val="Calibri (Hoofdtekst)"/>
    </font>
    <font>
      <sz val="12"/>
      <color theme="1"/>
      <name val="Courier"/>
      <family val="1"/>
    </font>
    <font>
      <sz val="16"/>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0"/>
        <bgColor indexed="64"/>
      </patternFill>
    </fill>
  </fills>
  <borders count="22">
    <border>
      <left/>
      <right/>
      <top/>
      <bottom/>
      <diagonal/>
    </border>
    <border>
      <left/>
      <right/>
      <top/>
      <bottom style="thin">
        <color indexed="64"/>
      </bottom>
      <diagonal/>
    </border>
    <border>
      <left style="thin">
        <color theme="2"/>
      </left>
      <right style="thin">
        <color theme="2"/>
      </right>
      <top style="thin">
        <color theme="2"/>
      </top>
      <bottom style="thin">
        <color theme="2"/>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left>
      <right style="thin">
        <color theme="2"/>
      </right>
      <top style="thin">
        <color theme="2"/>
      </top>
      <bottom/>
      <diagonal/>
    </border>
    <border>
      <left style="thin">
        <color theme="2"/>
      </left>
      <right style="thin">
        <color theme="2"/>
      </right>
      <top/>
      <bottom style="thin">
        <color theme="2"/>
      </bottom>
      <diagonal/>
    </border>
    <border>
      <left style="thin">
        <color theme="2" tint="-0.24994659260841701"/>
      </left>
      <right style="thin">
        <color theme="2" tint="-0.24994659260841701"/>
      </right>
      <top style="thin">
        <color theme="2" tint="-0.24994659260841701"/>
      </top>
      <bottom style="thin">
        <color indexed="64"/>
      </bottom>
      <diagonal/>
    </border>
    <border>
      <left style="thin">
        <color theme="2" tint="-0.24994659260841701"/>
      </left>
      <right/>
      <top style="thin">
        <color theme="2" tint="-0.24994659260841701"/>
      </top>
      <bottom style="thin">
        <color theme="2" tint="-0.24994659260841701"/>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medium">
        <color theme="1"/>
      </left>
      <right style="medium">
        <color theme="1"/>
      </right>
      <top style="medium">
        <color theme="1"/>
      </top>
      <bottom style="medium">
        <color theme="1"/>
      </bottom>
      <diagonal/>
    </border>
    <border>
      <left style="medium">
        <color theme="1"/>
      </left>
      <right style="thin">
        <color rgb="FFFFFFFF"/>
      </right>
      <top style="medium">
        <color theme="1"/>
      </top>
      <bottom style="thin">
        <color rgb="FFFFFFFF"/>
      </bottom>
      <diagonal/>
    </border>
    <border>
      <left style="thin">
        <color rgb="FFFFFFFF"/>
      </left>
      <right style="thin">
        <color rgb="FFFFFFFF"/>
      </right>
      <top style="medium">
        <color theme="1"/>
      </top>
      <bottom style="thin">
        <color rgb="FFFFFFFF"/>
      </bottom>
      <diagonal/>
    </border>
    <border>
      <left style="thin">
        <color rgb="FFFFFFFF"/>
      </left>
      <right style="medium">
        <color theme="1"/>
      </right>
      <top style="medium">
        <color theme="1"/>
      </top>
      <bottom style="thin">
        <color rgb="FFFFFFFF"/>
      </bottom>
      <diagonal/>
    </border>
    <border>
      <left style="medium">
        <color theme="1"/>
      </left>
      <right style="thin">
        <color rgb="FFFFFFFF"/>
      </right>
      <top style="thin">
        <color rgb="FFFFFFFF"/>
      </top>
      <bottom style="thin">
        <color rgb="FFFFFFFF"/>
      </bottom>
      <diagonal/>
    </border>
    <border>
      <left style="thin">
        <color rgb="FFFFFFFF"/>
      </left>
      <right style="medium">
        <color theme="1"/>
      </right>
      <top style="thin">
        <color rgb="FFFFFFFF"/>
      </top>
      <bottom style="thin">
        <color rgb="FFFFFFFF"/>
      </bottom>
      <diagonal/>
    </border>
    <border>
      <left style="medium">
        <color theme="1"/>
      </left>
      <right style="thin">
        <color rgb="FFFFFFFF"/>
      </right>
      <top style="thin">
        <color rgb="FFFFFFFF"/>
      </top>
      <bottom style="medium">
        <color theme="1"/>
      </bottom>
      <diagonal/>
    </border>
    <border>
      <left style="thin">
        <color rgb="FFFFFFFF"/>
      </left>
      <right style="thin">
        <color rgb="FFFFFFFF"/>
      </right>
      <top style="thin">
        <color rgb="FFFFFFFF"/>
      </top>
      <bottom style="medium">
        <color theme="1"/>
      </bottom>
      <diagonal/>
    </border>
    <border>
      <left style="thin">
        <color rgb="FFFFFFFF"/>
      </left>
      <right style="medium">
        <color theme="1"/>
      </right>
      <top style="thin">
        <color rgb="FFFFFFFF"/>
      </top>
      <bottom style="medium">
        <color theme="1"/>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1" fillId="0" borderId="0" xfId="0" applyFont="1" applyProtection="1"/>
    <xf numFmtId="0" fontId="0" fillId="0" borderId="0" xfId="0" applyProtection="1"/>
    <xf numFmtId="0" fontId="0" fillId="0" borderId="0" xfId="0" applyProtection="1">
      <protection locked="0"/>
    </xf>
    <xf numFmtId="0" fontId="1" fillId="0" borderId="0" xfId="0" applyFont="1" applyProtection="1">
      <protection hidden="1"/>
    </xf>
    <xf numFmtId="0" fontId="0" fillId="0" borderId="0" xfId="0" applyProtection="1">
      <protection hidden="1"/>
    </xf>
    <xf numFmtId="0" fontId="0" fillId="0" borderId="0" xfId="0" applyAlignment="1">
      <alignment wrapText="1"/>
    </xf>
    <xf numFmtId="0" fontId="0" fillId="0" borderId="2" xfId="0" applyFill="1" applyBorder="1"/>
    <xf numFmtId="0" fontId="0" fillId="2" borderId="3" xfId="0" applyFill="1" applyBorder="1" applyProtection="1">
      <protection locked="0"/>
    </xf>
    <xf numFmtId="0" fontId="0" fillId="0" borderId="5" xfId="0" applyFill="1" applyBorder="1"/>
    <xf numFmtId="0" fontId="0" fillId="2" borderId="6" xfId="0" applyFill="1" applyBorder="1" applyProtection="1">
      <protection locked="0"/>
    </xf>
    <xf numFmtId="0" fontId="0" fillId="0" borderId="1" xfId="0" applyBorder="1" applyProtection="1">
      <protection hidden="1"/>
    </xf>
    <xf numFmtId="0" fontId="0" fillId="0" borderId="1" xfId="0" applyBorder="1" applyProtection="1"/>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xf>
    <xf numFmtId="0" fontId="0" fillId="2" borderId="3" xfId="0" applyFont="1" applyFill="1" applyBorder="1" applyAlignment="1" applyProtection="1">
      <protection locked="0"/>
    </xf>
    <xf numFmtId="0" fontId="2" fillId="2" borderId="3" xfId="0" applyFont="1" applyFill="1" applyBorder="1" applyAlignment="1" applyProtection="1">
      <protection locked="0"/>
    </xf>
    <xf numFmtId="0" fontId="1" fillId="0" borderId="4" xfId="0" applyFont="1" applyFill="1" applyBorder="1" applyProtection="1"/>
    <xf numFmtId="0" fontId="1" fillId="0" borderId="0" xfId="0" applyFont="1" applyAlignment="1" applyProtection="1">
      <alignment vertical="top"/>
    </xf>
    <xf numFmtId="0" fontId="0" fillId="2" borderId="6" xfId="0" applyFont="1" applyFill="1" applyBorder="1" applyAlignment="1" applyProtection="1">
      <protection locked="0"/>
    </xf>
    <xf numFmtId="0" fontId="0" fillId="0" borderId="8" xfId="0" applyFont="1" applyBorder="1" applyAlignment="1"/>
    <xf numFmtId="0" fontId="0" fillId="0" borderId="8" xfId="0" applyBorder="1"/>
    <xf numFmtId="0" fontId="0" fillId="0" borderId="8" xfId="0" applyFont="1" applyBorder="1" applyAlignment="1">
      <alignment vertical="top" wrapText="1"/>
    </xf>
    <xf numFmtId="0" fontId="6" fillId="0" borderId="8" xfId="0" applyFont="1" applyBorder="1" applyAlignment="1">
      <alignment horizontal="left"/>
    </xf>
    <xf numFmtId="0" fontId="5" fillId="0" borderId="8" xfId="0" applyFont="1" applyBorder="1" applyAlignment="1" applyProtection="1"/>
    <xf numFmtId="0" fontId="6" fillId="0" borderId="8" xfId="0" applyFont="1" applyBorder="1" applyAlignment="1" applyProtection="1">
      <protection hidden="1"/>
    </xf>
    <xf numFmtId="0" fontId="0" fillId="0" borderId="8" xfId="0" applyFont="1" applyBorder="1" applyAlignment="1" applyProtection="1">
      <protection hidden="1"/>
    </xf>
    <xf numFmtId="0" fontId="6" fillId="0" borderId="9" xfId="0" applyFont="1" applyBorder="1" applyAlignment="1">
      <alignment horizontal="left" vertical="top" wrapText="1"/>
    </xf>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1" xfId="0" applyFont="1" applyBorder="1" applyAlignment="1" applyProtection="1">
      <protection hidden="1"/>
    </xf>
    <xf numFmtId="0" fontId="0" fillId="0" borderId="12" xfId="0" applyFont="1" applyBorder="1" applyAlignment="1" applyProtection="1">
      <protection hidden="1"/>
    </xf>
    <xf numFmtId="0" fontId="4" fillId="0" borderId="14" xfId="0" applyFont="1" applyBorder="1" applyAlignment="1">
      <alignment vertical="top" wrapText="1"/>
    </xf>
    <xf numFmtId="0" fontId="0" fillId="0" borderId="15" xfId="0" applyFont="1" applyBorder="1" applyAlignment="1">
      <alignment vertical="top" wrapText="1"/>
    </xf>
    <xf numFmtId="0" fontId="0" fillId="0" borderId="16" xfId="0" applyFont="1" applyBorder="1" applyAlignment="1">
      <alignment vertical="top" wrapText="1"/>
    </xf>
    <xf numFmtId="0" fontId="0" fillId="0" borderId="17" xfId="0" applyFont="1" applyBorder="1" applyAlignment="1">
      <alignment vertical="top" wrapText="1"/>
    </xf>
    <xf numFmtId="0" fontId="0" fillId="0" borderId="18" xfId="0" applyFont="1" applyBorder="1" applyAlignment="1">
      <alignment vertical="top" wrapText="1"/>
    </xf>
    <xf numFmtId="0" fontId="0" fillId="0" borderId="19" xfId="0" applyFont="1" applyBorder="1" applyAlignment="1">
      <alignment vertical="top" wrapText="1"/>
    </xf>
    <xf numFmtId="0" fontId="0" fillId="0" borderId="20" xfId="0" applyFont="1" applyBorder="1" applyAlignment="1">
      <alignment vertical="top" wrapText="1"/>
    </xf>
    <xf numFmtId="0" fontId="0" fillId="0" borderId="21" xfId="0" applyFont="1" applyBorder="1" applyAlignment="1">
      <alignment vertical="top" wrapText="1"/>
    </xf>
    <xf numFmtId="0" fontId="1" fillId="3" borderId="0" xfId="0" applyFont="1" applyFill="1" applyAlignment="1">
      <alignment wrapText="1"/>
    </xf>
    <xf numFmtId="0" fontId="0" fillId="3" borderId="0" xfId="0" applyFill="1" applyBorder="1" applyProtection="1">
      <protection locked="0"/>
    </xf>
    <xf numFmtId="0" fontId="0" fillId="3" borderId="0" xfId="0" applyFill="1" applyBorder="1" applyAlignment="1" applyProtection="1">
      <alignment wrapText="1"/>
      <protection locked="0"/>
    </xf>
    <xf numFmtId="0" fontId="0" fillId="3" borderId="0" xfId="0" applyFill="1"/>
    <xf numFmtId="0" fontId="0" fillId="2" borderId="3" xfId="0" applyFill="1" applyBorder="1" applyAlignment="1" applyProtection="1">
      <alignment vertical="top" wrapText="1"/>
      <protection locked="0"/>
    </xf>
    <xf numFmtId="0" fontId="0" fillId="2" borderId="7" xfId="0" applyFill="1" applyBorder="1" applyAlignment="1" applyProtection="1">
      <alignment vertical="top" wrapText="1"/>
      <protection locked="0"/>
    </xf>
    <xf numFmtId="0" fontId="5" fillId="0" borderId="13" xfId="0" applyFont="1" applyBorder="1" applyAlignment="1" applyProtection="1">
      <alignment horizontal="center" vertical="center"/>
      <protection locked="0"/>
    </xf>
  </cellXfs>
  <cellStyles count="1">
    <cellStyle name="Standaard" xfId="0" builtinId="0"/>
  </cellStyles>
  <dxfs count="0"/>
  <tableStyles count="0" defaultTableStyle="TableStyleMedium2" defaultPivotStyle="PivotStyleLight16"/>
  <colors>
    <mruColors>
      <color rgb="FFFFFFFF"/>
      <color rgb="FF00FF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88900</xdr:colOff>
      <xdr:row>0</xdr:row>
      <xdr:rowOff>63500</xdr:rowOff>
    </xdr:from>
    <xdr:to>
      <xdr:col>9</xdr:col>
      <xdr:colOff>762000</xdr:colOff>
      <xdr:row>22</xdr:row>
      <xdr:rowOff>139700</xdr:rowOff>
    </xdr:to>
    <xdr:sp macro="" textlink="">
      <xdr:nvSpPr>
        <xdr:cNvPr id="2" name="Tekstvak 1">
          <a:extLst>
            <a:ext uri="{FF2B5EF4-FFF2-40B4-BE49-F238E27FC236}">
              <a16:creationId xmlns:a16="http://schemas.microsoft.com/office/drawing/2014/main" id="{956643DF-4401-4742-BCF1-FA11A1134B8D}"/>
            </a:ext>
          </a:extLst>
        </xdr:cNvPr>
        <xdr:cNvSpPr txBox="1"/>
      </xdr:nvSpPr>
      <xdr:spPr>
        <a:xfrm>
          <a:off x="88900" y="63500"/>
          <a:ext cx="8102600" cy="4546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600"/>
            <a:t>This Excel Workbook helps you with maintaining</a:t>
          </a:r>
          <a:r>
            <a:rPr lang="nl-NL" sz="1600" baseline="0"/>
            <a:t> a Symbol list and adding parameter descriptions under equations in LaTeX documents. </a:t>
          </a:r>
        </a:p>
        <a:p>
          <a:endParaRPr lang="nl-NL" sz="1600" baseline="0"/>
        </a:p>
        <a:p>
          <a:r>
            <a:rPr lang="nl-NL" sz="1600" baseline="0"/>
            <a:t>There is a more extensive description on https://github.com/johanf85/Symbollist-maintain-Excel </a:t>
          </a:r>
        </a:p>
        <a:p>
          <a:endParaRPr lang="nl-NL" sz="1600"/>
        </a:p>
        <a:p>
          <a:r>
            <a:rPr lang="nl-NL" sz="1600"/>
            <a:t>Add</a:t>
          </a:r>
          <a:r>
            <a:rPr lang="nl-NL" sz="1600" baseline="0"/>
            <a:t> your values in the seperate sheets (Units, Symbols, Equations). </a:t>
          </a:r>
          <a:endParaRPr lang="nl-NL" sz="1600"/>
        </a:p>
        <a:p>
          <a:endParaRPr lang="nl-NL" sz="1600"/>
        </a:p>
        <a:p>
          <a:r>
            <a:rPr lang="nl-NL" sz="1600"/>
            <a:t>The Excel</a:t>
          </a:r>
          <a:r>
            <a:rPr lang="nl-NL" sz="1600" baseline="0"/>
            <a:t> workbook is secured. Enter your values in the                  cells and other cells will be filled based on this input. If you want to make changes to the formulas of the sheet you have to unsecure the workbook. </a:t>
          </a:r>
        </a:p>
        <a:p>
          <a:endParaRPr lang="nl-NL" sz="1600" baseline="0"/>
        </a:p>
        <a:p>
          <a:r>
            <a:rPr lang="nl-NL" sz="1600" baseline="0"/>
            <a:t>If you find bugs or have suggestions please contact me trough github or email.</a:t>
          </a:r>
        </a:p>
        <a:p>
          <a:endParaRPr lang="nl-NL" sz="1600" baseline="0"/>
        </a:p>
        <a:p>
          <a:r>
            <a:rPr lang="nl-NL" sz="1600" baseline="0"/>
            <a:t>Created by Johan Fit,  johanf85git@outlook.com </a:t>
          </a:r>
          <a:br>
            <a:rPr lang="nl-NL" sz="1600" baseline="0"/>
          </a:br>
          <a:endParaRPr lang="nl-NL" sz="1600" baseline="0"/>
        </a:p>
        <a:p>
          <a:endParaRPr lang="nl-NL" sz="1600" baseline="0"/>
        </a:p>
        <a:p>
          <a:r>
            <a:rPr lang="nl-NL" sz="1600" baseline="0"/>
            <a:t>Version: 0.8 (20180929)</a:t>
          </a:r>
          <a:endParaRPr lang="nl-NL" sz="1600"/>
        </a:p>
      </xdr:txBody>
    </xdr:sp>
    <xdr:clientData/>
  </xdr:twoCellAnchor>
  <xdr:twoCellAnchor>
    <xdr:from>
      <xdr:col>5</xdr:col>
      <xdr:colOff>660400</xdr:colOff>
      <xdr:row>9</xdr:row>
      <xdr:rowOff>165100</xdr:rowOff>
    </xdr:from>
    <xdr:to>
      <xdr:col>6</xdr:col>
      <xdr:colOff>584200</xdr:colOff>
      <xdr:row>11</xdr:row>
      <xdr:rowOff>127000</xdr:rowOff>
    </xdr:to>
    <xdr:sp macro="" textlink="">
      <xdr:nvSpPr>
        <xdr:cNvPr id="3" name="Tekstvak 2">
          <a:extLst>
            <a:ext uri="{FF2B5EF4-FFF2-40B4-BE49-F238E27FC236}">
              <a16:creationId xmlns:a16="http://schemas.microsoft.com/office/drawing/2014/main" id="{8C2C72C3-4F22-8440-85A8-A1BED6F3582F}"/>
            </a:ext>
          </a:extLst>
        </xdr:cNvPr>
        <xdr:cNvSpPr txBox="1"/>
      </xdr:nvSpPr>
      <xdr:spPr>
        <a:xfrm>
          <a:off x="4787900" y="1993900"/>
          <a:ext cx="749300" cy="3683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nl-NL" sz="1600"/>
            <a:t>yellow</a:t>
          </a:r>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0</xdr:row>
      <xdr:rowOff>114300</xdr:rowOff>
    </xdr:from>
    <xdr:to>
      <xdr:col>7</xdr:col>
      <xdr:colOff>723900</xdr:colOff>
      <xdr:row>10</xdr:row>
      <xdr:rowOff>0</xdr:rowOff>
    </xdr:to>
    <xdr:sp macro="" textlink="">
      <xdr:nvSpPr>
        <xdr:cNvPr id="2" name="Tekstvak 1">
          <a:extLst>
            <a:ext uri="{FF2B5EF4-FFF2-40B4-BE49-F238E27FC236}">
              <a16:creationId xmlns:a16="http://schemas.microsoft.com/office/drawing/2014/main" id="{BF6352B5-8DE9-AE46-A7F0-84B04B9DD9E1}"/>
            </a:ext>
          </a:extLst>
        </xdr:cNvPr>
        <xdr:cNvSpPr txBox="1"/>
      </xdr:nvSpPr>
      <xdr:spPr>
        <a:xfrm>
          <a:off x="11150600" y="114300"/>
          <a:ext cx="2933700"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nl-NL" sz="1400"/>
            <a:t>The</a:t>
          </a:r>
          <a:r>
            <a:rPr lang="nl-NL" sz="1400" baseline="0"/>
            <a:t> syntax for the units is based on the </a:t>
          </a:r>
          <a:r>
            <a:rPr lang="nl-NL" sz="1400" baseline="0">
              <a:latin typeface="Courier" pitchFamily="2" charset="0"/>
            </a:rPr>
            <a:t>siunitx</a:t>
          </a:r>
          <a:r>
            <a:rPr lang="nl-NL" sz="1400" baseline="0"/>
            <a:t> package</a:t>
          </a:r>
          <a:endParaRPr lang="nl-NL" sz="1400"/>
        </a:p>
        <a:p>
          <a:endParaRPr lang="nl-NL" sz="1400"/>
        </a:p>
        <a:p>
          <a:r>
            <a:rPr lang="nl-NL" sz="1400"/>
            <a:t>Units</a:t>
          </a:r>
          <a:r>
            <a:rPr lang="nl-NL" sz="1400" baseline="0"/>
            <a:t> like meter, second , kg etc are of course already declared and do not need to be declared again. These units shouldn't be added to the list . See the </a:t>
          </a:r>
          <a:r>
            <a:rPr lang="nl-NL" sz="1400" baseline="0">
              <a:latin typeface="Courier" pitchFamily="2" charset="0"/>
            </a:rPr>
            <a:t>siunitx</a:t>
          </a:r>
          <a:r>
            <a:rPr lang="nl-NL" sz="1400" baseline="0"/>
            <a:t> package manual.</a:t>
          </a:r>
          <a:endParaRPr lang="nl-NL" sz="1400"/>
        </a:p>
      </xdr:txBody>
    </xdr:sp>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6ED1425-7D44-514E-A18D-B67DA5639669}">
  <we:reference id="wa104381504" version="1.0.0.0" store="nl-NL"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B93CA-CFC5-A94E-B6A9-26265CC42281}">
  <sheetPr codeName="Blad4"/>
  <dimension ref="A1"/>
  <sheetViews>
    <sheetView tabSelected="1" workbookViewId="0">
      <selection activeCell="K4" sqref="K4"/>
    </sheetView>
  </sheetViews>
  <sheetFormatPr baseColWidth="10" defaultRowHeight="16"/>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59F85-2608-414E-8539-54CFBFA6F5F9}">
  <sheetPr codeName="Blad2"/>
  <dimension ref="A1:D101"/>
  <sheetViews>
    <sheetView workbookViewId="0">
      <selection activeCell="A40" sqref="A40"/>
    </sheetView>
  </sheetViews>
  <sheetFormatPr baseColWidth="10" defaultRowHeight="16"/>
  <cols>
    <col min="1" max="1" width="24.83203125" customWidth="1"/>
    <col min="2" max="2" width="22" customWidth="1"/>
    <col min="3" max="3" width="45.83203125" customWidth="1"/>
    <col min="4" max="4" width="50.1640625" customWidth="1"/>
  </cols>
  <sheetData>
    <row r="1" spans="1:4">
      <c r="A1" s="1" t="s">
        <v>11</v>
      </c>
      <c r="B1" s="1" t="s">
        <v>12</v>
      </c>
      <c r="C1" s="1" t="s">
        <v>17</v>
      </c>
      <c r="D1" s="1" t="s">
        <v>22</v>
      </c>
    </row>
    <row r="2" spans="1:4" ht="19">
      <c r="A2" s="18" t="s">
        <v>25</v>
      </c>
      <c r="B2" s="18" t="s">
        <v>36</v>
      </c>
      <c r="C2" s="19" t="s">
        <v>18</v>
      </c>
      <c r="D2" t="str">
        <f t="shared" ref="D2:D7" si="0">IF(ISBLANK(A2)," ",CONCATENATE("\DeclareSIUnit[]",B2,"{",C2,"}"))</f>
        <v>\DeclareSIUnit[]\kgpermthree{\kg\per\cubic\meter}</v>
      </c>
    </row>
    <row r="3" spans="1:4" ht="19">
      <c r="A3" s="18" t="s">
        <v>24</v>
      </c>
      <c r="B3" s="18" t="s">
        <v>37</v>
      </c>
      <c r="C3" s="19" t="s">
        <v>19</v>
      </c>
      <c r="D3" t="str">
        <f t="shared" si="0"/>
        <v>\DeclareSIUnit[]\mpers{\meter\per\second}</v>
      </c>
    </row>
    <row r="4" spans="1:4">
      <c r="A4" s="18" t="s">
        <v>23</v>
      </c>
      <c r="B4" s="18" t="s">
        <v>38</v>
      </c>
      <c r="C4" s="19" t="s">
        <v>20</v>
      </c>
      <c r="D4" t="str">
        <f t="shared" si="0"/>
        <v>\DeclareSIUnit[]\patimess{\pascal\second}</v>
      </c>
    </row>
    <row r="5" spans="1:4">
      <c r="A5" s="18" t="s">
        <v>21</v>
      </c>
      <c r="B5" s="18" t="s">
        <v>39</v>
      </c>
      <c r="C5" s="19" t="s">
        <v>21</v>
      </c>
      <c r="D5" t="str">
        <f t="shared" si="0"/>
        <v>\DeclareSIUnit[]\nodimension{-}</v>
      </c>
    </row>
    <row r="6" spans="1:4" ht="19">
      <c r="A6" s="18" t="s">
        <v>53</v>
      </c>
      <c r="B6" s="18" t="s">
        <v>54</v>
      </c>
      <c r="C6" s="19" t="s">
        <v>52</v>
      </c>
      <c r="D6" t="str">
        <f t="shared" si="0"/>
        <v>\DeclareSIUnit[]\mperstwo{\meter\per\square\second}</v>
      </c>
    </row>
    <row r="7" spans="1:4">
      <c r="A7" s="18"/>
      <c r="B7" s="18"/>
      <c r="C7" s="18"/>
      <c r="D7" t="str">
        <f t="shared" si="0"/>
        <v xml:space="preserve"> </v>
      </c>
    </row>
    <row r="8" spans="1:4">
      <c r="A8" s="18"/>
      <c r="B8" s="18"/>
      <c r="C8" s="18"/>
      <c r="D8" t="str">
        <f t="shared" ref="D8:D71" si="1">IF(ISBLANK(A8)," ",CONCATENATE("\DeclareSIUnit[]",B8,"{",C8,"}"))</f>
        <v xml:space="preserve"> </v>
      </c>
    </row>
    <row r="9" spans="1:4">
      <c r="A9" s="18"/>
      <c r="B9" s="18"/>
      <c r="C9" s="18"/>
      <c r="D9" t="str">
        <f t="shared" si="1"/>
        <v xml:space="preserve"> </v>
      </c>
    </row>
    <row r="10" spans="1:4">
      <c r="A10" s="18"/>
      <c r="B10" s="18"/>
      <c r="C10" s="18"/>
      <c r="D10" t="str">
        <f t="shared" si="1"/>
        <v xml:space="preserve"> </v>
      </c>
    </row>
    <row r="11" spans="1:4">
      <c r="A11" s="18"/>
      <c r="B11" s="18"/>
      <c r="C11" s="18"/>
      <c r="D11" t="str">
        <f t="shared" si="1"/>
        <v xml:space="preserve"> </v>
      </c>
    </row>
    <row r="12" spans="1:4">
      <c r="A12" s="18"/>
      <c r="B12" s="18"/>
      <c r="C12" s="18"/>
      <c r="D12" t="str">
        <f t="shared" si="1"/>
        <v xml:space="preserve"> </v>
      </c>
    </row>
    <row r="13" spans="1:4">
      <c r="A13" s="18"/>
      <c r="B13" s="18"/>
      <c r="C13" s="18"/>
      <c r="D13" t="str">
        <f t="shared" si="1"/>
        <v xml:space="preserve"> </v>
      </c>
    </row>
    <row r="14" spans="1:4">
      <c r="A14" s="18"/>
      <c r="B14" s="18"/>
      <c r="C14" s="18"/>
      <c r="D14" t="str">
        <f t="shared" si="1"/>
        <v xml:space="preserve"> </v>
      </c>
    </row>
    <row r="15" spans="1:4">
      <c r="A15" s="18"/>
      <c r="B15" s="18"/>
      <c r="C15" s="18"/>
      <c r="D15" t="str">
        <f t="shared" si="1"/>
        <v xml:space="preserve"> </v>
      </c>
    </row>
    <row r="16" spans="1:4">
      <c r="A16" s="18"/>
      <c r="B16" s="18"/>
      <c r="C16" s="18"/>
      <c r="D16" t="str">
        <f t="shared" si="1"/>
        <v xml:space="preserve"> </v>
      </c>
    </row>
    <row r="17" spans="1:4">
      <c r="A17" s="18"/>
      <c r="B17" s="18"/>
      <c r="C17" s="18"/>
      <c r="D17" t="str">
        <f t="shared" si="1"/>
        <v xml:space="preserve"> </v>
      </c>
    </row>
    <row r="18" spans="1:4">
      <c r="A18" s="18"/>
      <c r="B18" s="18"/>
      <c r="C18" s="18"/>
      <c r="D18" t="str">
        <f t="shared" si="1"/>
        <v xml:space="preserve"> </v>
      </c>
    </row>
    <row r="19" spans="1:4">
      <c r="A19" s="18"/>
      <c r="B19" s="18"/>
      <c r="C19" s="18"/>
      <c r="D19" t="str">
        <f t="shared" si="1"/>
        <v xml:space="preserve"> </v>
      </c>
    </row>
    <row r="20" spans="1:4">
      <c r="A20" s="18"/>
      <c r="B20" s="18"/>
      <c r="C20" s="18"/>
      <c r="D20" t="str">
        <f t="shared" si="1"/>
        <v xml:space="preserve"> </v>
      </c>
    </row>
    <row r="21" spans="1:4">
      <c r="A21" s="18"/>
      <c r="B21" s="18"/>
      <c r="C21" s="18"/>
      <c r="D21" t="str">
        <f t="shared" si="1"/>
        <v xml:space="preserve"> </v>
      </c>
    </row>
    <row r="22" spans="1:4">
      <c r="A22" s="18"/>
      <c r="B22" s="18"/>
      <c r="C22" s="18"/>
      <c r="D22" t="str">
        <f t="shared" si="1"/>
        <v xml:space="preserve"> </v>
      </c>
    </row>
    <row r="23" spans="1:4">
      <c r="A23" s="18"/>
      <c r="B23" s="18"/>
      <c r="C23" s="18"/>
      <c r="D23" t="str">
        <f t="shared" si="1"/>
        <v xml:space="preserve"> </v>
      </c>
    </row>
    <row r="24" spans="1:4">
      <c r="A24" s="18"/>
      <c r="B24" s="18"/>
      <c r="C24" s="18"/>
      <c r="D24" t="str">
        <f t="shared" si="1"/>
        <v xml:space="preserve"> </v>
      </c>
    </row>
    <row r="25" spans="1:4">
      <c r="A25" s="18"/>
      <c r="B25" s="18"/>
      <c r="C25" s="18"/>
      <c r="D25" t="str">
        <f t="shared" si="1"/>
        <v xml:space="preserve"> </v>
      </c>
    </row>
    <row r="26" spans="1:4">
      <c r="A26" s="18"/>
      <c r="B26" s="18"/>
      <c r="C26" s="18"/>
      <c r="D26" t="str">
        <f t="shared" si="1"/>
        <v xml:space="preserve"> </v>
      </c>
    </row>
    <row r="27" spans="1:4">
      <c r="A27" s="18"/>
      <c r="B27" s="18"/>
      <c r="C27" s="18"/>
      <c r="D27" t="str">
        <f t="shared" si="1"/>
        <v xml:space="preserve"> </v>
      </c>
    </row>
    <row r="28" spans="1:4">
      <c r="A28" s="18"/>
      <c r="B28" s="18"/>
      <c r="C28" s="18"/>
      <c r="D28" t="str">
        <f t="shared" si="1"/>
        <v xml:space="preserve"> </v>
      </c>
    </row>
    <row r="29" spans="1:4">
      <c r="A29" s="18"/>
      <c r="B29" s="18"/>
      <c r="C29" s="18"/>
      <c r="D29" t="str">
        <f t="shared" si="1"/>
        <v xml:space="preserve"> </v>
      </c>
    </row>
    <row r="30" spans="1:4">
      <c r="A30" s="18"/>
      <c r="B30" s="18"/>
      <c r="C30" s="18"/>
      <c r="D30" t="str">
        <f t="shared" si="1"/>
        <v xml:space="preserve"> </v>
      </c>
    </row>
    <row r="31" spans="1:4">
      <c r="A31" s="18"/>
      <c r="B31" s="18"/>
      <c r="C31" s="18"/>
      <c r="D31" t="str">
        <f t="shared" si="1"/>
        <v xml:space="preserve"> </v>
      </c>
    </row>
    <row r="32" spans="1:4">
      <c r="A32" s="18"/>
      <c r="B32" s="18"/>
      <c r="C32" s="18"/>
      <c r="D32" t="str">
        <f t="shared" si="1"/>
        <v xml:space="preserve"> </v>
      </c>
    </row>
    <row r="33" spans="1:4">
      <c r="A33" s="18"/>
      <c r="B33" s="18"/>
      <c r="C33" s="18"/>
      <c r="D33" t="str">
        <f t="shared" si="1"/>
        <v xml:space="preserve"> </v>
      </c>
    </row>
    <row r="34" spans="1:4">
      <c r="A34" s="18"/>
      <c r="B34" s="18"/>
      <c r="C34" s="18"/>
      <c r="D34" t="str">
        <f t="shared" si="1"/>
        <v xml:space="preserve"> </v>
      </c>
    </row>
    <row r="35" spans="1:4">
      <c r="A35" s="18"/>
      <c r="B35" s="18"/>
      <c r="C35" s="18"/>
      <c r="D35" t="str">
        <f t="shared" si="1"/>
        <v xml:space="preserve"> </v>
      </c>
    </row>
    <row r="36" spans="1:4">
      <c r="A36" s="18"/>
      <c r="B36" s="18"/>
      <c r="C36" s="18"/>
      <c r="D36" t="str">
        <f t="shared" si="1"/>
        <v xml:space="preserve"> </v>
      </c>
    </row>
    <row r="37" spans="1:4">
      <c r="A37" s="18"/>
      <c r="B37" s="18"/>
      <c r="C37" s="18"/>
      <c r="D37" t="str">
        <f t="shared" si="1"/>
        <v xml:space="preserve"> </v>
      </c>
    </row>
    <row r="38" spans="1:4">
      <c r="A38" s="18"/>
      <c r="B38" s="18"/>
      <c r="C38" s="18"/>
      <c r="D38" t="str">
        <f t="shared" si="1"/>
        <v xml:space="preserve"> </v>
      </c>
    </row>
    <row r="39" spans="1:4">
      <c r="A39" s="18"/>
      <c r="B39" s="18"/>
      <c r="C39" s="18"/>
      <c r="D39" t="str">
        <f t="shared" si="1"/>
        <v xml:space="preserve"> </v>
      </c>
    </row>
    <row r="40" spans="1:4">
      <c r="A40" s="18"/>
      <c r="B40" s="18"/>
      <c r="C40" s="18"/>
      <c r="D40" t="str">
        <f t="shared" si="1"/>
        <v xml:space="preserve"> </v>
      </c>
    </row>
    <row r="41" spans="1:4">
      <c r="A41" s="18"/>
      <c r="B41" s="18"/>
      <c r="C41" s="18"/>
      <c r="D41" t="str">
        <f t="shared" si="1"/>
        <v xml:space="preserve"> </v>
      </c>
    </row>
    <row r="42" spans="1:4">
      <c r="A42" s="18"/>
      <c r="B42" s="18"/>
      <c r="C42" s="18"/>
      <c r="D42" t="str">
        <f t="shared" si="1"/>
        <v xml:space="preserve"> </v>
      </c>
    </row>
    <row r="43" spans="1:4">
      <c r="A43" s="18"/>
      <c r="B43" s="18"/>
      <c r="C43" s="18"/>
      <c r="D43" t="str">
        <f t="shared" si="1"/>
        <v xml:space="preserve"> </v>
      </c>
    </row>
    <row r="44" spans="1:4">
      <c r="A44" s="18"/>
      <c r="B44" s="18"/>
      <c r="C44" s="18"/>
      <c r="D44" t="str">
        <f t="shared" si="1"/>
        <v xml:space="preserve"> </v>
      </c>
    </row>
    <row r="45" spans="1:4">
      <c r="A45" s="18"/>
      <c r="B45" s="18"/>
      <c r="C45" s="18"/>
      <c r="D45" t="str">
        <f t="shared" si="1"/>
        <v xml:space="preserve"> </v>
      </c>
    </row>
    <row r="46" spans="1:4">
      <c r="A46" s="18"/>
      <c r="B46" s="18"/>
      <c r="C46" s="18"/>
      <c r="D46" t="str">
        <f t="shared" si="1"/>
        <v xml:space="preserve"> </v>
      </c>
    </row>
    <row r="47" spans="1:4">
      <c r="A47" s="18"/>
      <c r="B47" s="18"/>
      <c r="C47" s="18"/>
      <c r="D47" t="str">
        <f t="shared" si="1"/>
        <v xml:space="preserve"> </v>
      </c>
    </row>
    <row r="48" spans="1:4">
      <c r="A48" s="18"/>
      <c r="B48" s="18"/>
      <c r="C48" s="18"/>
      <c r="D48" t="str">
        <f t="shared" si="1"/>
        <v xml:space="preserve"> </v>
      </c>
    </row>
    <row r="49" spans="1:4">
      <c r="A49" s="18"/>
      <c r="B49" s="18"/>
      <c r="C49" s="18"/>
      <c r="D49" t="str">
        <f t="shared" si="1"/>
        <v xml:space="preserve"> </v>
      </c>
    </row>
    <row r="50" spans="1:4">
      <c r="A50" s="18"/>
      <c r="B50" s="18"/>
      <c r="C50" s="18"/>
      <c r="D50" t="str">
        <f t="shared" si="1"/>
        <v xml:space="preserve"> </v>
      </c>
    </row>
    <row r="51" spans="1:4">
      <c r="A51" s="18"/>
      <c r="B51" s="18"/>
      <c r="C51" s="18"/>
      <c r="D51" t="str">
        <f t="shared" si="1"/>
        <v xml:space="preserve"> </v>
      </c>
    </row>
    <row r="52" spans="1:4">
      <c r="A52" s="18"/>
      <c r="B52" s="18"/>
      <c r="C52" s="18"/>
      <c r="D52" t="str">
        <f t="shared" si="1"/>
        <v xml:space="preserve"> </v>
      </c>
    </row>
    <row r="53" spans="1:4">
      <c r="A53" s="18"/>
      <c r="B53" s="18"/>
      <c r="C53" s="18"/>
      <c r="D53" t="str">
        <f t="shared" si="1"/>
        <v xml:space="preserve"> </v>
      </c>
    </row>
    <row r="54" spans="1:4">
      <c r="A54" s="18"/>
      <c r="B54" s="18"/>
      <c r="C54" s="18"/>
      <c r="D54" t="str">
        <f t="shared" si="1"/>
        <v xml:space="preserve"> </v>
      </c>
    </row>
    <row r="55" spans="1:4">
      <c r="A55" s="18"/>
      <c r="B55" s="18"/>
      <c r="C55" s="18"/>
      <c r="D55" t="str">
        <f t="shared" si="1"/>
        <v xml:space="preserve"> </v>
      </c>
    </row>
    <row r="56" spans="1:4">
      <c r="A56" s="18"/>
      <c r="B56" s="18"/>
      <c r="C56" s="18"/>
      <c r="D56" t="str">
        <f t="shared" si="1"/>
        <v xml:space="preserve"> </v>
      </c>
    </row>
    <row r="57" spans="1:4">
      <c r="A57" s="18"/>
      <c r="B57" s="18"/>
      <c r="C57" s="18"/>
      <c r="D57" t="str">
        <f t="shared" si="1"/>
        <v xml:space="preserve"> </v>
      </c>
    </row>
    <row r="58" spans="1:4">
      <c r="A58" s="18"/>
      <c r="B58" s="18"/>
      <c r="C58" s="18"/>
      <c r="D58" t="str">
        <f t="shared" si="1"/>
        <v xml:space="preserve"> </v>
      </c>
    </row>
    <row r="59" spans="1:4">
      <c r="A59" s="18"/>
      <c r="B59" s="18"/>
      <c r="C59" s="18"/>
      <c r="D59" t="str">
        <f t="shared" si="1"/>
        <v xml:space="preserve"> </v>
      </c>
    </row>
    <row r="60" spans="1:4">
      <c r="A60" s="18"/>
      <c r="B60" s="18"/>
      <c r="C60" s="18"/>
      <c r="D60" t="str">
        <f t="shared" si="1"/>
        <v xml:space="preserve"> </v>
      </c>
    </row>
    <row r="61" spans="1:4">
      <c r="A61" s="18"/>
      <c r="B61" s="18"/>
      <c r="C61" s="18"/>
      <c r="D61" t="str">
        <f t="shared" si="1"/>
        <v xml:space="preserve"> </v>
      </c>
    </row>
    <row r="62" spans="1:4">
      <c r="A62" s="18"/>
      <c r="B62" s="18"/>
      <c r="C62" s="18"/>
      <c r="D62" t="str">
        <f t="shared" si="1"/>
        <v xml:space="preserve"> </v>
      </c>
    </row>
    <row r="63" spans="1:4">
      <c r="A63" s="18"/>
      <c r="B63" s="18"/>
      <c r="C63" s="18"/>
      <c r="D63" t="str">
        <f t="shared" si="1"/>
        <v xml:space="preserve"> </v>
      </c>
    </row>
    <row r="64" spans="1:4">
      <c r="A64" s="18"/>
      <c r="B64" s="18"/>
      <c r="C64" s="18"/>
      <c r="D64" t="str">
        <f t="shared" si="1"/>
        <v xml:space="preserve"> </v>
      </c>
    </row>
    <row r="65" spans="1:4">
      <c r="A65" s="18"/>
      <c r="B65" s="18"/>
      <c r="C65" s="18"/>
      <c r="D65" t="str">
        <f t="shared" si="1"/>
        <v xml:space="preserve"> </v>
      </c>
    </row>
    <row r="66" spans="1:4">
      <c r="A66" s="18"/>
      <c r="B66" s="18"/>
      <c r="C66" s="18"/>
      <c r="D66" t="str">
        <f t="shared" si="1"/>
        <v xml:space="preserve"> </v>
      </c>
    </row>
    <row r="67" spans="1:4">
      <c r="A67" s="18"/>
      <c r="B67" s="18"/>
      <c r="C67" s="18"/>
      <c r="D67" t="str">
        <f t="shared" si="1"/>
        <v xml:space="preserve"> </v>
      </c>
    </row>
    <row r="68" spans="1:4">
      <c r="A68" s="18"/>
      <c r="B68" s="18"/>
      <c r="C68" s="18"/>
      <c r="D68" t="str">
        <f t="shared" si="1"/>
        <v xml:space="preserve"> </v>
      </c>
    </row>
    <row r="69" spans="1:4">
      <c r="A69" s="18"/>
      <c r="B69" s="18"/>
      <c r="C69" s="18"/>
      <c r="D69" t="str">
        <f t="shared" si="1"/>
        <v xml:space="preserve"> </v>
      </c>
    </row>
    <row r="70" spans="1:4">
      <c r="A70" s="18"/>
      <c r="B70" s="18"/>
      <c r="C70" s="18"/>
      <c r="D70" t="str">
        <f t="shared" si="1"/>
        <v xml:space="preserve"> </v>
      </c>
    </row>
    <row r="71" spans="1:4">
      <c r="A71" s="18"/>
      <c r="B71" s="18"/>
      <c r="C71" s="18"/>
      <c r="D71" t="str">
        <f t="shared" si="1"/>
        <v xml:space="preserve"> </v>
      </c>
    </row>
    <row r="72" spans="1:4">
      <c r="A72" s="18"/>
      <c r="B72" s="18"/>
      <c r="C72" s="18"/>
      <c r="D72" t="str">
        <f t="shared" ref="D72:D100" si="2">IF(ISBLANK(A72)," ",CONCATENATE("\DeclareSIUnit[]",B72,"{",C72,"}"))</f>
        <v xml:space="preserve"> </v>
      </c>
    </row>
    <row r="73" spans="1:4">
      <c r="A73" s="18"/>
      <c r="B73" s="18"/>
      <c r="C73" s="18"/>
      <c r="D73" t="str">
        <f t="shared" si="2"/>
        <v xml:space="preserve"> </v>
      </c>
    </row>
    <row r="74" spans="1:4">
      <c r="A74" s="18"/>
      <c r="B74" s="18"/>
      <c r="C74" s="18"/>
      <c r="D74" t="str">
        <f t="shared" si="2"/>
        <v xml:space="preserve"> </v>
      </c>
    </row>
    <row r="75" spans="1:4">
      <c r="A75" s="18"/>
      <c r="B75" s="18"/>
      <c r="C75" s="18"/>
      <c r="D75" t="str">
        <f t="shared" si="2"/>
        <v xml:space="preserve"> </v>
      </c>
    </row>
    <row r="76" spans="1:4">
      <c r="A76" s="18"/>
      <c r="B76" s="18"/>
      <c r="C76" s="18"/>
      <c r="D76" t="str">
        <f t="shared" si="2"/>
        <v xml:space="preserve"> </v>
      </c>
    </row>
    <row r="77" spans="1:4">
      <c r="A77" s="18"/>
      <c r="B77" s="18"/>
      <c r="C77" s="18"/>
      <c r="D77" t="str">
        <f t="shared" si="2"/>
        <v xml:space="preserve"> </v>
      </c>
    </row>
    <row r="78" spans="1:4">
      <c r="A78" s="18"/>
      <c r="B78" s="18"/>
      <c r="C78" s="18"/>
      <c r="D78" t="str">
        <f t="shared" si="2"/>
        <v xml:space="preserve"> </v>
      </c>
    </row>
    <row r="79" spans="1:4">
      <c r="A79" s="18"/>
      <c r="B79" s="18"/>
      <c r="C79" s="18"/>
      <c r="D79" t="str">
        <f t="shared" si="2"/>
        <v xml:space="preserve"> </v>
      </c>
    </row>
    <row r="80" spans="1:4">
      <c r="A80" s="18"/>
      <c r="B80" s="18"/>
      <c r="C80" s="18"/>
      <c r="D80" t="str">
        <f t="shared" si="2"/>
        <v xml:space="preserve"> </v>
      </c>
    </row>
    <row r="81" spans="1:4">
      <c r="A81" s="18"/>
      <c r="B81" s="18"/>
      <c r="C81" s="18"/>
      <c r="D81" t="str">
        <f t="shared" si="2"/>
        <v xml:space="preserve"> </v>
      </c>
    </row>
    <row r="82" spans="1:4">
      <c r="A82" s="18"/>
      <c r="B82" s="18"/>
      <c r="C82" s="18"/>
      <c r="D82" t="str">
        <f t="shared" si="2"/>
        <v xml:space="preserve"> </v>
      </c>
    </row>
    <row r="83" spans="1:4">
      <c r="A83" s="18"/>
      <c r="B83" s="18"/>
      <c r="C83" s="18"/>
      <c r="D83" t="str">
        <f t="shared" si="2"/>
        <v xml:space="preserve"> </v>
      </c>
    </row>
    <row r="84" spans="1:4">
      <c r="A84" s="18"/>
      <c r="B84" s="18"/>
      <c r="C84" s="18"/>
      <c r="D84" t="str">
        <f t="shared" si="2"/>
        <v xml:space="preserve"> </v>
      </c>
    </row>
    <row r="85" spans="1:4">
      <c r="A85" s="18"/>
      <c r="B85" s="18"/>
      <c r="C85" s="18"/>
      <c r="D85" t="str">
        <f t="shared" si="2"/>
        <v xml:space="preserve"> </v>
      </c>
    </row>
    <row r="86" spans="1:4">
      <c r="A86" s="18"/>
      <c r="B86" s="18"/>
      <c r="C86" s="18"/>
      <c r="D86" t="str">
        <f t="shared" si="2"/>
        <v xml:space="preserve"> </v>
      </c>
    </row>
    <row r="87" spans="1:4">
      <c r="A87" s="18"/>
      <c r="B87" s="18"/>
      <c r="C87" s="18"/>
      <c r="D87" t="str">
        <f t="shared" si="2"/>
        <v xml:space="preserve"> </v>
      </c>
    </row>
    <row r="88" spans="1:4">
      <c r="A88" s="18"/>
      <c r="B88" s="18"/>
      <c r="C88" s="18"/>
      <c r="D88" t="str">
        <f t="shared" si="2"/>
        <v xml:space="preserve"> </v>
      </c>
    </row>
    <row r="89" spans="1:4">
      <c r="A89" s="18"/>
      <c r="B89" s="18"/>
      <c r="C89" s="18"/>
      <c r="D89" t="str">
        <f t="shared" si="2"/>
        <v xml:space="preserve"> </v>
      </c>
    </row>
    <row r="90" spans="1:4">
      <c r="A90" s="18"/>
      <c r="B90" s="18"/>
      <c r="C90" s="18"/>
      <c r="D90" t="str">
        <f t="shared" si="2"/>
        <v xml:space="preserve"> </v>
      </c>
    </row>
    <row r="91" spans="1:4">
      <c r="A91" s="18"/>
      <c r="B91" s="18"/>
      <c r="C91" s="18"/>
      <c r="D91" t="str">
        <f t="shared" si="2"/>
        <v xml:space="preserve"> </v>
      </c>
    </row>
    <row r="92" spans="1:4">
      <c r="A92" s="18"/>
      <c r="B92" s="18"/>
      <c r="C92" s="18"/>
      <c r="D92" t="str">
        <f t="shared" si="2"/>
        <v xml:space="preserve"> </v>
      </c>
    </row>
    <row r="93" spans="1:4">
      <c r="A93" s="18"/>
      <c r="B93" s="18"/>
      <c r="C93" s="18"/>
      <c r="D93" t="str">
        <f t="shared" si="2"/>
        <v xml:space="preserve"> </v>
      </c>
    </row>
    <row r="94" spans="1:4">
      <c r="A94" s="18"/>
      <c r="B94" s="18"/>
      <c r="C94" s="18"/>
      <c r="D94" t="str">
        <f t="shared" si="2"/>
        <v xml:space="preserve"> </v>
      </c>
    </row>
    <row r="95" spans="1:4">
      <c r="A95" s="18"/>
      <c r="B95" s="18"/>
      <c r="C95" s="18"/>
      <c r="D95" t="str">
        <f t="shared" si="2"/>
        <v xml:space="preserve"> </v>
      </c>
    </row>
    <row r="96" spans="1:4">
      <c r="A96" s="18"/>
      <c r="B96" s="18"/>
      <c r="C96" s="18"/>
      <c r="D96" t="str">
        <f t="shared" si="2"/>
        <v xml:space="preserve"> </v>
      </c>
    </row>
    <row r="97" spans="1:4">
      <c r="A97" s="18"/>
      <c r="B97" s="18"/>
      <c r="C97" s="18"/>
      <c r="D97" t="str">
        <f t="shared" si="2"/>
        <v xml:space="preserve"> </v>
      </c>
    </row>
    <row r="98" spans="1:4">
      <c r="A98" s="18"/>
      <c r="B98" s="18"/>
      <c r="C98" s="18"/>
      <c r="D98" t="str">
        <f t="shared" si="2"/>
        <v xml:space="preserve"> </v>
      </c>
    </row>
    <row r="99" spans="1:4">
      <c r="A99" s="18"/>
      <c r="B99" s="18"/>
      <c r="C99" s="18"/>
      <c r="D99" t="str">
        <f t="shared" si="2"/>
        <v xml:space="preserve"> </v>
      </c>
    </row>
    <row r="100" spans="1:4" s="2" customFormat="1">
      <c r="A100" s="22"/>
      <c r="B100" s="22"/>
      <c r="C100" s="22"/>
      <c r="D100" s="2" t="str">
        <f t="shared" si="2"/>
        <v xml:space="preserve"> </v>
      </c>
    </row>
    <row r="101" spans="1:4">
      <c r="A101" s="11" t="s">
        <v>131</v>
      </c>
    </row>
  </sheetData>
  <sheetProtection sheet="1" objects="1" scenarios="1" sort="0" autoFilter="0"/>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3C6C-3552-5D4E-98C0-8FBA04F220A6}">
  <sheetPr codeName="Blad1"/>
  <dimension ref="A1:M101"/>
  <sheetViews>
    <sheetView workbookViewId="0">
      <selection activeCell="A102" sqref="A102"/>
    </sheetView>
  </sheetViews>
  <sheetFormatPr baseColWidth="10" defaultRowHeight="16"/>
  <cols>
    <col min="1" max="1" width="15.1640625" style="9" customWidth="1"/>
    <col min="2" max="2" width="24.33203125" style="9" customWidth="1"/>
    <col min="3" max="3" width="18.1640625" style="5" customWidth="1"/>
    <col min="4" max="5" width="18.1640625" style="7" hidden="1" customWidth="1"/>
    <col min="6" max="6" width="24.6640625" style="5" customWidth="1"/>
    <col min="7" max="7" width="31.5" style="5" customWidth="1"/>
    <col min="8" max="8" width="60.6640625" style="5" customWidth="1"/>
    <col min="9" max="9" width="23.33203125" style="5" customWidth="1"/>
    <col min="10" max="10" width="61.83203125" style="4" customWidth="1"/>
    <col min="11" max="11" width="113.5" style="4" customWidth="1"/>
    <col min="12" max="12" width="109.6640625" style="4" customWidth="1"/>
    <col min="13" max="13" width="30" style="4" customWidth="1"/>
  </cols>
  <sheetData>
    <row r="1" spans="1:13" s="4" customFormat="1">
      <c r="A1" s="20" t="s">
        <v>0</v>
      </c>
      <c r="B1" s="20" t="s">
        <v>75</v>
      </c>
      <c r="C1" s="3" t="s">
        <v>72</v>
      </c>
      <c r="D1" s="6" t="s">
        <v>41</v>
      </c>
      <c r="E1" s="6" t="s">
        <v>76</v>
      </c>
      <c r="F1" s="3" t="s">
        <v>73</v>
      </c>
      <c r="G1" s="3" t="s">
        <v>74</v>
      </c>
      <c r="H1" s="3" t="s">
        <v>33</v>
      </c>
      <c r="I1" s="3" t="s">
        <v>42</v>
      </c>
      <c r="J1" s="3" t="s">
        <v>44</v>
      </c>
      <c r="K1" s="3" t="s">
        <v>48</v>
      </c>
      <c r="L1" s="3" t="s">
        <v>49</v>
      </c>
      <c r="M1" s="3" t="s">
        <v>35</v>
      </c>
    </row>
    <row r="2" spans="1:13">
      <c r="A2" s="10" t="s">
        <v>50</v>
      </c>
      <c r="B2" s="10" t="s">
        <v>59</v>
      </c>
      <c r="C2" s="10" t="s">
        <v>127</v>
      </c>
      <c r="D2" s="7" t="str">
        <f t="shared" ref="D2:D33" si="0">IF(ISBLANK(C2)," ",CONCATENATE("{",C2,"}"))</f>
        <v>{\rho_\ell}</v>
      </c>
      <c r="E2" s="7">
        <f ca="1">IF(ISTEXT(C2),IF(D2=INDIRECT("Equations!$B$" &amp; Equations!$F$2+1),"",SEARCH(D2,INDIRECT("Equations!$C$" &amp; Equations!$F$2+1))),"")</f>
        <v>47</v>
      </c>
      <c r="F2" s="10" t="s">
        <v>60</v>
      </c>
      <c r="G2" s="10" t="s">
        <v>61</v>
      </c>
      <c r="H2" s="10" t="s">
        <v>1</v>
      </c>
      <c r="I2" s="10" t="s">
        <v>13</v>
      </c>
      <c r="J2" s="4" t="str">
        <f t="shared" ref="J2:J33" si="1">IF(ISBLANK(C2)," ",CONCATENATE("\newcommand{",F2,"}{",H2,"}"))</f>
        <v>\newcommand{\Drholiquid}{density of the fluid}</v>
      </c>
      <c r="K2" s="4" t="str">
        <f t="shared" ref="K2:K33" si="2">IF(ISBLANK(C2)," ",CONCATENATE("\newglossaryentry{",B2,"}{name={$",C2,"$},description={",F2,"},unit={\si{\",I2,"}},type=symbolslist,sort=","1}"))</f>
        <v>\newglossaryentry{rholiquid}{name={$\rho_\ell$},description={\Drholiquid},unit={\si{\kgpermthree}},type=symbolslist,sort=1}</v>
      </c>
      <c r="L2" s="4" t="str">
        <f t="shared" ref="L2:L33" si="3">IF(ISBLANK(C2)," ",CONCATENATE("\newcommand{",G2,"}{\parbox[t]{","\widtheqparameter","}","{",F2,"}\hspace{","\widtheqwhitespace","}[\si{","\",I2,"}]}"))</f>
        <v>\newcommand{\Erholiquid}{\parbox[t]{\widtheqparameter}{\Drholiquid}\hspace{\widtheqwhitespace}[\si{\kgpermthree}]}</v>
      </c>
      <c r="M2" s="4" t="str">
        <f t="shared" ref="M2:M33" si="4">IF(ISBLANK(C2)," ",CONCATENATE(C2," &amp; ",G2," \\"))</f>
        <v>\rho_\ell &amp; \Erholiquid \\</v>
      </c>
    </row>
    <row r="3" spans="1:13">
      <c r="A3" s="10" t="s">
        <v>8</v>
      </c>
      <c r="B3" s="10" t="s">
        <v>8</v>
      </c>
      <c r="C3" s="10" t="s">
        <v>8</v>
      </c>
      <c r="D3" s="7" t="str">
        <f t="shared" si="0"/>
        <v>{u}</v>
      </c>
      <c r="E3" s="7" t="e">
        <f ca="1">IF(ISTEXT(C3),IF(D3=INDIRECT("Equations!$B$" &amp; Equations!$F$2+1),"",SEARCH(D3,INDIRECT("Equations!$C$" &amp; Equations!$F$2+1))),"")</f>
        <v>#VALUE!</v>
      </c>
      <c r="F3" s="10" t="s">
        <v>3</v>
      </c>
      <c r="G3" s="10" t="s">
        <v>29</v>
      </c>
      <c r="H3" s="10" t="s">
        <v>2</v>
      </c>
      <c r="I3" s="10" t="s">
        <v>15</v>
      </c>
      <c r="J3" s="4" t="str">
        <f t="shared" si="1"/>
        <v>\newcommand{\Du}{velocity of the fluid with respect to the object. This is a second line}</v>
      </c>
      <c r="K3" s="4" t="str">
        <f t="shared" si="2"/>
        <v>\newglossaryentry{u}{name={$u$},description={\Du},unit={\si{\mpers}},type=symbolslist,sort=1}</v>
      </c>
      <c r="L3" s="4" t="str">
        <f t="shared" si="3"/>
        <v>\newcommand{\Eu}{\parbox[t]{\widtheqparameter}{\Du}\hspace{\widtheqwhitespace}[\si{\mpers}]}</v>
      </c>
      <c r="M3" s="4" t="str">
        <f t="shared" si="4"/>
        <v>u &amp; \Eu \\</v>
      </c>
    </row>
    <row r="4" spans="1:13">
      <c r="A4" s="10" t="s">
        <v>9</v>
      </c>
      <c r="B4" s="10" t="s">
        <v>46</v>
      </c>
      <c r="C4" s="10" t="s">
        <v>9</v>
      </c>
      <c r="D4" s="7" t="str">
        <f t="shared" si="0"/>
        <v>{L}</v>
      </c>
      <c r="E4" s="7">
        <f ca="1">IF(ISTEXT(C4),IF(D4=INDIRECT("Equations!$B$" &amp; Equations!$F$2+1),"",SEARCH(D4,INDIRECT("Equations!$C$" &amp; Equations!$F$2+1))),"")</f>
        <v>40</v>
      </c>
      <c r="F4" s="10" t="s">
        <v>5</v>
      </c>
      <c r="G4" s="10" t="s">
        <v>30</v>
      </c>
      <c r="H4" s="10" t="s">
        <v>4</v>
      </c>
      <c r="I4" s="10" t="s">
        <v>71</v>
      </c>
      <c r="J4" s="4" t="str">
        <f t="shared" si="1"/>
        <v>\newcommand{\DL}{characteristic linear dimension}</v>
      </c>
      <c r="K4" s="4" t="str">
        <f t="shared" si="2"/>
        <v>\newglossaryentry{l}{name={$L$},description={\DL},unit={\si{\meter}},type=symbolslist,sort=1}</v>
      </c>
      <c r="L4" s="4" t="str">
        <f t="shared" si="3"/>
        <v>\newcommand{\EL}{\parbox[t]{\widtheqparameter}{\DL}\hspace{\widtheqwhitespace}[\si{\meter}]}</v>
      </c>
      <c r="M4" s="4" t="str">
        <f t="shared" si="4"/>
        <v>L &amp; \EL \\</v>
      </c>
    </row>
    <row r="5" spans="1:13">
      <c r="A5" s="10" t="s">
        <v>10</v>
      </c>
      <c r="B5" s="10" t="s">
        <v>47</v>
      </c>
      <c r="C5" s="10" t="s">
        <v>34</v>
      </c>
      <c r="D5" s="7" t="str">
        <f t="shared" si="0"/>
        <v>{\mu}</v>
      </c>
      <c r="E5" s="7">
        <f ca="1">IF(ISTEXT(C5),IF(D5=INDIRECT("Equations!$B$" &amp; Equations!$F$2+1),"",SEARCH(D5,INDIRECT("Equations!$C$" &amp; Equations!$F$2+1))),"")</f>
        <v>93</v>
      </c>
      <c r="F5" s="10" t="s">
        <v>7</v>
      </c>
      <c r="G5" s="10" t="s">
        <v>31</v>
      </c>
      <c r="H5" s="10" t="s">
        <v>6</v>
      </c>
      <c r="I5" s="10" t="s">
        <v>14</v>
      </c>
      <c r="J5" s="4" t="str">
        <f t="shared" si="1"/>
        <v>\newcommand{\Dmu}{dynamic viscosity of the fluid}</v>
      </c>
      <c r="K5" s="4" t="str">
        <f t="shared" si="2"/>
        <v>\newglossaryentry{mu}{name={$\mu$},description={\Dmu},unit={\si{\patimess}},type=symbolslist,sort=1}</v>
      </c>
      <c r="L5" s="4" t="str">
        <f t="shared" si="3"/>
        <v>\newcommand{\Emu}{\parbox[t]{\widtheqparameter}{\Dmu}\hspace{\widtheqwhitespace}[\si{\patimess}]}</v>
      </c>
      <c r="M5" s="4" t="str">
        <f t="shared" si="4"/>
        <v>\mu &amp; \Emu \\</v>
      </c>
    </row>
    <row r="6" spans="1:13">
      <c r="A6" s="10" t="s">
        <v>26</v>
      </c>
      <c r="B6" s="10" t="s">
        <v>26</v>
      </c>
      <c r="C6" s="10" t="s">
        <v>26</v>
      </c>
      <c r="D6" s="7" t="str">
        <f t="shared" si="0"/>
        <v>{Re}</v>
      </c>
      <c r="E6" s="7" t="e">
        <f ca="1">IF(ISTEXT(C6),IF(D6=INDIRECT("Equations!$B$" &amp; Equations!$F$2+1),"",SEARCH(D6,INDIRECT("Equations!$C$" &amp; Equations!$F$2+1))),"")</f>
        <v>#VALUE!</v>
      </c>
      <c r="F6" s="10" t="s">
        <v>27</v>
      </c>
      <c r="G6" s="10" t="s">
        <v>32</v>
      </c>
      <c r="H6" s="10" t="s">
        <v>28</v>
      </c>
      <c r="I6" s="10" t="s">
        <v>16</v>
      </c>
      <c r="J6" s="4" t="str">
        <f t="shared" si="1"/>
        <v>\newcommand{\Dre}{Reynolds number,  dimensionless quantity}</v>
      </c>
      <c r="K6" s="4" t="str">
        <f t="shared" si="2"/>
        <v>\newglossaryentry{Re}{name={$Re$},description={\Dre},unit={\si{\nodimension}},type=symbolslist,sort=1}</v>
      </c>
      <c r="L6" s="4" t="str">
        <f t="shared" si="3"/>
        <v>\newcommand{\Ere}{\parbox[t]{\widtheqparameter}{\Dre}\hspace{\widtheqwhitespace}[\si{\nodimension}]}</v>
      </c>
      <c r="M6" s="4" t="str">
        <f t="shared" si="4"/>
        <v>Re &amp; \Ere \\</v>
      </c>
    </row>
    <row r="7" spans="1:13">
      <c r="A7" s="10" t="s">
        <v>55</v>
      </c>
      <c r="B7" s="10" t="s">
        <v>55</v>
      </c>
      <c r="C7" s="10" t="s">
        <v>55</v>
      </c>
      <c r="D7" s="7" t="str">
        <f t="shared" si="0"/>
        <v>{Ar}</v>
      </c>
      <c r="E7" s="7" t="str">
        <f ca="1">IF(ISTEXT(C7),IF(D7=INDIRECT("Equations!$B$" &amp; Equations!$F$2+1),"",SEARCH(D7,INDIRECT("Equations!$C$" &amp; Equations!$F$2+1))),"")</f>
        <v/>
      </c>
      <c r="F7" s="10" t="s">
        <v>56</v>
      </c>
      <c r="G7" s="10" t="s">
        <v>57</v>
      </c>
      <c r="H7" s="10" t="s">
        <v>58</v>
      </c>
      <c r="I7" s="10" t="s">
        <v>16</v>
      </c>
      <c r="J7" s="4" t="str">
        <f t="shared" si="1"/>
        <v>\newcommand{\Dar}{Archimedes number}</v>
      </c>
      <c r="K7" s="4" t="str">
        <f t="shared" si="2"/>
        <v>\newglossaryentry{Ar}{name={$Ar$},description={\Dar},unit={\si{\nodimension}},type=symbolslist,sort=1}</v>
      </c>
      <c r="L7" s="4" t="str">
        <f t="shared" si="3"/>
        <v>\newcommand{\Ear}{\parbox[t]{\widtheqparameter}{\Dar}\hspace{\widtheqwhitespace}[\si{\nodimension}]}</v>
      </c>
      <c r="M7" s="4" t="str">
        <f t="shared" si="4"/>
        <v>Ar &amp; \Ear \\</v>
      </c>
    </row>
    <row r="8" spans="1:13">
      <c r="A8" s="10" t="s">
        <v>62</v>
      </c>
      <c r="B8" s="10" t="s">
        <v>45</v>
      </c>
      <c r="C8" s="10" t="s">
        <v>128</v>
      </c>
      <c r="D8" s="7" t="str">
        <f t="shared" si="0"/>
        <v>{\rho_b}</v>
      </c>
      <c r="E8" s="7">
        <f ca="1">IF(ISTEXT(C8),IF(D8=INDIRECT("Equations!$B$" &amp; Equations!$F$2+1),"",SEARCH(D8,INDIRECT("Equations!$C$" &amp; Equations!$F$2+1))),"")</f>
        <v>64</v>
      </c>
      <c r="F8" s="10" t="s">
        <v>63</v>
      </c>
      <c r="G8" s="10" t="s">
        <v>64</v>
      </c>
      <c r="H8" s="10" t="s">
        <v>65</v>
      </c>
      <c r="I8" s="10" t="s">
        <v>13</v>
      </c>
      <c r="J8" s="4" t="str">
        <f t="shared" si="1"/>
        <v>\newcommand{\Drhobody}{density of the body}</v>
      </c>
      <c r="K8" s="4" t="str">
        <f t="shared" si="2"/>
        <v>\newglossaryentry{rho}{name={$\rho_b$},description={\Drhobody},unit={\si{\kgpermthree}},type=symbolslist,sort=1}</v>
      </c>
      <c r="L8" s="4" t="str">
        <f t="shared" si="3"/>
        <v>\newcommand{\Erhobody}{\parbox[t]{\widtheqparameter}{\Drhobody}\hspace{\widtheqwhitespace}[\si{\kgpermthree}]}</v>
      </c>
      <c r="M8" s="4" t="str">
        <f t="shared" si="4"/>
        <v>\rho_b &amp; \Erhobody \\</v>
      </c>
    </row>
    <row r="9" spans="1:13">
      <c r="A9" s="10" t="s">
        <v>66</v>
      </c>
      <c r="B9" s="10" t="s">
        <v>66</v>
      </c>
      <c r="C9" s="10" t="s">
        <v>66</v>
      </c>
      <c r="D9" s="7" t="str">
        <f t="shared" si="0"/>
        <v>{g}</v>
      </c>
      <c r="E9" s="7">
        <f ca="1">IF(ISTEXT(C9),IF(D9=INDIRECT("Equations!$B$" &amp; Equations!$F$2+1),"",SEARCH(D9,INDIRECT("Equations!$C$" &amp; Equations!$F$2+1))),"")</f>
        <v>37</v>
      </c>
      <c r="F9" s="10" t="s">
        <v>67</v>
      </c>
      <c r="G9" s="10" t="s">
        <v>68</v>
      </c>
      <c r="H9" s="10" t="s">
        <v>70</v>
      </c>
      <c r="I9" s="10" t="s">
        <v>69</v>
      </c>
      <c r="J9" s="4" t="str">
        <f t="shared" si="1"/>
        <v>\newcommand{\Dg}{gravitational acceleration}</v>
      </c>
      <c r="K9" s="4" t="str">
        <f t="shared" si="2"/>
        <v>\newglossaryentry{g}{name={$g$},description={\Dg},unit={\si{\mperstwo}},type=symbolslist,sort=1}</v>
      </c>
      <c r="L9" s="4" t="str">
        <f t="shared" si="3"/>
        <v>\newcommand{\Eg}{\parbox[t]{\widtheqparameter}{\Dg}\hspace{\widtheqwhitespace}[\si{\mperstwo}]}</v>
      </c>
      <c r="M9" s="4" t="str">
        <f t="shared" si="4"/>
        <v>g &amp; \Eg \\</v>
      </c>
    </row>
    <row r="10" spans="1:13">
      <c r="A10" s="10"/>
      <c r="B10" s="10"/>
      <c r="C10" s="10"/>
      <c r="D10" s="7" t="str">
        <f t="shared" si="0"/>
        <v xml:space="preserve"> </v>
      </c>
      <c r="E10" s="7" t="str">
        <f ca="1">IF(ISTEXT(C10),IF(D10=INDIRECT("Equations!$B$" &amp; Equations!$F$2+1),"",SEARCH(D10,INDIRECT("Equations!$C$" &amp; Equations!$F$2+1))),"")</f>
        <v/>
      </c>
      <c r="F10" s="10"/>
      <c r="G10" s="10"/>
      <c r="H10" s="10"/>
      <c r="I10" s="10"/>
      <c r="J10" s="4" t="str">
        <f t="shared" si="1"/>
        <v xml:space="preserve"> </v>
      </c>
      <c r="K10" s="4" t="str">
        <f t="shared" si="2"/>
        <v xml:space="preserve"> </v>
      </c>
      <c r="L10" s="4" t="str">
        <f t="shared" si="3"/>
        <v xml:space="preserve"> </v>
      </c>
      <c r="M10" s="4" t="str">
        <f t="shared" si="4"/>
        <v xml:space="preserve"> </v>
      </c>
    </row>
    <row r="11" spans="1:13">
      <c r="A11" s="10"/>
      <c r="B11" s="10"/>
      <c r="C11" s="10"/>
      <c r="D11" s="7" t="str">
        <f t="shared" si="0"/>
        <v xml:space="preserve"> </v>
      </c>
      <c r="E11" s="7" t="str">
        <f ca="1">IF(ISTEXT(C11),IF(D11=INDIRECT("Equations!$B$" &amp; Equations!$F$2+1),"",SEARCH(D11,INDIRECT("Equations!$C$" &amp; Equations!$F$2+1))),"")</f>
        <v/>
      </c>
      <c r="F11" s="10"/>
      <c r="G11" s="10"/>
      <c r="H11" s="10"/>
      <c r="I11" s="10"/>
      <c r="J11" s="4" t="str">
        <f t="shared" si="1"/>
        <v xml:space="preserve"> </v>
      </c>
      <c r="K11" s="4" t="str">
        <f t="shared" si="2"/>
        <v xml:space="preserve"> </v>
      </c>
      <c r="L11" s="4" t="str">
        <f t="shared" si="3"/>
        <v xml:space="preserve"> </v>
      </c>
      <c r="M11" s="4" t="str">
        <f t="shared" si="4"/>
        <v xml:space="preserve"> </v>
      </c>
    </row>
    <row r="12" spans="1:13">
      <c r="A12" s="10"/>
      <c r="B12" s="10"/>
      <c r="C12" s="10"/>
      <c r="D12" s="7" t="str">
        <f t="shared" si="0"/>
        <v xml:space="preserve"> </v>
      </c>
      <c r="E12" s="7" t="str">
        <f ca="1">IF(ISTEXT(C12),IF(D12=INDIRECT("Equations!$B$" &amp; Equations!$F$2+1),"",SEARCH(D12,INDIRECT("Equations!$C$" &amp; Equations!$F$2+1))),"")</f>
        <v/>
      </c>
      <c r="F12" s="10"/>
      <c r="G12" s="10"/>
      <c r="H12" s="10"/>
      <c r="I12" s="10"/>
      <c r="J12" s="4" t="str">
        <f t="shared" si="1"/>
        <v xml:space="preserve"> </v>
      </c>
      <c r="K12" s="4" t="str">
        <f t="shared" si="2"/>
        <v xml:space="preserve"> </v>
      </c>
      <c r="L12" s="4" t="str">
        <f t="shared" si="3"/>
        <v xml:space="preserve"> </v>
      </c>
      <c r="M12" s="4" t="str">
        <f t="shared" si="4"/>
        <v xml:space="preserve"> </v>
      </c>
    </row>
    <row r="13" spans="1:13">
      <c r="A13" s="10"/>
      <c r="B13" s="10"/>
      <c r="C13" s="10"/>
      <c r="D13" s="7" t="str">
        <f t="shared" si="0"/>
        <v xml:space="preserve"> </v>
      </c>
      <c r="E13" s="7" t="str">
        <f ca="1">IF(ISTEXT(C13),IF(D13=INDIRECT("Equations!$B$" &amp; Equations!$F$2+1),"",SEARCH(D13,INDIRECT("Equations!$C$" &amp; Equations!$F$2+1))),"")</f>
        <v/>
      </c>
      <c r="F13" s="10"/>
      <c r="G13" s="10"/>
      <c r="H13" s="10"/>
      <c r="I13" s="10"/>
      <c r="J13" s="4" t="str">
        <f t="shared" si="1"/>
        <v xml:space="preserve"> </v>
      </c>
      <c r="K13" s="4" t="str">
        <f t="shared" si="2"/>
        <v xml:space="preserve"> </v>
      </c>
      <c r="L13" s="4" t="str">
        <f t="shared" si="3"/>
        <v xml:space="preserve"> </v>
      </c>
      <c r="M13" s="4" t="str">
        <f t="shared" si="4"/>
        <v xml:space="preserve"> </v>
      </c>
    </row>
    <row r="14" spans="1:13">
      <c r="A14" s="10"/>
      <c r="B14" s="10"/>
      <c r="C14" s="10"/>
      <c r="D14" s="7" t="str">
        <f t="shared" si="0"/>
        <v xml:space="preserve"> </v>
      </c>
      <c r="E14" s="7" t="str">
        <f ca="1">IF(ISTEXT(C14),IF(D14=INDIRECT("Equations!$B$" &amp; Equations!$F$2+1),"",SEARCH(D14,INDIRECT("Equations!$C$" &amp; Equations!$F$2+1))),"")</f>
        <v/>
      </c>
      <c r="F14" s="10"/>
      <c r="G14" s="10"/>
      <c r="H14" s="10"/>
      <c r="I14" s="10"/>
      <c r="J14" s="4" t="str">
        <f t="shared" si="1"/>
        <v xml:space="preserve"> </v>
      </c>
      <c r="K14" s="4" t="str">
        <f t="shared" si="2"/>
        <v xml:space="preserve"> </v>
      </c>
      <c r="L14" s="4" t="str">
        <f t="shared" si="3"/>
        <v xml:space="preserve"> </v>
      </c>
      <c r="M14" s="4" t="str">
        <f t="shared" si="4"/>
        <v xml:space="preserve"> </v>
      </c>
    </row>
    <row r="15" spans="1:13">
      <c r="A15" s="10"/>
      <c r="B15" s="10"/>
      <c r="C15" s="10"/>
      <c r="D15" s="7" t="str">
        <f t="shared" si="0"/>
        <v xml:space="preserve"> </v>
      </c>
      <c r="E15" s="7" t="str">
        <f ca="1">IF(ISTEXT(C15),IF(D15=INDIRECT("Equations!$B$" &amp; Equations!$F$2+1),"",SEARCH(D15,INDIRECT("Equations!$C$" &amp; Equations!$F$2+1))),"")</f>
        <v/>
      </c>
      <c r="F15" s="10"/>
      <c r="G15" s="10"/>
      <c r="H15" s="10"/>
      <c r="I15" s="10"/>
      <c r="J15" s="4" t="str">
        <f t="shared" si="1"/>
        <v xml:space="preserve"> </v>
      </c>
      <c r="K15" s="4" t="str">
        <f t="shared" si="2"/>
        <v xml:space="preserve"> </v>
      </c>
      <c r="L15" s="4" t="str">
        <f t="shared" si="3"/>
        <v xml:space="preserve"> </v>
      </c>
      <c r="M15" s="4" t="str">
        <f t="shared" si="4"/>
        <v xml:space="preserve"> </v>
      </c>
    </row>
    <row r="16" spans="1:13">
      <c r="A16" s="10"/>
      <c r="B16" s="10"/>
      <c r="C16" s="10"/>
      <c r="D16" s="7" t="str">
        <f t="shared" si="0"/>
        <v xml:space="preserve"> </v>
      </c>
      <c r="E16" s="7" t="str">
        <f ca="1">IF(ISTEXT(C16),IF(D16=INDIRECT("Equations!$B$" &amp; Equations!$F$2+1),"",SEARCH(D16,INDIRECT("Equations!$C$" &amp; Equations!$F$2+1))),"")</f>
        <v/>
      </c>
      <c r="F16" s="10"/>
      <c r="G16" s="10"/>
      <c r="H16" s="10"/>
      <c r="I16" s="10"/>
      <c r="J16" s="4" t="str">
        <f t="shared" si="1"/>
        <v xml:space="preserve"> </v>
      </c>
      <c r="K16" s="4" t="str">
        <f t="shared" si="2"/>
        <v xml:space="preserve"> </v>
      </c>
      <c r="L16" s="4" t="str">
        <f t="shared" si="3"/>
        <v xml:space="preserve"> </v>
      </c>
      <c r="M16" s="4" t="str">
        <f t="shared" si="4"/>
        <v xml:space="preserve"> </v>
      </c>
    </row>
    <row r="17" spans="1:13">
      <c r="A17" s="10"/>
      <c r="B17" s="10"/>
      <c r="C17" s="10"/>
      <c r="D17" s="7" t="str">
        <f t="shared" si="0"/>
        <v xml:space="preserve"> </v>
      </c>
      <c r="E17" s="7" t="str">
        <f ca="1">IF(ISTEXT(C17),IF(D17=INDIRECT("Equations!$B$" &amp; Equations!$F$2+1),"",SEARCH(D17,INDIRECT("Equations!$C$" &amp; Equations!$F$2+1))),"")</f>
        <v/>
      </c>
      <c r="F17" s="10"/>
      <c r="G17" s="10"/>
      <c r="H17" s="10"/>
      <c r="I17" s="10"/>
      <c r="J17" s="4" t="str">
        <f t="shared" si="1"/>
        <v xml:space="preserve"> </v>
      </c>
      <c r="K17" s="4" t="str">
        <f t="shared" si="2"/>
        <v xml:space="preserve"> </v>
      </c>
      <c r="L17" s="4" t="str">
        <f t="shared" si="3"/>
        <v xml:space="preserve"> </v>
      </c>
      <c r="M17" s="4" t="str">
        <f t="shared" si="4"/>
        <v xml:space="preserve"> </v>
      </c>
    </row>
    <row r="18" spans="1:13">
      <c r="A18" s="10"/>
      <c r="B18" s="10"/>
      <c r="C18" s="10"/>
      <c r="D18" s="7" t="str">
        <f t="shared" si="0"/>
        <v xml:space="preserve"> </v>
      </c>
      <c r="E18" s="7" t="str">
        <f ca="1">IF(ISTEXT(C18),IF(D18=INDIRECT("Equations!$B$" &amp; Equations!$F$2+1),"",SEARCH(D18,INDIRECT("Equations!$C$" &amp; Equations!$F$2+1))),"")</f>
        <v/>
      </c>
      <c r="F18" s="10"/>
      <c r="G18" s="10"/>
      <c r="H18" s="10"/>
      <c r="I18" s="10"/>
      <c r="J18" s="4" t="str">
        <f t="shared" si="1"/>
        <v xml:space="preserve"> </v>
      </c>
      <c r="K18" s="4" t="str">
        <f t="shared" si="2"/>
        <v xml:space="preserve"> </v>
      </c>
      <c r="L18" s="4" t="str">
        <f t="shared" si="3"/>
        <v xml:space="preserve"> </v>
      </c>
      <c r="M18" s="4" t="str">
        <f t="shared" si="4"/>
        <v xml:space="preserve"> </v>
      </c>
    </row>
    <row r="19" spans="1:13">
      <c r="A19" s="10"/>
      <c r="B19" s="10"/>
      <c r="C19" s="10"/>
      <c r="D19" s="7" t="str">
        <f t="shared" si="0"/>
        <v xml:space="preserve"> </v>
      </c>
      <c r="E19" s="7" t="str">
        <f ca="1">IF(ISTEXT(C19),IF(D19=INDIRECT("Equations!$B$" &amp; Equations!$F$2+1),"",SEARCH(D19,INDIRECT("Equations!$C$" &amp; Equations!$F$2+1))),"")</f>
        <v/>
      </c>
      <c r="F19" s="10"/>
      <c r="G19" s="10"/>
      <c r="H19" s="10"/>
      <c r="I19" s="10"/>
      <c r="J19" s="4" t="str">
        <f t="shared" si="1"/>
        <v xml:space="preserve"> </v>
      </c>
      <c r="K19" s="4" t="str">
        <f t="shared" si="2"/>
        <v xml:space="preserve"> </v>
      </c>
      <c r="L19" s="4" t="str">
        <f t="shared" si="3"/>
        <v xml:space="preserve"> </v>
      </c>
      <c r="M19" s="4" t="str">
        <f t="shared" si="4"/>
        <v xml:space="preserve"> </v>
      </c>
    </row>
    <row r="20" spans="1:13">
      <c r="A20" s="10"/>
      <c r="B20" s="10"/>
      <c r="C20" s="10"/>
      <c r="D20" s="7" t="str">
        <f t="shared" si="0"/>
        <v xml:space="preserve"> </v>
      </c>
      <c r="E20" s="7" t="str">
        <f ca="1">IF(ISTEXT(C20),IF(D20=INDIRECT("Equations!$B$" &amp; Equations!$F$2+1),"",SEARCH(D20,INDIRECT("Equations!$C$" &amp; Equations!$F$2+1))),"")</f>
        <v/>
      </c>
      <c r="F20" s="10"/>
      <c r="G20" s="10"/>
      <c r="H20" s="10"/>
      <c r="I20" s="10"/>
      <c r="J20" s="4" t="str">
        <f t="shared" si="1"/>
        <v xml:space="preserve"> </v>
      </c>
      <c r="K20" s="4" t="str">
        <f t="shared" si="2"/>
        <v xml:space="preserve"> </v>
      </c>
      <c r="L20" s="4" t="str">
        <f t="shared" si="3"/>
        <v xml:space="preserve"> </v>
      </c>
      <c r="M20" s="4" t="str">
        <f t="shared" si="4"/>
        <v xml:space="preserve"> </v>
      </c>
    </row>
    <row r="21" spans="1:13">
      <c r="A21" s="10"/>
      <c r="B21" s="10"/>
      <c r="C21" s="10"/>
      <c r="D21" s="7" t="str">
        <f t="shared" si="0"/>
        <v xml:space="preserve"> </v>
      </c>
      <c r="E21" s="7" t="str">
        <f ca="1">IF(ISTEXT(C21),IF(D21=INDIRECT("Equations!$B$" &amp; Equations!$F$2+1),"",SEARCH(D21,INDIRECT("Equations!$C$" &amp; Equations!$F$2+1))),"")</f>
        <v/>
      </c>
      <c r="F21" s="10"/>
      <c r="G21" s="10"/>
      <c r="H21" s="10"/>
      <c r="I21" s="10"/>
      <c r="J21" s="4" t="str">
        <f t="shared" si="1"/>
        <v xml:space="preserve"> </v>
      </c>
      <c r="K21" s="4" t="str">
        <f t="shared" si="2"/>
        <v xml:space="preserve"> </v>
      </c>
      <c r="L21" s="4" t="str">
        <f t="shared" si="3"/>
        <v xml:space="preserve"> </v>
      </c>
      <c r="M21" s="4" t="str">
        <f t="shared" si="4"/>
        <v xml:space="preserve"> </v>
      </c>
    </row>
    <row r="22" spans="1:13">
      <c r="A22" s="10"/>
      <c r="B22" s="10"/>
      <c r="C22" s="10"/>
      <c r="D22" s="7" t="str">
        <f t="shared" si="0"/>
        <v xml:space="preserve"> </v>
      </c>
      <c r="E22" s="7" t="str">
        <f ca="1">IF(ISTEXT(C22),IF(D22=INDIRECT("Equations!$B$" &amp; Equations!$F$2+1),"",SEARCH(D22,INDIRECT("Equations!$C$" &amp; Equations!$F$2+1))),"")</f>
        <v/>
      </c>
      <c r="F22" s="10"/>
      <c r="G22" s="10"/>
      <c r="H22" s="10"/>
      <c r="I22" s="10"/>
      <c r="J22" s="4" t="str">
        <f t="shared" si="1"/>
        <v xml:space="preserve"> </v>
      </c>
      <c r="K22" s="4" t="str">
        <f t="shared" si="2"/>
        <v xml:space="preserve"> </v>
      </c>
      <c r="L22" s="4" t="str">
        <f t="shared" si="3"/>
        <v xml:space="preserve"> </v>
      </c>
      <c r="M22" s="4" t="str">
        <f t="shared" si="4"/>
        <v xml:space="preserve"> </v>
      </c>
    </row>
    <row r="23" spans="1:13">
      <c r="A23" s="10"/>
      <c r="B23" s="10"/>
      <c r="C23" s="10"/>
      <c r="D23" s="7" t="str">
        <f t="shared" si="0"/>
        <v xml:space="preserve"> </v>
      </c>
      <c r="E23" s="7" t="str">
        <f ca="1">IF(ISTEXT(C23),IF(D23=INDIRECT("Equations!$B$" &amp; Equations!$F$2+1),"",SEARCH(D23,INDIRECT("Equations!$C$" &amp; Equations!$F$2+1))),"")</f>
        <v/>
      </c>
      <c r="F23" s="10"/>
      <c r="G23" s="10"/>
      <c r="H23" s="10"/>
      <c r="I23" s="10"/>
      <c r="J23" s="4" t="str">
        <f t="shared" si="1"/>
        <v xml:space="preserve"> </v>
      </c>
      <c r="K23" s="4" t="str">
        <f t="shared" si="2"/>
        <v xml:space="preserve"> </v>
      </c>
      <c r="L23" s="4" t="str">
        <f t="shared" si="3"/>
        <v xml:space="preserve"> </v>
      </c>
      <c r="M23" s="4" t="str">
        <f t="shared" si="4"/>
        <v xml:space="preserve"> </v>
      </c>
    </row>
    <row r="24" spans="1:13">
      <c r="A24" s="10"/>
      <c r="B24" s="10"/>
      <c r="C24" s="10"/>
      <c r="D24" s="7" t="str">
        <f t="shared" si="0"/>
        <v xml:space="preserve"> </v>
      </c>
      <c r="E24" s="7" t="str">
        <f ca="1">IF(ISTEXT(C24),IF(D24=INDIRECT("Equations!$B$" &amp; Equations!$F$2+1),"",SEARCH(D24,INDIRECT("Equations!$C$" &amp; Equations!$F$2+1))),"")</f>
        <v/>
      </c>
      <c r="F24" s="10"/>
      <c r="G24" s="10"/>
      <c r="H24" s="10"/>
      <c r="I24" s="10"/>
      <c r="J24" s="4" t="str">
        <f t="shared" si="1"/>
        <v xml:space="preserve"> </v>
      </c>
      <c r="K24" s="4" t="str">
        <f t="shared" si="2"/>
        <v xml:space="preserve"> </v>
      </c>
      <c r="L24" s="4" t="str">
        <f t="shared" si="3"/>
        <v xml:space="preserve"> </v>
      </c>
      <c r="M24" s="4" t="str">
        <f t="shared" si="4"/>
        <v xml:space="preserve"> </v>
      </c>
    </row>
    <row r="25" spans="1:13">
      <c r="A25" s="10"/>
      <c r="B25" s="10"/>
      <c r="C25" s="10"/>
      <c r="D25" s="7" t="str">
        <f t="shared" si="0"/>
        <v xml:space="preserve"> </v>
      </c>
      <c r="E25" s="7" t="str">
        <f ca="1">IF(ISTEXT(C25),IF(D25=INDIRECT("Equations!$B$" &amp; Equations!$F$2+1),"",SEARCH(D25,INDIRECT("Equations!$C$" &amp; Equations!$F$2+1))),"")</f>
        <v/>
      </c>
      <c r="F25" s="10"/>
      <c r="G25" s="10"/>
      <c r="H25" s="10"/>
      <c r="I25" s="10"/>
      <c r="J25" s="4" t="str">
        <f t="shared" si="1"/>
        <v xml:space="preserve"> </v>
      </c>
      <c r="K25" s="4" t="str">
        <f t="shared" si="2"/>
        <v xml:space="preserve"> </v>
      </c>
      <c r="L25" s="4" t="str">
        <f t="shared" si="3"/>
        <v xml:space="preserve"> </v>
      </c>
      <c r="M25" s="4" t="str">
        <f t="shared" si="4"/>
        <v xml:space="preserve"> </v>
      </c>
    </row>
    <row r="26" spans="1:13">
      <c r="A26" s="10"/>
      <c r="B26" s="10"/>
      <c r="C26" s="10"/>
      <c r="D26" s="7" t="str">
        <f t="shared" si="0"/>
        <v xml:space="preserve"> </v>
      </c>
      <c r="E26" s="7" t="str">
        <f ca="1">IF(ISTEXT(C26),IF(D26=INDIRECT("Equations!$B$" &amp; Equations!$F$2+1),"",SEARCH(D26,INDIRECT("Equations!$C$" &amp; Equations!$F$2+1))),"")</f>
        <v/>
      </c>
      <c r="F26" s="10"/>
      <c r="G26" s="10"/>
      <c r="H26" s="10"/>
      <c r="I26" s="10"/>
      <c r="J26" s="4" t="str">
        <f t="shared" si="1"/>
        <v xml:space="preserve"> </v>
      </c>
      <c r="K26" s="4" t="str">
        <f t="shared" si="2"/>
        <v xml:space="preserve"> </v>
      </c>
      <c r="L26" s="4" t="str">
        <f t="shared" si="3"/>
        <v xml:space="preserve"> </v>
      </c>
      <c r="M26" s="4" t="str">
        <f t="shared" si="4"/>
        <v xml:space="preserve"> </v>
      </c>
    </row>
    <row r="27" spans="1:13">
      <c r="A27" s="10"/>
      <c r="B27" s="10"/>
      <c r="C27" s="10"/>
      <c r="D27" s="7" t="str">
        <f t="shared" si="0"/>
        <v xml:space="preserve"> </v>
      </c>
      <c r="E27" s="7" t="str">
        <f ca="1">IF(ISTEXT(C27),IF(D27=INDIRECT("Equations!$B$" &amp; Equations!$F$2+1),"",SEARCH(D27,INDIRECT("Equations!$C$" &amp; Equations!$F$2+1))),"")</f>
        <v/>
      </c>
      <c r="F27" s="10"/>
      <c r="G27" s="10"/>
      <c r="H27" s="10"/>
      <c r="I27" s="10"/>
      <c r="J27" s="4" t="str">
        <f t="shared" si="1"/>
        <v xml:space="preserve"> </v>
      </c>
      <c r="K27" s="4" t="str">
        <f t="shared" si="2"/>
        <v xml:space="preserve"> </v>
      </c>
      <c r="L27" s="4" t="str">
        <f t="shared" si="3"/>
        <v xml:space="preserve"> </v>
      </c>
      <c r="M27" s="4" t="str">
        <f t="shared" si="4"/>
        <v xml:space="preserve"> </v>
      </c>
    </row>
    <row r="28" spans="1:13">
      <c r="A28" s="10"/>
      <c r="B28" s="10"/>
      <c r="C28" s="10"/>
      <c r="D28" s="7" t="str">
        <f t="shared" si="0"/>
        <v xml:space="preserve"> </v>
      </c>
      <c r="E28" s="7" t="str">
        <f ca="1">IF(ISTEXT(C28),IF(D28=INDIRECT("Equations!$B$" &amp; Equations!$F$2+1),"",SEARCH(D28,INDIRECT("Equations!$C$" &amp; Equations!$F$2+1))),"")</f>
        <v/>
      </c>
      <c r="F28" s="10"/>
      <c r="G28" s="10"/>
      <c r="H28" s="10"/>
      <c r="I28" s="10"/>
      <c r="J28" s="4" t="str">
        <f t="shared" si="1"/>
        <v xml:space="preserve"> </v>
      </c>
      <c r="K28" s="4" t="str">
        <f t="shared" si="2"/>
        <v xml:space="preserve"> </v>
      </c>
      <c r="L28" s="4" t="str">
        <f t="shared" si="3"/>
        <v xml:space="preserve"> </v>
      </c>
      <c r="M28" s="4" t="str">
        <f t="shared" si="4"/>
        <v xml:space="preserve"> </v>
      </c>
    </row>
    <row r="29" spans="1:13">
      <c r="A29" s="10"/>
      <c r="B29" s="10"/>
      <c r="C29" s="10"/>
      <c r="D29" s="7" t="str">
        <f t="shared" si="0"/>
        <v xml:space="preserve"> </v>
      </c>
      <c r="E29" s="7" t="str">
        <f ca="1">IF(ISTEXT(C29),IF(D29=INDIRECT("Equations!$B$" &amp; Equations!$F$2+1),"",SEARCH(D29,INDIRECT("Equations!$C$" &amp; Equations!$F$2+1))),"")</f>
        <v/>
      </c>
      <c r="F29" s="10"/>
      <c r="G29" s="10"/>
      <c r="H29" s="10"/>
      <c r="I29" s="10"/>
      <c r="J29" s="4" t="str">
        <f t="shared" si="1"/>
        <v xml:space="preserve"> </v>
      </c>
      <c r="K29" s="4" t="str">
        <f t="shared" si="2"/>
        <v xml:space="preserve"> </v>
      </c>
      <c r="L29" s="4" t="str">
        <f t="shared" si="3"/>
        <v xml:space="preserve"> </v>
      </c>
      <c r="M29" s="4" t="str">
        <f t="shared" si="4"/>
        <v xml:space="preserve"> </v>
      </c>
    </row>
    <row r="30" spans="1:13">
      <c r="A30" s="10"/>
      <c r="B30" s="10"/>
      <c r="C30" s="10"/>
      <c r="D30" s="7" t="str">
        <f t="shared" si="0"/>
        <v xml:space="preserve"> </v>
      </c>
      <c r="E30" s="7" t="str">
        <f ca="1">IF(ISTEXT(C30),IF(D30=INDIRECT("Equations!$B$" &amp; Equations!$F$2+1),"",SEARCH(D30,INDIRECT("Equations!$C$" &amp; Equations!$F$2+1))),"")</f>
        <v/>
      </c>
      <c r="F30" s="10"/>
      <c r="G30" s="10"/>
      <c r="H30" s="10"/>
      <c r="I30" s="10"/>
      <c r="J30" s="4" t="str">
        <f t="shared" si="1"/>
        <v xml:space="preserve"> </v>
      </c>
      <c r="K30" s="4" t="str">
        <f t="shared" si="2"/>
        <v xml:space="preserve"> </v>
      </c>
      <c r="L30" s="4" t="str">
        <f t="shared" si="3"/>
        <v xml:space="preserve"> </v>
      </c>
      <c r="M30" s="4" t="str">
        <f t="shared" si="4"/>
        <v xml:space="preserve"> </v>
      </c>
    </row>
    <row r="31" spans="1:13">
      <c r="A31" s="10"/>
      <c r="B31" s="10"/>
      <c r="C31" s="10"/>
      <c r="D31" s="7" t="str">
        <f t="shared" si="0"/>
        <v xml:space="preserve"> </v>
      </c>
      <c r="E31" s="7" t="str">
        <f ca="1">IF(ISTEXT(C31),IF(D31=INDIRECT("Equations!$B$" &amp; Equations!$F$2+1),"",SEARCH(D31,INDIRECT("Equations!$C$" &amp; Equations!$F$2+1))),"")</f>
        <v/>
      </c>
      <c r="F31" s="10"/>
      <c r="G31" s="10"/>
      <c r="H31" s="10"/>
      <c r="I31" s="10"/>
      <c r="J31" s="4" t="str">
        <f t="shared" si="1"/>
        <v xml:space="preserve"> </v>
      </c>
      <c r="K31" s="4" t="str">
        <f t="shared" si="2"/>
        <v xml:space="preserve"> </v>
      </c>
      <c r="L31" s="4" t="str">
        <f t="shared" si="3"/>
        <v xml:space="preserve"> </v>
      </c>
      <c r="M31" s="4" t="str">
        <f t="shared" si="4"/>
        <v xml:space="preserve"> </v>
      </c>
    </row>
    <row r="32" spans="1:13">
      <c r="A32" s="10"/>
      <c r="B32" s="10"/>
      <c r="C32" s="10"/>
      <c r="D32" s="7" t="str">
        <f t="shared" si="0"/>
        <v xml:space="preserve"> </v>
      </c>
      <c r="E32" s="7" t="str">
        <f ca="1">IF(ISTEXT(C32),IF(D32=INDIRECT("Equations!$B$" &amp; Equations!$F$2+1),"",SEARCH(D32,INDIRECT("Equations!$C$" &amp; Equations!$F$2+1))),"")</f>
        <v/>
      </c>
      <c r="F32" s="10"/>
      <c r="G32" s="10"/>
      <c r="H32" s="10"/>
      <c r="I32" s="10"/>
      <c r="J32" s="4" t="str">
        <f t="shared" si="1"/>
        <v xml:space="preserve"> </v>
      </c>
      <c r="K32" s="4" t="str">
        <f t="shared" si="2"/>
        <v xml:space="preserve"> </v>
      </c>
      <c r="L32" s="4" t="str">
        <f t="shared" si="3"/>
        <v xml:space="preserve"> </v>
      </c>
      <c r="M32" s="4" t="str">
        <f t="shared" si="4"/>
        <v xml:space="preserve"> </v>
      </c>
    </row>
    <row r="33" spans="1:13">
      <c r="A33" s="10"/>
      <c r="B33" s="10"/>
      <c r="C33" s="10"/>
      <c r="D33" s="7" t="str">
        <f t="shared" si="0"/>
        <v xml:space="preserve"> </v>
      </c>
      <c r="E33" s="7" t="str">
        <f ca="1">IF(ISTEXT(C33),IF(D33=INDIRECT("Equations!$B$" &amp; Equations!$F$2+1),"",SEARCH(D33,INDIRECT("Equations!$C$" &amp; Equations!$F$2+1))),"")</f>
        <v/>
      </c>
      <c r="F33" s="10"/>
      <c r="G33" s="10"/>
      <c r="H33" s="10"/>
      <c r="I33" s="10"/>
      <c r="J33" s="4" t="str">
        <f t="shared" si="1"/>
        <v xml:space="preserve"> </v>
      </c>
      <c r="K33" s="4" t="str">
        <f t="shared" si="2"/>
        <v xml:space="preserve"> </v>
      </c>
      <c r="L33" s="4" t="str">
        <f t="shared" si="3"/>
        <v xml:space="preserve"> </v>
      </c>
      <c r="M33" s="4" t="str">
        <f t="shared" si="4"/>
        <v xml:space="preserve"> </v>
      </c>
    </row>
    <row r="34" spans="1:13">
      <c r="A34" s="10"/>
      <c r="B34" s="10"/>
      <c r="C34" s="10"/>
      <c r="D34" s="7" t="str">
        <f t="shared" ref="D34:D65" si="5">IF(ISBLANK(C34)," ",CONCATENATE("{",C34,"}"))</f>
        <v xml:space="preserve"> </v>
      </c>
      <c r="E34" s="7" t="str">
        <f ca="1">IF(ISTEXT(C34),IF(D34=INDIRECT("Equations!$B$" &amp; Equations!$F$2+1),"",SEARCH(D34,INDIRECT("Equations!$C$" &amp; Equations!$F$2+1))),"")</f>
        <v/>
      </c>
      <c r="F34" s="10"/>
      <c r="G34" s="10"/>
      <c r="H34" s="10"/>
      <c r="I34" s="10"/>
      <c r="J34" s="4" t="str">
        <f t="shared" ref="J34:J65" si="6">IF(ISBLANK(C34)," ",CONCATENATE("\newcommand{",F34,"}{",H34,"}"))</f>
        <v xml:space="preserve"> </v>
      </c>
      <c r="K34" s="4" t="str">
        <f t="shared" ref="K34:K65" si="7">IF(ISBLANK(C34)," ",CONCATENATE("\newglossaryentry{",B34,"}{name={$",C34,"$},description={",F34,"},unit={\si{\",I34,"}},type=symbolslist,sort=","1}"))</f>
        <v xml:space="preserve"> </v>
      </c>
      <c r="L34" s="4" t="str">
        <f t="shared" ref="L34:L65" si="8">IF(ISBLANK(C34)," ",CONCATENATE("\newcommand{",G34,"}{\parbox[t]{","\widtheqparameter","}","{",F34,"}\hspace{","\widtheqwhitespace","}[\si{","\",I34,"}]}"))</f>
        <v xml:space="preserve"> </v>
      </c>
      <c r="M34" s="4" t="str">
        <f t="shared" ref="M34:M65" si="9">IF(ISBLANK(C34)," ",CONCATENATE(C34," &amp; ",G34," \\"))</f>
        <v xml:space="preserve"> </v>
      </c>
    </row>
    <row r="35" spans="1:13">
      <c r="A35" s="10"/>
      <c r="B35" s="10"/>
      <c r="C35" s="10"/>
      <c r="D35" s="7" t="str">
        <f t="shared" si="5"/>
        <v xml:space="preserve"> </v>
      </c>
      <c r="E35" s="7" t="str">
        <f ca="1">IF(ISTEXT(C35),IF(D35=INDIRECT("Equations!$B$" &amp; Equations!$F$2+1),"",SEARCH(D35,INDIRECT("Equations!$C$" &amp; Equations!$F$2+1))),"")</f>
        <v/>
      </c>
      <c r="F35" s="10"/>
      <c r="G35" s="10"/>
      <c r="H35" s="10"/>
      <c r="I35" s="10"/>
      <c r="J35" s="4" t="str">
        <f t="shared" si="6"/>
        <v xml:space="preserve"> </v>
      </c>
      <c r="K35" s="4" t="str">
        <f t="shared" si="7"/>
        <v xml:space="preserve"> </v>
      </c>
      <c r="L35" s="4" t="str">
        <f t="shared" si="8"/>
        <v xml:space="preserve"> </v>
      </c>
      <c r="M35" s="4" t="str">
        <f t="shared" si="9"/>
        <v xml:space="preserve"> </v>
      </c>
    </row>
    <row r="36" spans="1:13">
      <c r="A36" s="10"/>
      <c r="B36" s="10"/>
      <c r="C36" s="10"/>
      <c r="D36" s="7" t="str">
        <f t="shared" si="5"/>
        <v xml:space="preserve"> </v>
      </c>
      <c r="E36" s="7" t="str">
        <f ca="1">IF(ISTEXT(C36),IF(D36=INDIRECT("Equations!$B$" &amp; Equations!$F$2+1),"",SEARCH(D36,INDIRECT("Equations!$C$" &amp; Equations!$F$2+1))),"")</f>
        <v/>
      </c>
      <c r="F36" s="10"/>
      <c r="G36" s="10"/>
      <c r="H36" s="10"/>
      <c r="I36" s="10"/>
      <c r="J36" s="4" t="str">
        <f t="shared" si="6"/>
        <v xml:space="preserve"> </v>
      </c>
      <c r="K36" s="4" t="str">
        <f t="shared" si="7"/>
        <v xml:space="preserve"> </v>
      </c>
      <c r="L36" s="4" t="str">
        <f t="shared" si="8"/>
        <v xml:space="preserve"> </v>
      </c>
      <c r="M36" s="4" t="str">
        <f t="shared" si="9"/>
        <v xml:space="preserve"> </v>
      </c>
    </row>
    <row r="37" spans="1:13">
      <c r="A37" s="10"/>
      <c r="B37" s="10"/>
      <c r="C37" s="10"/>
      <c r="D37" s="7" t="str">
        <f t="shared" si="5"/>
        <v xml:space="preserve"> </v>
      </c>
      <c r="E37" s="7" t="str">
        <f ca="1">IF(ISTEXT(C37),IF(D37=INDIRECT("Equations!$B$" &amp; Equations!$F$2+1),"",SEARCH(D37,INDIRECT("Equations!$C$" &amp; Equations!$F$2+1))),"")</f>
        <v/>
      </c>
      <c r="F37" s="10"/>
      <c r="G37" s="10"/>
      <c r="H37" s="10"/>
      <c r="I37" s="10"/>
      <c r="J37" s="4" t="str">
        <f t="shared" si="6"/>
        <v xml:space="preserve"> </v>
      </c>
      <c r="K37" s="4" t="str">
        <f t="shared" si="7"/>
        <v xml:space="preserve"> </v>
      </c>
      <c r="L37" s="4" t="str">
        <f t="shared" si="8"/>
        <v xml:space="preserve"> </v>
      </c>
      <c r="M37" s="4" t="str">
        <f t="shared" si="9"/>
        <v xml:space="preserve"> </v>
      </c>
    </row>
    <row r="38" spans="1:13">
      <c r="A38" s="10"/>
      <c r="B38" s="10"/>
      <c r="C38" s="10"/>
      <c r="D38" s="7" t="str">
        <f t="shared" si="5"/>
        <v xml:space="preserve"> </v>
      </c>
      <c r="E38" s="7" t="str">
        <f ca="1">IF(ISTEXT(C38),IF(D38=INDIRECT("Equations!$B$" &amp; Equations!$F$2+1),"",SEARCH(D38,INDIRECT("Equations!$C$" &amp; Equations!$F$2+1))),"")</f>
        <v/>
      </c>
      <c r="F38" s="10"/>
      <c r="G38" s="10"/>
      <c r="H38" s="10"/>
      <c r="I38" s="10"/>
      <c r="J38" s="4" t="str">
        <f t="shared" si="6"/>
        <v xml:space="preserve"> </v>
      </c>
      <c r="K38" s="4" t="str">
        <f t="shared" si="7"/>
        <v xml:space="preserve"> </v>
      </c>
      <c r="L38" s="4" t="str">
        <f t="shared" si="8"/>
        <v xml:space="preserve"> </v>
      </c>
      <c r="M38" s="4" t="str">
        <f t="shared" si="9"/>
        <v xml:space="preserve"> </v>
      </c>
    </row>
    <row r="39" spans="1:13">
      <c r="A39" s="10"/>
      <c r="B39" s="10"/>
      <c r="C39" s="10"/>
      <c r="D39" s="7" t="str">
        <f t="shared" si="5"/>
        <v xml:space="preserve"> </v>
      </c>
      <c r="E39" s="7" t="str">
        <f ca="1">IF(ISTEXT(C39),IF(D39=INDIRECT("Equations!$B$" &amp; Equations!$F$2+1),"",SEARCH(D39,INDIRECT("Equations!$C$" &amp; Equations!$F$2+1))),"")</f>
        <v/>
      </c>
      <c r="F39" s="10"/>
      <c r="G39" s="10"/>
      <c r="H39" s="10"/>
      <c r="I39" s="10"/>
      <c r="J39" s="4" t="str">
        <f t="shared" si="6"/>
        <v xml:space="preserve"> </v>
      </c>
      <c r="K39" s="4" t="str">
        <f t="shared" si="7"/>
        <v xml:space="preserve"> </v>
      </c>
      <c r="L39" s="4" t="str">
        <f t="shared" si="8"/>
        <v xml:space="preserve"> </v>
      </c>
      <c r="M39" s="4" t="str">
        <f t="shared" si="9"/>
        <v xml:space="preserve"> </v>
      </c>
    </row>
    <row r="40" spans="1:13">
      <c r="A40" s="10"/>
      <c r="B40" s="10"/>
      <c r="C40" s="10"/>
      <c r="D40" s="7" t="str">
        <f t="shared" si="5"/>
        <v xml:space="preserve"> </v>
      </c>
      <c r="E40" s="7" t="str">
        <f ca="1">IF(ISTEXT(C40),IF(D40=INDIRECT("Equations!$B$" &amp; Equations!$F$2+1),"",SEARCH(D40,INDIRECT("Equations!$C$" &amp; Equations!$F$2+1))),"")</f>
        <v/>
      </c>
      <c r="F40" s="10"/>
      <c r="G40" s="10"/>
      <c r="H40" s="10"/>
      <c r="I40" s="10"/>
      <c r="J40" s="4" t="str">
        <f t="shared" si="6"/>
        <v xml:space="preserve"> </v>
      </c>
      <c r="K40" s="4" t="str">
        <f t="shared" si="7"/>
        <v xml:space="preserve"> </v>
      </c>
      <c r="L40" s="4" t="str">
        <f t="shared" si="8"/>
        <v xml:space="preserve"> </v>
      </c>
      <c r="M40" s="4" t="str">
        <f t="shared" si="9"/>
        <v xml:space="preserve"> </v>
      </c>
    </row>
    <row r="41" spans="1:13">
      <c r="A41" s="10"/>
      <c r="B41" s="10"/>
      <c r="C41" s="10"/>
      <c r="D41" s="7" t="str">
        <f t="shared" si="5"/>
        <v xml:space="preserve"> </v>
      </c>
      <c r="E41" s="7" t="str">
        <f ca="1">IF(ISTEXT(C41),IF(D41=INDIRECT("Equations!$B$" &amp; Equations!$F$2+1),"",SEARCH(D41,INDIRECT("Equations!$C$" &amp; Equations!$F$2+1))),"")</f>
        <v/>
      </c>
      <c r="F41" s="10"/>
      <c r="G41" s="10"/>
      <c r="H41" s="10"/>
      <c r="I41" s="10"/>
      <c r="J41" s="4" t="str">
        <f t="shared" si="6"/>
        <v xml:space="preserve"> </v>
      </c>
      <c r="K41" s="4" t="str">
        <f t="shared" si="7"/>
        <v xml:space="preserve"> </v>
      </c>
      <c r="L41" s="4" t="str">
        <f t="shared" si="8"/>
        <v xml:space="preserve"> </v>
      </c>
      <c r="M41" s="4" t="str">
        <f t="shared" si="9"/>
        <v xml:space="preserve"> </v>
      </c>
    </row>
    <row r="42" spans="1:13">
      <c r="A42" s="10"/>
      <c r="B42" s="10"/>
      <c r="C42" s="10"/>
      <c r="D42" s="7" t="str">
        <f t="shared" si="5"/>
        <v xml:space="preserve"> </v>
      </c>
      <c r="E42" s="7" t="str">
        <f ca="1">IF(ISTEXT(C42),IF(D42=INDIRECT("Equations!$B$" &amp; Equations!$F$2+1),"",SEARCH(D42,INDIRECT("Equations!$C$" &amp; Equations!$F$2+1))),"")</f>
        <v/>
      </c>
      <c r="F42" s="10"/>
      <c r="G42" s="10"/>
      <c r="H42" s="10"/>
      <c r="I42" s="10"/>
      <c r="J42" s="4" t="str">
        <f t="shared" si="6"/>
        <v xml:space="preserve"> </v>
      </c>
      <c r="K42" s="4" t="str">
        <f t="shared" si="7"/>
        <v xml:space="preserve"> </v>
      </c>
      <c r="L42" s="4" t="str">
        <f t="shared" si="8"/>
        <v xml:space="preserve"> </v>
      </c>
      <c r="M42" s="4" t="str">
        <f t="shared" si="9"/>
        <v xml:space="preserve"> </v>
      </c>
    </row>
    <row r="43" spans="1:13">
      <c r="A43" s="10"/>
      <c r="B43" s="10"/>
      <c r="C43" s="10"/>
      <c r="D43" s="7" t="str">
        <f t="shared" si="5"/>
        <v xml:space="preserve"> </v>
      </c>
      <c r="E43" s="7" t="str">
        <f ca="1">IF(ISTEXT(C43),IF(D43=INDIRECT("Equations!$B$" &amp; Equations!$F$2+1),"",SEARCH(D43,INDIRECT("Equations!$C$" &amp; Equations!$F$2+1))),"")</f>
        <v/>
      </c>
      <c r="F43" s="10"/>
      <c r="G43" s="10"/>
      <c r="H43" s="10"/>
      <c r="I43" s="10"/>
      <c r="J43" s="4" t="str">
        <f t="shared" si="6"/>
        <v xml:space="preserve"> </v>
      </c>
      <c r="K43" s="4" t="str">
        <f t="shared" si="7"/>
        <v xml:space="preserve"> </v>
      </c>
      <c r="L43" s="4" t="str">
        <f t="shared" si="8"/>
        <v xml:space="preserve"> </v>
      </c>
      <c r="M43" s="4" t="str">
        <f t="shared" si="9"/>
        <v xml:space="preserve"> </v>
      </c>
    </row>
    <row r="44" spans="1:13">
      <c r="A44" s="10"/>
      <c r="B44" s="10"/>
      <c r="C44" s="10"/>
      <c r="D44" s="7" t="str">
        <f t="shared" si="5"/>
        <v xml:space="preserve"> </v>
      </c>
      <c r="E44" s="7" t="str">
        <f ca="1">IF(ISTEXT(C44),IF(D44=INDIRECT("Equations!$B$" &amp; Equations!$F$2+1),"",SEARCH(D44,INDIRECT("Equations!$C$" &amp; Equations!$F$2+1))),"")</f>
        <v/>
      </c>
      <c r="F44" s="10"/>
      <c r="G44" s="10"/>
      <c r="H44" s="10"/>
      <c r="I44" s="10"/>
      <c r="J44" s="4" t="str">
        <f t="shared" si="6"/>
        <v xml:space="preserve"> </v>
      </c>
      <c r="K44" s="4" t="str">
        <f t="shared" si="7"/>
        <v xml:space="preserve"> </v>
      </c>
      <c r="L44" s="4" t="str">
        <f t="shared" si="8"/>
        <v xml:space="preserve"> </v>
      </c>
      <c r="M44" s="4" t="str">
        <f t="shared" si="9"/>
        <v xml:space="preserve"> </v>
      </c>
    </row>
    <row r="45" spans="1:13">
      <c r="A45" s="10"/>
      <c r="B45" s="10"/>
      <c r="C45" s="10"/>
      <c r="D45" s="7" t="str">
        <f t="shared" si="5"/>
        <v xml:space="preserve"> </v>
      </c>
      <c r="E45" s="7" t="str">
        <f ca="1">IF(ISTEXT(C45),IF(D45=INDIRECT("Equations!$B$" &amp; Equations!$F$2+1),"",SEARCH(D45,INDIRECT("Equations!$C$" &amp; Equations!$F$2+1))),"")</f>
        <v/>
      </c>
      <c r="F45" s="10"/>
      <c r="G45" s="10"/>
      <c r="H45" s="10"/>
      <c r="I45" s="10"/>
      <c r="J45" s="4" t="str">
        <f t="shared" si="6"/>
        <v xml:space="preserve"> </v>
      </c>
      <c r="K45" s="4" t="str">
        <f t="shared" si="7"/>
        <v xml:space="preserve"> </v>
      </c>
      <c r="L45" s="4" t="str">
        <f t="shared" si="8"/>
        <v xml:space="preserve"> </v>
      </c>
      <c r="M45" s="4" t="str">
        <f t="shared" si="9"/>
        <v xml:space="preserve"> </v>
      </c>
    </row>
    <row r="46" spans="1:13">
      <c r="A46" s="10"/>
      <c r="B46" s="10"/>
      <c r="C46" s="10"/>
      <c r="D46" s="7" t="str">
        <f t="shared" si="5"/>
        <v xml:space="preserve"> </v>
      </c>
      <c r="E46" s="7" t="str">
        <f ca="1">IF(ISTEXT(C46),IF(D46=INDIRECT("Equations!$B$" &amp; Equations!$F$2+1),"",SEARCH(D46,INDIRECT("Equations!$C$" &amp; Equations!$F$2+1))),"")</f>
        <v/>
      </c>
      <c r="F46" s="10"/>
      <c r="G46" s="10"/>
      <c r="H46" s="10"/>
      <c r="I46" s="10"/>
      <c r="J46" s="4" t="str">
        <f t="shared" si="6"/>
        <v xml:space="preserve"> </v>
      </c>
      <c r="K46" s="4" t="str">
        <f t="shared" si="7"/>
        <v xml:space="preserve"> </v>
      </c>
      <c r="L46" s="4" t="str">
        <f t="shared" si="8"/>
        <v xml:space="preserve"> </v>
      </c>
      <c r="M46" s="4" t="str">
        <f t="shared" si="9"/>
        <v xml:space="preserve"> </v>
      </c>
    </row>
    <row r="47" spans="1:13">
      <c r="A47" s="10"/>
      <c r="B47" s="10"/>
      <c r="C47" s="10"/>
      <c r="D47" s="7" t="str">
        <f t="shared" si="5"/>
        <v xml:space="preserve"> </v>
      </c>
      <c r="E47" s="7" t="str">
        <f ca="1">IF(ISTEXT(C47),IF(D47=INDIRECT("Equations!$B$" &amp; Equations!$F$2+1),"",SEARCH(D47,INDIRECT("Equations!$C$" &amp; Equations!$F$2+1))),"")</f>
        <v/>
      </c>
      <c r="F47" s="10"/>
      <c r="G47" s="10"/>
      <c r="H47" s="10"/>
      <c r="I47" s="10"/>
      <c r="J47" s="4" t="str">
        <f t="shared" si="6"/>
        <v xml:space="preserve"> </v>
      </c>
      <c r="K47" s="4" t="str">
        <f t="shared" si="7"/>
        <v xml:space="preserve"> </v>
      </c>
      <c r="L47" s="4" t="str">
        <f t="shared" si="8"/>
        <v xml:space="preserve"> </v>
      </c>
      <c r="M47" s="4" t="str">
        <f t="shared" si="9"/>
        <v xml:space="preserve"> </v>
      </c>
    </row>
    <row r="48" spans="1:13">
      <c r="A48" s="10"/>
      <c r="B48" s="10"/>
      <c r="C48" s="10"/>
      <c r="D48" s="7" t="str">
        <f t="shared" si="5"/>
        <v xml:space="preserve"> </v>
      </c>
      <c r="E48" s="7" t="str">
        <f ca="1">IF(ISTEXT(C48),IF(D48=INDIRECT("Equations!$B$" &amp; Equations!$F$2+1),"",SEARCH(D48,INDIRECT("Equations!$C$" &amp; Equations!$F$2+1))),"")</f>
        <v/>
      </c>
      <c r="F48" s="10"/>
      <c r="G48" s="10"/>
      <c r="H48" s="10"/>
      <c r="I48" s="10"/>
      <c r="J48" s="4" t="str">
        <f t="shared" si="6"/>
        <v xml:space="preserve"> </v>
      </c>
      <c r="K48" s="4" t="str">
        <f t="shared" si="7"/>
        <v xml:space="preserve"> </v>
      </c>
      <c r="L48" s="4" t="str">
        <f t="shared" si="8"/>
        <v xml:space="preserve"> </v>
      </c>
      <c r="M48" s="4" t="str">
        <f t="shared" si="9"/>
        <v xml:space="preserve"> </v>
      </c>
    </row>
    <row r="49" spans="1:13">
      <c r="A49" s="10"/>
      <c r="B49" s="10"/>
      <c r="C49" s="10"/>
      <c r="D49" s="7" t="str">
        <f t="shared" si="5"/>
        <v xml:space="preserve"> </v>
      </c>
      <c r="E49" s="7" t="str">
        <f ca="1">IF(ISTEXT(C49),IF(D49=INDIRECT("Equations!$B$" &amp; Equations!$F$2+1),"",SEARCH(D49,INDIRECT("Equations!$C$" &amp; Equations!$F$2+1))),"")</f>
        <v/>
      </c>
      <c r="F49" s="10"/>
      <c r="G49" s="10"/>
      <c r="H49" s="10"/>
      <c r="I49" s="10"/>
      <c r="J49" s="4" t="str">
        <f t="shared" si="6"/>
        <v xml:space="preserve"> </v>
      </c>
      <c r="K49" s="4" t="str">
        <f t="shared" si="7"/>
        <v xml:space="preserve"> </v>
      </c>
      <c r="L49" s="4" t="str">
        <f t="shared" si="8"/>
        <v xml:space="preserve"> </v>
      </c>
      <c r="M49" s="4" t="str">
        <f t="shared" si="9"/>
        <v xml:space="preserve"> </v>
      </c>
    </row>
    <row r="50" spans="1:13">
      <c r="A50" s="10"/>
      <c r="B50" s="10"/>
      <c r="C50" s="10"/>
      <c r="D50" s="7" t="str">
        <f t="shared" si="5"/>
        <v xml:space="preserve"> </v>
      </c>
      <c r="E50" s="7" t="str">
        <f ca="1">IF(ISTEXT(C50),IF(D50=INDIRECT("Equations!$B$" &amp; Equations!$F$2+1),"",SEARCH(D50,INDIRECT("Equations!$C$" &amp; Equations!$F$2+1))),"")</f>
        <v/>
      </c>
      <c r="F50" s="10"/>
      <c r="G50" s="10"/>
      <c r="H50" s="10"/>
      <c r="I50" s="10"/>
      <c r="J50" s="4" t="str">
        <f t="shared" si="6"/>
        <v xml:space="preserve"> </v>
      </c>
      <c r="K50" s="4" t="str">
        <f t="shared" si="7"/>
        <v xml:space="preserve"> </v>
      </c>
      <c r="L50" s="4" t="str">
        <f t="shared" si="8"/>
        <v xml:space="preserve"> </v>
      </c>
      <c r="M50" s="4" t="str">
        <f t="shared" si="9"/>
        <v xml:space="preserve"> </v>
      </c>
    </row>
    <row r="51" spans="1:13">
      <c r="A51" s="10"/>
      <c r="B51" s="10"/>
      <c r="C51" s="10"/>
      <c r="D51" s="7" t="str">
        <f t="shared" si="5"/>
        <v xml:space="preserve"> </v>
      </c>
      <c r="E51" s="7" t="str">
        <f ca="1">IF(ISTEXT(C51),IF(D51=INDIRECT("Equations!$B$" &amp; Equations!$F$2+1),"",SEARCH(D51,INDIRECT("Equations!$C$" &amp; Equations!$F$2+1))),"")</f>
        <v/>
      </c>
      <c r="F51" s="10"/>
      <c r="G51" s="10"/>
      <c r="H51" s="10"/>
      <c r="I51" s="10"/>
      <c r="J51" s="4" t="str">
        <f t="shared" si="6"/>
        <v xml:space="preserve"> </v>
      </c>
      <c r="K51" s="4" t="str">
        <f t="shared" si="7"/>
        <v xml:space="preserve"> </v>
      </c>
      <c r="L51" s="4" t="str">
        <f t="shared" si="8"/>
        <v xml:space="preserve"> </v>
      </c>
      <c r="M51" s="4" t="str">
        <f t="shared" si="9"/>
        <v xml:space="preserve"> </v>
      </c>
    </row>
    <row r="52" spans="1:13">
      <c r="A52" s="10"/>
      <c r="B52" s="10"/>
      <c r="C52" s="10"/>
      <c r="D52" s="7" t="str">
        <f t="shared" si="5"/>
        <v xml:space="preserve"> </v>
      </c>
      <c r="E52" s="7" t="str">
        <f ca="1">IF(ISTEXT(C52),IF(D52=INDIRECT("Equations!$B$" &amp; Equations!$F$2+1),"",SEARCH(D52,INDIRECT("Equations!$C$" &amp; Equations!$F$2+1))),"")</f>
        <v/>
      </c>
      <c r="F52" s="10"/>
      <c r="G52" s="10"/>
      <c r="H52" s="10"/>
      <c r="I52" s="10"/>
      <c r="J52" s="4" t="str">
        <f t="shared" si="6"/>
        <v xml:space="preserve"> </v>
      </c>
      <c r="K52" s="4" t="str">
        <f t="shared" si="7"/>
        <v xml:space="preserve"> </v>
      </c>
      <c r="L52" s="4" t="str">
        <f t="shared" si="8"/>
        <v xml:space="preserve"> </v>
      </c>
      <c r="M52" s="4" t="str">
        <f t="shared" si="9"/>
        <v xml:space="preserve"> </v>
      </c>
    </row>
    <row r="53" spans="1:13">
      <c r="A53" s="10"/>
      <c r="B53" s="10"/>
      <c r="C53" s="10"/>
      <c r="D53" s="7" t="str">
        <f t="shared" si="5"/>
        <v xml:space="preserve"> </v>
      </c>
      <c r="E53" s="7" t="str">
        <f ca="1">IF(ISTEXT(C53),IF(D53=INDIRECT("Equations!$B$" &amp; Equations!$F$2+1),"",SEARCH(D53,INDIRECT("Equations!$C$" &amp; Equations!$F$2+1))),"")</f>
        <v/>
      </c>
      <c r="F53" s="10"/>
      <c r="G53" s="10"/>
      <c r="H53" s="10"/>
      <c r="I53" s="10"/>
      <c r="J53" s="4" t="str">
        <f t="shared" si="6"/>
        <v xml:space="preserve"> </v>
      </c>
      <c r="K53" s="4" t="str">
        <f t="shared" si="7"/>
        <v xml:space="preserve"> </v>
      </c>
      <c r="L53" s="4" t="str">
        <f t="shared" si="8"/>
        <v xml:space="preserve"> </v>
      </c>
      <c r="M53" s="4" t="str">
        <f t="shared" si="9"/>
        <v xml:space="preserve"> </v>
      </c>
    </row>
    <row r="54" spans="1:13">
      <c r="A54" s="10"/>
      <c r="B54" s="10"/>
      <c r="C54" s="10"/>
      <c r="D54" s="7" t="str">
        <f t="shared" si="5"/>
        <v xml:space="preserve"> </v>
      </c>
      <c r="E54" s="7" t="str">
        <f ca="1">IF(ISTEXT(C54),IF(D54=INDIRECT("Equations!$B$" &amp; Equations!$F$2+1),"",SEARCH(D54,INDIRECT("Equations!$C$" &amp; Equations!$F$2+1))),"")</f>
        <v/>
      </c>
      <c r="F54" s="10"/>
      <c r="G54" s="10"/>
      <c r="H54" s="10"/>
      <c r="I54" s="10"/>
      <c r="J54" s="4" t="str">
        <f t="shared" si="6"/>
        <v xml:space="preserve"> </v>
      </c>
      <c r="K54" s="4" t="str">
        <f t="shared" si="7"/>
        <v xml:space="preserve"> </v>
      </c>
      <c r="L54" s="4" t="str">
        <f t="shared" si="8"/>
        <v xml:space="preserve"> </v>
      </c>
      <c r="M54" s="4" t="str">
        <f t="shared" si="9"/>
        <v xml:space="preserve"> </v>
      </c>
    </row>
    <row r="55" spans="1:13">
      <c r="A55" s="10"/>
      <c r="B55" s="10"/>
      <c r="C55" s="10"/>
      <c r="D55" s="7" t="str">
        <f t="shared" si="5"/>
        <v xml:space="preserve"> </v>
      </c>
      <c r="E55" s="7" t="str">
        <f ca="1">IF(ISTEXT(C55),IF(D55=INDIRECT("Equations!$B$" &amp; Equations!$F$2+1),"",SEARCH(D55,INDIRECT("Equations!$C$" &amp; Equations!$F$2+1))),"")</f>
        <v/>
      </c>
      <c r="F55" s="10"/>
      <c r="G55" s="10"/>
      <c r="H55" s="10"/>
      <c r="I55" s="10"/>
      <c r="J55" s="4" t="str">
        <f t="shared" si="6"/>
        <v xml:space="preserve"> </v>
      </c>
      <c r="K55" s="4" t="str">
        <f t="shared" si="7"/>
        <v xml:space="preserve"> </v>
      </c>
      <c r="L55" s="4" t="str">
        <f t="shared" si="8"/>
        <v xml:space="preserve"> </v>
      </c>
      <c r="M55" s="4" t="str">
        <f t="shared" si="9"/>
        <v xml:space="preserve"> </v>
      </c>
    </row>
    <row r="56" spans="1:13">
      <c r="A56" s="10"/>
      <c r="B56" s="10"/>
      <c r="C56" s="10"/>
      <c r="D56" s="7" t="str">
        <f t="shared" si="5"/>
        <v xml:space="preserve"> </v>
      </c>
      <c r="E56" s="7" t="str">
        <f ca="1">IF(ISTEXT(C56),IF(D56=INDIRECT("Equations!$B$" &amp; Equations!$F$2+1),"",SEARCH(D56,INDIRECT("Equations!$C$" &amp; Equations!$F$2+1))),"")</f>
        <v/>
      </c>
      <c r="F56" s="10"/>
      <c r="G56" s="10"/>
      <c r="H56" s="10"/>
      <c r="I56" s="10"/>
      <c r="J56" s="4" t="str">
        <f t="shared" si="6"/>
        <v xml:space="preserve"> </v>
      </c>
      <c r="K56" s="4" t="str">
        <f t="shared" si="7"/>
        <v xml:space="preserve"> </v>
      </c>
      <c r="L56" s="4" t="str">
        <f t="shared" si="8"/>
        <v xml:space="preserve"> </v>
      </c>
      <c r="M56" s="4" t="str">
        <f t="shared" si="9"/>
        <v xml:space="preserve"> </v>
      </c>
    </row>
    <row r="57" spans="1:13">
      <c r="A57" s="10"/>
      <c r="B57" s="10"/>
      <c r="C57" s="10"/>
      <c r="D57" s="7" t="str">
        <f t="shared" si="5"/>
        <v xml:space="preserve"> </v>
      </c>
      <c r="E57" s="7" t="str">
        <f ca="1">IF(ISTEXT(C57),IF(D57=INDIRECT("Equations!$B$" &amp; Equations!$F$2+1),"",SEARCH(D57,INDIRECT("Equations!$C$" &amp; Equations!$F$2+1))),"")</f>
        <v/>
      </c>
      <c r="F57" s="10"/>
      <c r="G57" s="10"/>
      <c r="H57" s="10"/>
      <c r="I57" s="10"/>
      <c r="J57" s="4" t="str">
        <f t="shared" si="6"/>
        <v xml:space="preserve"> </v>
      </c>
      <c r="K57" s="4" t="str">
        <f t="shared" si="7"/>
        <v xml:space="preserve"> </v>
      </c>
      <c r="L57" s="4" t="str">
        <f t="shared" si="8"/>
        <v xml:space="preserve"> </v>
      </c>
      <c r="M57" s="4" t="str">
        <f t="shared" si="9"/>
        <v xml:space="preserve"> </v>
      </c>
    </row>
    <row r="58" spans="1:13">
      <c r="A58" s="10"/>
      <c r="B58" s="10"/>
      <c r="C58" s="10"/>
      <c r="D58" s="7" t="str">
        <f t="shared" si="5"/>
        <v xml:space="preserve"> </v>
      </c>
      <c r="E58" s="7" t="str">
        <f ca="1">IF(ISTEXT(C58),IF(D58=INDIRECT("Equations!$B$" &amp; Equations!$F$2+1),"",SEARCH(D58,INDIRECT("Equations!$C$" &amp; Equations!$F$2+1))),"")</f>
        <v/>
      </c>
      <c r="F58" s="10"/>
      <c r="G58" s="10"/>
      <c r="H58" s="10"/>
      <c r="I58" s="10"/>
      <c r="J58" s="4" t="str">
        <f t="shared" si="6"/>
        <v xml:space="preserve"> </v>
      </c>
      <c r="K58" s="4" t="str">
        <f t="shared" si="7"/>
        <v xml:space="preserve"> </v>
      </c>
      <c r="L58" s="4" t="str">
        <f t="shared" si="8"/>
        <v xml:space="preserve"> </v>
      </c>
      <c r="M58" s="4" t="str">
        <f t="shared" si="9"/>
        <v xml:space="preserve"> </v>
      </c>
    </row>
    <row r="59" spans="1:13">
      <c r="A59" s="10"/>
      <c r="B59" s="10"/>
      <c r="C59" s="10"/>
      <c r="D59" s="7" t="str">
        <f t="shared" si="5"/>
        <v xml:space="preserve"> </v>
      </c>
      <c r="E59" s="7" t="str">
        <f ca="1">IF(ISTEXT(C59),IF(D59=INDIRECT("Equations!$B$" &amp; Equations!$F$2+1),"",SEARCH(D59,INDIRECT("Equations!$C$" &amp; Equations!$F$2+1))),"")</f>
        <v/>
      </c>
      <c r="F59" s="10"/>
      <c r="G59" s="10"/>
      <c r="H59" s="10"/>
      <c r="I59" s="10"/>
      <c r="J59" s="4" t="str">
        <f t="shared" si="6"/>
        <v xml:space="preserve"> </v>
      </c>
      <c r="K59" s="4" t="str">
        <f t="shared" si="7"/>
        <v xml:space="preserve"> </v>
      </c>
      <c r="L59" s="4" t="str">
        <f t="shared" si="8"/>
        <v xml:space="preserve"> </v>
      </c>
      <c r="M59" s="4" t="str">
        <f t="shared" si="9"/>
        <v xml:space="preserve"> </v>
      </c>
    </row>
    <row r="60" spans="1:13">
      <c r="A60" s="10"/>
      <c r="B60" s="10"/>
      <c r="C60" s="10"/>
      <c r="D60" s="7" t="str">
        <f t="shared" si="5"/>
        <v xml:space="preserve"> </v>
      </c>
      <c r="E60" s="7" t="str">
        <f ca="1">IF(ISTEXT(C60),IF(D60=INDIRECT("Equations!$B$" &amp; Equations!$F$2+1),"",SEARCH(D60,INDIRECT("Equations!$C$" &amp; Equations!$F$2+1))),"")</f>
        <v/>
      </c>
      <c r="F60" s="10"/>
      <c r="G60" s="10"/>
      <c r="H60" s="10"/>
      <c r="I60" s="10"/>
      <c r="J60" s="4" t="str">
        <f t="shared" si="6"/>
        <v xml:space="preserve"> </v>
      </c>
      <c r="K60" s="4" t="str">
        <f t="shared" si="7"/>
        <v xml:space="preserve"> </v>
      </c>
      <c r="L60" s="4" t="str">
        <f t="shared" si="8"/>
        <v xml:space="preserve"> </v>
      </c>
      <c r="M60" s="4" t="str">
        <f t="shared" si="9"/>
        <v xml:space="preserve"> </v>
      </c>
    </row>
    <row r="61" spans="1:13">
      <c r="A61" s="10"/>
      <c r="B61" s="10"/>
      <c r="C61" s="10"/>
      <c r="D61" s="7" t="str">
        <f t="shared" si="5"/>
        <v xml:space="preserve"> </v>
      </c>
      <c r="E61" s="7" t="str">
        <f ca="1">IF(ISTEXT(C61),IF(D61=INDIRECT("Equations!$B$" &amp; Equations!$F$2+1),"",SEARCH(D61,INDIRECT("Equations!$C$" &amp; Equations!$F$2+1))),"")</f>
        <v/>
      </c>
      <c r="F61" s="10"/>
      <c r="G61" s="10"/>
      <c r="H61" s="10"/>
      <c r="I61" s="10"/>
      <c r="J61" s="4" t="str">
        <f t="shared" si="6"/>
        <v xml:space="preserve"> </v>
      </c>
      <c r="K61" s="4" t="str">
        <f t="shared" si="7"/>
        <v xml:space="preserve"> </v>
      </c>
      <c r="L61" s="4" t="str">
        <f t="shared" si="8"/>
        <v xml:space="preserve"> </v>
      </c>
      <c r="M61" s="4" t="str">
        <f t="shared" si="9"/>
        <v xml:space="preserve"> </v>
      </c>
    </row>
    <row r="62" spans="1:13">
      <c r="A62" s="10"/>
      <c r="B62" s="10"/>
      <c r="C62" s="10"/>
      <c r="D62" s="7" t="str">
        <f t="shared" si="5"/>
        <v xml:space="preserve"> </v>
      </c>
      <c r="E62" s="7" t="str">
        <f ca="1">IF(ISTEXT(C62),IF(D62=INDIRECT("Equations!$B$" &amp; Equations!$F$2+1),"",SEARCH(D62,INDIRECT("Equations!$C$" &amp; Equations!$F$2+1))),"")</f>
        <v/>
      </c>
      <c r="F62" s="10"/>
      <c r="G62" s="10"/>
      <c r="H62" s="10"/>
      <c r="I62" s="10"/>
      <c r="J62" s="4" t="str">
        <f t="shared" si="6"/>
        <v xml:space="preserve"> </v>
      </c>
      <c r="K62" s="4" t="str">
        <f t="shared" si="7"/>
        <v xml:space="preserve"> </v>
      </c>
      <c r="L62" s="4" t="str">
        <f t="shared" si="8"/>
        <v xml:space="preserve"> </v>
      </c>
      <c r="M62" s="4" t="str">
        <f t="shared" si="9"/>
        <v xml:space="preserve"> </v>
      </c>
    </row>
    <row r="63" spans="1:13">
      <c r="A63" s="10"/>
      <c r="B63" s="10"/>
      <c r="C63" s="10"/>
      <c r="D63" s="7" t="str">
        <f t="shared" si="5"/>
        <v xml:space="preserve"> </v>
      </c>
      <c r="E63" s="7" t="str">
        <f ca="1">IF(ISTEXT(C63),IF(D63=INDIRECT("Equations!$B$" &amp; Equations!$F$2+1),"",SEARCH(D63,INDIRECT("Equations!$C$" &amp; Equations!$F$2+1))),"")</f>
        <v/>
      </c>
      <c r="F63" s="10"/>
      <c r="G63" s="10"/>
      <c r="H63" s="10"/>
      <c r="I63" s="10"/>
      <c r="J63" s="4" t="str">
        <f t="shared" si="6"/>
        <v xml:space="preserve"> </v>
      </c>
      <c r="K63" s="4" t="str">
        <f t="shared" si="7"/>
        <v xml:space="preserve"> </v>
      </c>
      <c r="L63" s="4" t="str">
        <f t="shared" si="8"/>
        <v xml:space="preserve"> </v>
      </c>
      <c r="M63" s="4" t="str">
        <f t="shared" si="9"/>
        <v xml:space="preserve"> </v>
      </c>
    </row>
    <row r="64" spans="1:13">
      <c r="A64" s="10"/>
      <c r="B64" s="10"/>
      <c r="C64" s="10"/>
      <c r="D64" s="7" t="str">
        <f t="shared" si="5"/>
        <v xml:space="preserve"> </v>
      </c>
      <c r="E64" s="7" t="str">
        <f ca="1">IF(ISTEXT(C64),IF(D64=INDIRECT("Equations!$B$" &amp; Equations!$F$2+1),"",SEARCH(D64,INDIRECT("Equations!$C$" &amp; Equations!$F$2+1))),"")</f>
        <v/>
      </c>
      <c r="F64" s="10"/>
      <c r="G64" s="10"/>
      <c r="H64" s="10"/>
      <c r="I64" s="10"/>
      <c r="J64" s="4" t="str">
        <f t="shared" si="6"/>
        <v xml:space="preserve"> </v>
      </c>
      <c r="K64" s="4" t="str">
        <f t="shared" si="7"/>
        <v xml:space="preserve"> </v>
      </c>
      <c r="L64" s="4" t="str">
        <f t="shared" si="8"/>
        <v xml:space="preserve"> </v>
      </c>
      <c r="M64" s="4" t="str">
        <f t="shared" si="9"/>
        <v xml:space="preserve"> </v>
      </c>
    </row>
    <row r="65" spans="1:13">
      <c r="A65" s="10"/>
      <c r="B65" s="10"/>
      <c r="C65" s="10"/>
      <c r="D65" s="7" t="str">
        <f t="shared" si="5"/>
        <v xml:space="preserve"> </v>
      </c>
      <c r="E65" s="7" t="str">
        <f ca="1">IF(ISTEXT(C65),IF(D65=INDIRECT("Equations!$B$" &amp; Equations!$F$2+1),"",SEARCH(D65,INDIRECT("Equations!$C$" &amp; Equations!$F$2+1))),"")</f>
        <v/>
      </c>
      <c r="F65" s="10"/>
      <c r="G65" s="10"/>
      <c r="H65" s="10"/>
      <c r="I65" s="10"/>
      <c r="J65" s="4" t="str">
        <f t="shared" si="6"/>
        <v xml:space="preserve"> </v>
      </c>
      <c r="K65" s="4" t="str">
        <f t="shared" si="7"/>
        <v xml:space="preserve"> </v>
      </c>
      <c r="L65" s="4" t="str">
        <f t="shared" si="8"/>
        <v xml:space="preserve"> </v>
      </c>
      <c r="M65" s="4" t="str">
        <f t="shared" si="9"/>
        <v xml:space="preserve"> </v>
      </c>
    </row>
    <row r="66" spans="1:13">
      <c r="A66" s="10"/>
      <c r="B66" s="10"/>
      <c r="C66" s="10"/>
      <c r="D66" s="7" t="str">
        <f t="shared" ref="D66:D97" si="10">IF(ISBLANK(C66)," ",CONCATENATE("{",C66,"}"))</f>
        <v xml:space="preserve"> </v>
      </c>
      <c r="E66" s="7" t="str">
        <f ca="1">IF(ISTEXT(C66),IF(D66=INDIRECT("Equations!$B$" &amp; Equations!$F$2+1),"",SEARCH(D66,INDIRECT("Equations!$C$" &amp; Equations!$F$2+1))),"")</f>
        <v/>
      </c>
      <c r="F66" s="10"/>
      <c r="G66" s="10"/>
      <c r="H66" s="10"/>
      <c r="I66" s="10"/>
      <c r="J66" s="4" t="str">
        <f t="shared" ref="J66:J100" si="11">IF(ISBLANK(C66)," ",CONCATENATE("\newcommand{",F66,"}{",H66,"}"))</f>
        <v xml:space="preserve"> </v>
      </c>
      <c r="K66" s="4" t="str">
        <f t="shared" ref="K66:K100" si="12">IF(ISBLANK(C66)," ",CONCATENATE("\newglossaryentry{",B66,"}{name={$",C66,"$},description={",F66,"},unit={\si{\",I66,"}},type=symbolslist,sort=","1}"))</f>
        <v xml:space="preserve"> </v>
      </c>
      <c r="L66" s="4" t="str">
        <f t="shared" ref="L66:L100" si="13">IF(ISBLANK(C66)," ",CONCATENATE("\newcommand{",G66,"}{\parbox[t]{","\widtheqparameter","}","{",F66,"}\hspace{","\widtheqwhitespace","}[\si{","\",I66,"}]}"))</f>
        <v xml:space="preserve"> </v>
      </c>
      <c r="M66" s="4" t="str">
        <f t="shared" ref="M66:M100" si="14">IF(ISBLANK(C66)," ",CONCATENATE(C66," &amp; ",G66," \\"))</f>
        <v xml:space="preserve"> </v>
      </c>
    </row>
    <row r="67" spans="1:13">
      <c r="A67" s="10"/>
      <c r="B67" s="10"/>
      <c r="C67" s="10"/>
      <c r="D67" s="7" t="str">
        <f t="shared" si="10"/>
        <v xml:space="preserve"> </v>
      </c>
      <c r="E67" s="7" t="str">
        <f ca="1">IF(ISTEXT(C67),IF(D67=INDIRECT("Equations!$B$" &amp; Equations!$F$2+1),"",SEARCH(D67,INDIRECT("Equations!$C$" &amp; Equations!$F$2+1))),"")</f>
        <v/>
      </c>
      <c r="F67" s="10"/>
      <c r="G67" s="10"/>
      <c r="H67" s="10"/>
      <c r="I67" s="10"/>
      <c r="J67" s="4" t="str">
        <f t="shared" si="11"/>
        <v xml:space="preserve"> </v>
      </c>
      <c r="K67" s="4" t="str">
        <f t="shared" si="12"/>
        <v xml:space="preserve"> </v>
      </c>
      <c r="L67" s="4" t="str">
        <f t="shared" si="13"/>
        <v xml:space="preserve"> </v>
      </c>
      <c r="M67" s="4" t="str">
        <f t="shared" si="14"/>
        <v xml:space="preserve"> </v>
      </c>
    </row>
    <row r="68" spans="1:13">
      <c r="A68" s="10"/>
      <c r="B68" s="10"/>
      <c r="C68" s="10"/>
      <c r="D68" s="7" t="str">
        <f t="shared" si="10"/>
        <v xml:space="preserve"> </v>
      </c>
      <c r="E68" s="7" t="str">
        <f ca="1">IF(ISTEXT(C68),IF(D68=INDIRECT("Equations!$B$" &amp; Equations!$F$2+1),"",SEARCH(D68,INDIRECT("Equations!$C$" &amp; Equations!$F$2+1))),"")</f>
        <v/>
      </c>
      <c r="F68" s="10"/>
      <c r="G68" s="10"/>
      <c r="H68" s="10"/>
      <c r="I68" s="10"/>
      <c r="J68" s="4" t="str">
        <f t="shared" si="11"/>
        <v xml:space="preserve"> </v>
      </c>
      <c r="K68" s="4" t="str">
        <f t="shared" si="12"/>
        <v xml:space="preserve"> </v>
      </c>
      <c r="L68" s="4" t="str">
        <f t="shared" si="13"/>
        <v xml:space="preserve"> </v>
      </c>
      <c r="M68" s="4" t="str">
        <f t="shared" si="14"/>
        <v xml:space="preserve"> </v>
      </c>
    </row>
    <row r="69" spans="1:13">
      <c r="A69" s="10"/>
      <c r="B69" s="10"/>
      <c r="C69" s="10"/>
      <c r="D69" s="7" t="str">
        <f t="shared" si="10"/>
        <v xml:space="preserve"> </v>
      </c>
      <c r="E69" s="7" t="str">
        <f ca="1">IF(ISTEXT(C69),IF(D69=INDIRECT("Equations!$B$" &amp; Equations!$F$2+1),"",SEARCH(D69,INDIRECT("Equations!$C$" &amp; Equations!$F$2+1))),"")</f>
        <v/>
      </c>
      <c r="F69" s="10"/>
      <c r="G69" s="10"/>
      <c r="H69" s="10"/>
      <c r="I69" s="10"/>
      <c r="J69" s="4" t="str">
        <f t="shared" si="11"/>
        <v xml:space="preserve"> </v>
      </c>
      <c r="K69" s="4" t="str">
        <f t="shared" si="12"/>
        <v xml:space="preserve"> </v>
      </c>
      <c r="L69" s="4" t="str">
        <f t="shared" si="13"/>
        <v xml:space="preserve"> </v>
      </c>
      <c r="M69" s="4" t="str">
        <f t="shared" si="14"/>
        <v xml:space="preserve"> </v>
      </c>
    </row>
    <row r="70" spans="1:13">
      <c r="A70" s="10"/>
      <c r="B70" s="10"/>
      <c r="C70" s="10"/>
      <c r="D70" s="7" t="str">
        <f t="shared" si="10"/>
        <v xml:space="preserve"> </v>
      </c>
      <c r="E70" s="7" t="str">
        <f ca="1">IF(ISTEXT(C70),IF(D70=INDIRECT("Equations!$B$" &amp; Equations!$F$2+1),"",SEARCH(D70,INDIRECT("Equations!$C$" &amp; Equations!$F$2+1))),"")</f>
        <v/>
      </c>
      <c r="F70" s="10"/>
      <c r="G70" s="10"/>
      <c r="H70" s="10"/>
      <c r="I70" s="10"/>
      <c r="J70" s="4" t="str">
        <f t="shared" si="11"/>
        <v xml:space="preserve"> </v>
      </c>
      <c r="K70" s="4" t="str">
        <f t="shared" si="12"/>
        <v xml:space="preserve"> </v>
      </c>
      <c r="L70" s="4" t="str">
        <f t="shared" si="13"/>
        <v xml:space="preserve"> </v>
      </c>
      <c r="M70" s="4" t="str">
        <f t="shared" si="14"/>
        <v xml:space="preserve"> </v>
      </c>
    </row>
    <row r="71" spans="1:13">
      <c r="A71" s="10"/>
      <c r="B71" s="10"/>
      <c r="C71" s="10"/>
      <c r="D71" s="7" t="str">
        <f t="shared" si="10"/>
        <v xml:space="preserve"> </v>
      </c>
      <c r="E71" s="7" t="str">
        <f ca="1">IF(ISTEXT(C71),IF(D71=INDIRECT("Equations!$B$" &amp; Equations!$F$2+1),"",SEARCH(D71,INDIRECT("Equations!$C$" &amp; Equations!$F$2+1))),"")</f>
        <v/>
      </c>
      <c r="F71" s="10"/>
      <c r="G71" s="10"/>
      <c r="H71" s="10"/>
      <c r="I71" s="10"/>
      <c r="J71" s="4" t="str">
        <f t="shared" si="11"/>
        <v xml:space="preserve"> </v>
      </c>
      <c r="K71" s="4" t="str">
        <f t="shared" si="12"/>
        <v xml:space="preserve"> </v>
      </c>
      <c r="L71" s="4" t="str">
        <f t="shared" si="13"/>
        <v xml:space="preserve"> </v>
      </c>
      <c r="M71" s="4" t="str">
        <f t="shared" si="14"/>
        <v xml:space="preserve"> </v>
      </c>
    </row>
    <row r="72" spans="1:13">
      <c r="A72" s="10"/>
      <c r="B72" s="10"/>
      <c r="C72" s="10"/>
      <c r="D72" s="7" t="str">
        <f t="shared" si="10"/>
        <v xml:space="preserve"> </v>
      </c>
      <c r="E72" s="7" t="str">
        <f ca="1">IF(ISTEXT(C72),IF(D72=INDIRECT("Equations!$B$" &amp; Equations!$F$2+1),"",SEARCH(D72,INDIRECT("Equations!$C$" &amp; Equations!$F$2+1))),"")</f>
        <v/>
      </c>
      <c r="F72" s="10"/>
      <c r="G72" s="10"/>
      <c r="H72" s="10"/>
      <c r="I72" s="10"/>
      <c r="J72" s="4" t="str">
        <f t="shared" si="11"/>
        <v xml:space="preserve"> </v>
      </c>
      <c r="K72" s="4" t="str">
        <f t="shared" si="12"/>
        <v xml:space="preserve"> </v>
      </c>
      <c r="L72" s="4" t="str">
        <f t="shared" si="13"/>
        <v xml:space="preserve"> </v>
      </c>
      <c r="M72" s="4" t="str">
        <f t="shared" si="14"/>
        <v xml:space="preserve"> </v>
      </c>
    </row>
    <row r="73" spans="1:13">
      <c r="A73" s="10"/>
      <c r="B73" s="10"/>
      <c r="C73" s="10"/>
      <c r="D73" s="7" t="str">
        <f t="shared" si="10"/>
        <v xml:space="preserve"> </v>
      </c>
      <c r="E73" s="7" t="str">
        <f ca="1">IF(ISTEXT(C73),IF(D73=INDIRECT("Equations!$B$" &amp; Equations!$F$2+1),"",SEARCH(D73,INDIRECT("Equations!$C$" &amp; Equations!$F$2+1))),"")</f>
        <v/>
      </c>
      <c r="F73" s="10"/>
      <c r="G73" s="10"/>
      <c r="H73" s="10"/>
      <c r="I73" s="10"/>
      <c r="J73" s="4" t="str">
        <f t="shared" si="11"/>
        <v xml:space="preserve"> </v>
      </c>
      <c r="K73" s="4" t="str">
        <f t="shared" si="12"/>
        <v xml:space="preserve"> </v>
      </c>
      <c r="L73" s="4" t="str">
        <f t="shared" si="13"/>
        <v xml:space="preserve"> </v>
      </c>
      <c r="M73" s="4" t="str">
        <f t="shared" si="14"/>
        <v xml:space="preserve"> </v>
      </c>
    </row>
    <row r="74" spans="1:13">
      <c r="A74" s="10"/>
      <c r="B74" s="10"/>
      <c r="C74" s="10"/>
      <c r="D74" s="7" t="str">
        <f t="shared" si="10"/>
        <v xml:space="preserve"> </v>
      </c>
      <c r="E74" s="7" t="str">
        <f ca="1">IF(ISTEXT(C74),IF(D74=INDIRECT("Equations!$B$" &amp; Equations!$F$2+1),"",SEARCH(D74,INDIRECT("Equations!$C$" &amp; Equations!$F$2+1))),"")</f>
        <v/>
      </c>
      <c r="F74" s="10"/>
      <c r="G74" s="10"/>
      <c r="H74" s="10"/>
      <c r="I74" s="10"/>
      <c r="J74" s="4" t="str">
        <f t="shared" si="11"/>
        <v xml:space="preserve"> </v>
      </c>
      <c r="K74" s="4" t="str">
        <f t="shared" si="12"/>
        <v xml:space="preserve"> </v>
      </c>
      <c r="L74" s="4" t="str">
        <f t="shared" si="13"/>
        <v xml:space="preserve"> </v>
      </c>
      <c r="M74" s="4" t="str">
        <f t="shared" si="14"/>
        <v xml:space="preserve"> </v>
      </c>
    </row>
    <row r="75" spans="1:13">
      <c r="A75" s="10"/>
      <c r="B75" s="10"/>
      <c r="C75" s="10"/>
      <c r="D75" s="7" t="str">
        <f t="shared" si="10"/>
        <v xml:space="preserve"> </v>
      </c>
      <c r="E75" s="7" t="str">
        <f ca="1">IF(ISTEXT(C75),IF(D75=INDIRECT("Equations!$B$" &amp; Equations!$F$2+1),"",SEARCH(D75,INDIRECT("Equations!$C$" &amp; Equations!$F$2+1))),"")</f>
        <v/>
      </c>
      <c r="F75" s="10"/>
      <c r="G75" s="10"/>
      <c r="H75" s="10"/>
      <c r="I75" s="10"/>
      <c r="J75" s="4" t="str">
        <f t="shared" si="11"/>
        <v xml:space="preserve"> </v>
      </c>
      <c r="K75" s="4" t="str">
        <f t="shared" si="12"/>
        <v xml:space="preserve"> </v>
      </c>
      <c r="L75" s="4" t="str">
        <f t="shared" si="13"/>
        <v xml:space="preserve"> </v>
      </c>
      <c r="M75" s="4" t="str">
        <f t="shared" si="14"/>
        <v xml:space="preserve"> </v>
      </c>
    </row>
    <row r="76" spans="1:13">
      <c r="A76" s="10"/>
      <c r="B76" s="10"/>
      <c r="C76" s="10"/>
      <c r="D76" s="7" t="str">
        <f t="shared" si="10"/>
        <v xml:space="preserve"> </v>
      </c>
      <c r="E76" s="7" t="str">
        <f ca="1">IF(ISTEXT(C76),IF(D76=INDIRECT("Equations!$B$" &amp; Equations!$F$2+1),"",SEARCH(D76,INDIRECT("Equations!$C$" &amp; Equations!$F$2+1))),"")</f>
        <v/>
      </c>
      <c r="F76" s="10"/>
      <c r="G76" s="10"/>
      <c r="H76" s="10"/>
      <c r="I76" s="10"/>
      <c r="J76" s="4" t="str">
        <f t="shared" si="11"/>
        <v xml:space="preserve"> </v>
      </c>
      <c r="K76" s="4" t="str">
        <f t="shared" si="12"/>
        <v xml:space="preserve"> </v>
      </c>
      <c r="L76" s="4" t="str">
        <f t="shared" si="13"/>
        <v xml:space="preserve"> </v>
      </c>
      <c r="M76" s="4" t="str">
        <f t="shared" si="14"/>
        <v xml:space="preserve"> </v>
      </c>
    </row>
    <row r="77" spans="1:13">
      <c r="A77" s="10"/>
      <c r="B77" s="10"/>
      <c r="C77" s="10"/>
      <c r="D77" s="7" t="str">
        <f t="shared" si="10"/>
        <v xml:space="preserve"> </v>
      </c>
      <c r="E77" s="7" t="str">
        <f ca="1">IF(ISTEXT(C77),IF(D77=INDIRECT("Equations!$B$" &amp; Equations!$F$2+1),"",SEARCH(D77,INDIRECT("Equations!$C$" &amp; Equations!$F$2+1))),"")</f>
        <v/>
      </c>
      <c r="F77" s="10"/>
      <c r="G77" s="10"/>
      <c r="H77" s="10"/>
      <c r="I77" s="10"/>
      <c r="J77" s="4" t="str">
        <f t="shared" si="11"/>
        <v xml:space="preserve"> </v>
      </c>
      <c r="K77" s="4" t="str">
        <f t="shared" si="12"/>
        <v xml:space="preserve"> </v>
      </c>
      <c r="L77" s="4" t="str">
        <f t="shared" si="13"/>
        <v xml:space="preserve"> </v>
      </c>
      <c r="M77" s="4" t="str">
        <f t="shared" si="14"/>
        <v xml:space="preserve"> </v>
      </c>
    </row>
    <row r="78" spans="1:13">
      <c r="A78" s="10"/>
      <c r="B78" s="10"/>
      <c r="C78" s="10"/>
      <c r="D78" s="7" t="str">
        <f t="shared" si="10"/>
        <v xml:space="preserve"> </v>
      </c>
      <c r="E78" s="7" t="str">
        <f ca="1">IF(ISTEXT(C78),IF(D78=INDIRECT("Equations!$B$" &amp; Equations!$F$2+1),"",SEARCH(D78,INDIRECT("Equations!$C$" &amp; Equations!$F$2+1))),"")</f>
        <v/>
      </c>
      <c r="F78" s="10"/>
      <c r="G78" s="10"/>
      <c r="H78" s="10"/>
      <c r="I78" s="10"/>
      <c r="J78" s="4" t="str">
        <f t="shared" si="11"/>
        <v xml:space="preserve"> </v>
      </c>
      <c r="K78" s="4" t="str">
        <f t="shared" si="12"/>
        <v xml:space="preserve"> </v>
      </c>
      <c r="L78" s="4" t="str">
        <f t="shared" si="13"/>
        <v xml:space="preserve"> </v>
      </c>
      <c r="M78" s="4" t="str">
        <f t="shared" si="14"/>
        <v xml:space="preserve"> </v>
      </c>
    </row>
    <row r="79" spans="1:13">
      <c r="A79" s="10"/>
      <c r="B79" s="10"/>
      <c r="C79" s="10"/>
      <c r="D79" s="7" t="str">
        <f t="shared" si="10"/>
        <v xml:space="preserve"> </v>
      </c>
      <c r="E79" s="7" t="str">
        <f ca="1">IF(ISTEXT(C79),IF(D79=INDIRECT("Equations!$B$" &amp; Equations!$F$2+1),"",SEARCH(D79,INDIRECT("Equations!$C$" &amp; Equations!$F$2+1))),"")</f>
        <v/>
      </c>
      <c r="F79" s="10"/>
      <c r="G79" s="10"/>
      <c r="H79" s="10"/>
      <c r="I79" s="10"/>
      <c r="J79" s="4" t="str">
        <f t="shared" si="11"/>
        <v xml:space="preserve"> </v>
      </c>
      <c r="K79" s="4" t="str">
        <f t="shared" si="12"/>
        <v xml:space="preserve"> </v>
      </c>
      <c r="L79" s="4" t="str">
        <f t="shared" si="13"/>
        <v xml:space="preserve"> </v>
      </c>
      <c r="M79" s="4" t="str">
        <f t="shared" si="14"/>
        <v xml:space="preserve"> </v>
      </c>
    </row>
    <row r="80" spans="1:13">
      <c r="A80" s="10"/>
      <c r="B80" s="10"/>
      <c r="C80" s="10"/>
      <c r="D80" s="7" t="str">
        <f t="shared" si="10"/>
        <v xml:space="preserve"> </v>
      </c>
      <c r="E80" s="7" t="str">
        <f ca="1">IF(ISTEXT(C80),IF(D80=INDIRECT("Equations!$B$" &amp; Equations!$F$2+1),"",SEARCH(D80,INDIRECT("Equations!$C$" &amp; Equations!$F$2+1))),"")</f>
        <v/>
      </c>
      <c r="F80" s="10"/>
      <c r="G80" s="10"/>
      <c r="H80" s="10"/>
      <c r="I80" s="10"/>
      <c r="J80" s="4" t="str">
        <f t="shared" si="11"/>
        <v xml:space="preserve"> </v>
      </c>
      <c r="K80" s="4" t="str">
        <f t="shared" si="12"/>
        <v xml:space="preserve"> </v>
      </c>
      <c r="L80" s="4" t="str">
        <f t="shared" si="13"/>
        <v xml:space="preserve"> </v>
      </c>
      <c r="M80" s="4" t="str">
        <f t="shared" si="14"/>
        <v xml:space="preserve"> </v>
      </c>
    </row>
    <row r="81" spans="1:13">
      <c r="A81" s="10"/>
      <c r="B81" s="10"/>
      <c r="C81" s="10"/>
      <c r="D81" s="7" t="str">
        <f t="shared" si="10"/>
        <v xml:space="preserve"> </v>
      </c>
      <c r="E81" s="7" t="str">
        <f ca="1">IF(ISTEXT(C81),IF(D81=INDIRECT("Equations!$B$" &amp; Equations!$F$2+1),"",SEARCH(D81,INDIRECT("Equations!$C$" &amp; Equations!$F$2+1))),"")</f>
        <v/>
      </c>
      <c r="F81" s="10"/>
      <c r="G81" s="10"/>
      <c r="H81" s="10"/>
      <c r="I81" s="10"/>
      <c r="J81" s="4" t="str">
        <f t="shared" si="11"/>
        <v xml:space="preserve"> </v>
      </c>
      <c r="K81" s="4" t="str">
        <f t="shared" si="12"/>
        <v xml:space="preserve"> </v>
      </c>
      <c r="L81" s="4" t="str">
        <f t="shared" si="13"/>
        <v xml:space="preserve"> </v>
      </c>
      <c r="M81" s="4" t="str">
        <f t="shared" si="14"/>
        <v xml:space="preserve"> </v>
      </c>
    </row>
    <row r="82" spans="1:13">
      <c r="A82" s="10"/>
      <c r="B82" s="10"/>
      <c r="C82" s="10"/>
      <c r="D82" s="7" t="str">
        <f t="shared" si="10"/>
        <v xml:space="preserve"> </v>
      </c>
      <c r="E82" s="7" t="str">
        <f ca="1">IF(ISTEXT(C82),IF(D82=INDIRECT("Equations!$B$" &amp; Equations!$F$2+1),"",SEARCH(D82,INDIRECT("Equations!$C$" &amp; Equations!$F$2+1))),"")</f>
        <v/>
      </c>
      <c r="F82" s="10"/>
      <c r="G82" s="10"/>
      <c r="H82" s="10"/>
      <c r="I82" s="10"/>
      <c r="J82" s="4" t="str">
        <f t="shared" si="11"/>
        <v xml:space="preserve"> </v>
      </c>
      <c r="K82" s="4" t="str">
        <f t="shared" si="12"/>
        <v xml:space="preserve"> </v>
      </c>
      <c r="L82" s="4" t="str">
        <f t="shared" si="13"/>
        <v xml:space="preserve"> </v>
      </c>
      <c r="M82" s="4" t="str">
        <f t="shared" si="14"/>
        <v xml:space="preserve"> </v>
      </c>
    </row>
    <row r="83" spans="1:13">
      <c r="A83" s="10"/>
      <c r="B83" s="10"/>
      <c r="C83" s="10"/>
      <c r="D83" s="7" t="str">
        <f t="shared" si="10"/>
        <v xml:space="preserve"> </v>
      </c>
      <c r="E83" s="7" t="str">
        <f ca="1">IF(ISTEXT(C83),IF(D83=INDIRECT("Equations!$B$" &amp; Equations!$F$2+1),"",SEARCH(D83,INDIRECT("Equations!$C$" &amp; Equations!$F$2+1))),"")</f>
        <v/>
      </c>
      <c r="F83" s="10"/>
      <c r="G83" s="10"/>
      <c r="H83" s="10"/>
      <c r="I83" s="10"/>
      <c r="J83" s="4" t="str">
        <f t="shared" si="11"/>
        <v xml:space="preserve"> </v>
      </c>
      <c r="K83" s="4" t="str">
        <f t="shared" si="12"/>
        <v xml:space="preserve"> </v>
      </c>
      <c r="L83" s="4" t="str">
        <f t="shared" si="13"/>
        <v xml:space="preserve"> </v>
      </c>
      <c r="M83" s="4" t="str">
        <f t="shared" si="14"/>
        <v xml:space="preserve"> </v>
      </c>
    </row>
    <row r="84" spans="1:13">
      <c r="A84" s="10"/>
      <c r="B84" s="10"/>
      <c r="C84" s="10"/>
      <c r="D84" s="7" t="str">
        <f t="shared" si="10"/>
        <v xml:space="preserve"> </v>
      </c>
      <c r="E84" s="7" t="str">
        <f ca="1">IF(ISTEXT(C84),IF(D84=INDIRECT("Equations!$B$" &amp; Equations!$F$2+1),"",SEARCH(D84,INDIRECT("Equations!$C$" &amp; Equations!$F$2+1))),"")</f>
        <v/>
      </c>
      <c r="F84" s="10"/>
      <c r="G84" s="10"/>
      <c r="H84" s="10"/>
      <c r="I84" s="10"/>
      <c r="J84" s="4" t="str">
        <f t="shared" si="11"/>
        <v xml:space="preserve"> </v>
      </c>
      <c r="K84" s="4" t="str">
        <f t="shared" si="12"/>
        <v xml:space="preserve"> </v>
      </c>
      <c r="L84" s="4" t="str">
        <f t="shared" si="13"/>
        <v xml:space="preserve"> </v>
      </c>
      <c r="M84" s="4" t="str">
        <f t="shared" si="14"/>
        <v xml:space="preserve"> </v>
      </c>
    </row>
    <row r="85" spans="1:13">
      <c r="A85" s="10"/>
      <c r="B85" s="10"/>
      <c r="C85" s="10"/>
      <c r="D85" s="7" t="str">
        <f t="shared" si="10"/>
        <v xml:space="preserve"> </v>
      </c>
      <c r="E85" s="7" t="str">
        <f ca="1">IF(ISTEXT(C85),IF(D85=INDIRECT("Equations!$B$" &amp; Equations!$F$2+1),"",SEARCH(D85,INDIRECT("Equations!$C$" &amp; Equations!$F$2+1))),"")</f>
        <v/>
      </c>
      <c r="F85" s="10"/>
      <c r="G85" s="10"/>
      <c r="H85" s="10"/>
      <c r="I85" s="10"/>
      <c r="J85" s="4" t="str">
        <f t="shared" si="11"/>
        <v xml:space="preserve"> </v>
      </c>
      <c r="K85" s="4" t="str">
        <f t="shared" si="12"/>
        <v xml:space="preserve"> </v>
      </c>
      <c r="L85" s="4" t="str">
        <f t="shared" si="13"/>
        <v xml:space="preserve"> </v>
      </c>
      <c r="M85" s="4" t="str">
        <f t="shared" si="14"/>
        <v xml:space="preserve"> </v>
      </c>
    </row>
    <row r="86" spans="1:13">
      <c r="A86" s="10"/>
      <c r="B86" s="10"/>
      <c r="C86" s="10"/>
      <c r="D86" s="7" t="str">
        <f t="shared" si="10"/>
        <v xml:space="preserve"> </v>
      </c>
      <c r="E86" s="7" t="str">
        <f ca="1">IF(ISTEXT(C86),IF(D86=INDIRECT("Equations!$B$" &amp; Equations!$F$2+1),"",SEARCH(D86,INDIRECT("Equations!$C$" &amp; Equations!$F$2+1))),"")</f>
        <v/>
      </c>
      <c r="F86" s="10"/>
      <c r="G86" s="10"/>
      <c r="H86" s="10"/>
      <c r="I86" s="10"/>
      <c r="J86" s="4" t="str">
        <f t="shared" si="11"/>
        <v xml:space="preserve"> </v>
      </c>
      <c r="K86" s="4" t="str">
        <f t="shared" si="12"/>
        <v xml:space="preserve"> </v>
      </c>
      <c r="L86" s="4" t="str">
        <f t="shared" si="13"/>
        <v xml:space="preserve"> </v>
      </c>
      <c r="M86" s="4" t="str">
        <f t="shared" si="14"/>
        <v xml:space="preserve"> </v>
      </c>
    </row>
    <row r="87" spans="1:13">
      <c r="A87" s="10"/>
      <c r="B87" s="10"/>
      <c r="C87" s="10"/>
      <c r="D87" s="7" t="str">
        <f t="shared" si="10"/>
        <v xml:space="preserve"> </v>
      </c>
      <c r="E87" s="7" t="str">
        <f ca="1">IF(ISTEXT(C87),IF(D87=INDIRECT("Equations!$B$" &amp; Equations!$F$2+1),"",SEARCH(D87,INDIRECT("Equations!$C$" &amp; Equations!$F$2+1))),"")</f>
        <v/>
      </c>
      <c r="F87" s="10"/>
      <c r="G87" s="10"/>
      <c r="H87" s="10"/>
      <c r="I87" s="10"/>
      <c r="J87" s="4" t="str">
        <f t="shared" si="11"/>
        <v xml:space="preserve"> </v>
      </c>
      <c r="K87" s="4" t="str">
        <f t="shared" si="12"/>
        <v xml:space="preserve"> </v>
      </c>
      <c r="L87" s="4" t="str">
        <f t="shared" si="13"/>
        <v xml:space="preserve"> </v>
      </c>
      <c r="M87" s="4" t="str">
        <f t="shared" si="14"/>
        <v xml:space="preserve"> </v>
      </c>
    </row>
    <row r="88" spans="1:13">
      <c r="A88" s="10"/>
      <c r="B88" s="10"/>
      <c r="C88" s="10"/>
      <c r="D88" s="7" t="str">
        <f t="shared" si="10"/>
        <v xml:space="preserve"> </v>
      </c>
      <c r="E88" s="7" t="str">
        <f ca="1">IF(ISTEXT(C88),IF(D88=INDIRECT("Equations!$B$" &amp; Equations!$F$2+1),"",SEARCH(D88,INDIRECT("Equations!$C$" &amp; Equations!$F$2+1))),"")</f>
        <v/>
      </c>
      <c r="F88" s="10"/>
      <c r="G88" s="10"/>
      <c r="H88" s="10"/>
      <c r="I88" s="10"/>
      <c r="J88" s="4" t="str">
        <f t="shared" si="11"/>
        <v xml:space="preserve"> </v>
      </c>
      <c r="K88" s="4" t="str">
        <f t="shared" si="12"/>
        <v xml:space="preserve"> </v>
      </c>
      <c r="L88" s="4" t="str">
        <f t="shared" si="13"/>
        <v xml:space="preserve"> </v>
      </c>
      <c r="M88" s="4" t="str">
        <f t="shared" si="14"/>
        <v xml:space="preserve"> </v>
      </c>
    </row>
    <row r="89" spans="1:13">
      <c r="A89" s="10"/>
      <c r="B89" s="10"/>
      <c r="C89" s="10"/>
      <c r="D89" s="7" t="str">
        <f t="shared" si="10"/>
        <v xml:space="preserve"> </v>
      </c>
      <c r="E89" s="7" t="str">
        <f ca="1">IF(ISTEXT(C89),IF(D89=INDIRECT("Equations!$B$" &amp; Equations!$F$2+1),"",SEARCH(D89,INDIRECT("Equations!$C$" &amp; Equations!$F$2+1))),"")</f>
        <v/>
      </c>
      <c r="F89" s="10"/>
      <c r="G89" s="10"/>
      <c r="H89" s="10"/>
      <c r="I89" s="10"/>
      <c r="J89" s="4" t="str">
        <f t="shared" si="11"/>
        <v xml:space="preserve"> </v>
      </c>
      <c r="K89" s="4" t="str">
        <f t="shared" si="12"/>
        <v xml:space="preserve"> </v>
      </c>
      <c r="L89" s="4" t="str">
        <f t="shared" si="13"/>
        <v xml:space="preserve"> </v>
      </c>
      <c r="M89" s="4" t="str">
        <f t="shared" si="14"/>
        <v xml:space="preserve"> </v>
      </c>
    </row>
    <row r="90" spans="1:13">
      <c r="A90" s="10"/>
      <c r="B90" s="10"/>
      <c r="C90" s="10"/>
      <c r="D90" s="7" t="str">
        <f t="shared" si="10"/>
        <v xml:space="preserve"> </v>
      </c>
      <c r="E90" s="7" t="str">
        <f ca="1">IF(ISTEXT(C90),IF(D90=INDIRECT("Equations!$B$" &amp; Equations!$F$2+1),"",SEARCH(D90,INDIRECT("Equations!$C$" &amp; Equations!$F$2+1))),"")</f>
        <v/>
      </c>
      <c r="F90" s="10"/>
      <c r="G90" s="10"/>
      <c r="H90" s="10"/>
      <c r="I90" s="10"/>
      <c r="J90" s="4" t="str">
        <f t="shared" si="11"/>
        <v xml:space="preserve"> </v>
      </c>
      <c r="K90" s="4" t="str">
        <f t="shared" si="12"/>
        <v xml:space="preserve"> </v>
      </c>
      <c r="L90" s="4" t="str">
        <f t="shared" si="13"/>
        <v xml:space="preserve"> </v>
      </c>
      <c r="M90" s="4" t="str">
        <f t="shared" si="14"/>
        <v xml:space="preserve"> </v>
      </c>
    </row>
    <row r="91" spans="1:13">
      <c r="A91" s="10"/>
      <c r="B91" s="10"/>
      <c r="C91" s="10"/>
      <c r="D91" s="7" t="str">
        <f t="shared" si="10"/>
        <v xml:space="preserve"> </v>
      </c>
      <c r="E91" s="7" t="str">
        <f ca="1">IF(ISTEXT(C91),IF(D91=INDIRECT("Equations!$B$" &amp; Equations!$F$2+1),"",SEARCH(D91,INDIRECT("Equations!$C$" &amp; Equations!$F$2+1))),"")</f>
        <v/>
      </c>
      <c r="F91" s="10"/>
      <c r="G91" s="10"/>
      <c r="H91" s="10"/>
      <c r="I91" s="10"/>
      <c r="J91" s="4" t="str">
        <f t="shared" si="11"/>
        <v xml:space="preserve"> </v>
      </c>
      <c r="K91" s="4" t="str">
        <f t="shared" si="12"/>
        <v xml:space="preserve"> </v>
      </c>
      <c r="L91" s="4" t="str">
        <f t="shared" si="13"/>
        <v xml:space="preserve"> </v>
      </c>
      <c r="M91" s="4" t="str">
        <f t="shared" si="14"/>
        <v xml:space="preserve"> </v>
      </c>
    </row>
    <row r="92" spans="1:13">
      <c r="A92" s="10"/>
      <c r="B92" s="10"/>
      <c r="C92" s="10"/>
      <c r="D92" s="7" t="str">
        <f t="shared" si="10"/>
        <v xml:space="preserve"> </v>
      </c>
      <c r="E92" s="7" t="str">
        <f ca="1">IF(ISTEXT(C92),IF(D92=INDIRECT("Equations!$B$" &amp; Equations!$F$2+1),"",SEARCH(D92,INDIRECT("Equations!$C$" &amp; Equations!$F$2+1))),"")</f>
        <v/>
      </c>
      <c r="F92" s="10"/>
      <c r="G92" s="10"/>
      <c r="H92" s="10"/>
      <c r="I92" s="10"/>
      <c r="J92" s="4" t="str">
        <f t="shared" si="11"/>
        <v xml:space="preserve"> </v>
      </c>
      <c r="K92" s="4" t="str">
        <f t="shared" si="12"/>
        <v xml:space="preserve"> </v>
      </c>
      <c r="L92" s="4" t="str">
        <f t="shared" si="13"/>
        <v xml:space="preserve"> </v>
      </c>
      <c r="M92" s="4" t="str">
        <f t="shared" si="14"/>
        <v xml:space="preserve"> </v>
      </c>
    </row>
    <row r="93" spans="1:13">
      <c r="A93" s="10"/>
      <c r="B93" s="10"/>
      <c r="C93" s="10"/>
      <c r="D93" s="7" t="str">
        <f t="shared" si="10"/>
        <v xml:space="preserve"> </v>
      </c>
      <c r="E93" s="7" t="str">
        <f ca="1">IF(ISTEXT(C93),IF(D93=INDIRECT("Equations!$B$" &amp; Equations!$F$2+1),"",SEARCH(D93,INDIRECT("Equations!$C$" &amp; Equations!$F$2+1))),"")</f>
        <v/>
      </c>
      <c r="F93" s="10"/>
      <c r="G93" s="10"/>
      <c r="H93" s="10"/>
      <c r="I93" s="10"/>
      <c r="J93" s="4" t="str">
        <f t="shared" si="11"/>
        <v xml:space="preserve"> </v>
      </c>
      <c r="K93" s="4" t="str">
        <f t="shared" si="12"/>
        <v xml:space="preserve"> </v>
      </c>
      <c r="L93" s="4" t="str">
        <f t="shared" si="13"/>
        <v xml:space="preserve"> </v>
      </c>
      <c r="M93" s="4" t="str">
        <f t="shared" si="14"/>
        <v xml:space="preserve"> </v>
      </c>
    </row>
    <row r="94" spans="1:13">
      <c r="A94" s="10"/>
      <c r="B94" s="10"/>
      <c r="C94" s="10"/>
      <c r="D94" s="7" t="str">
        <f t="shared" si="10"/>
        <v xml:space="preserve"> </v>
      </c>
      <c r="E94" s="7" t="str">
        <f ca="1">IF(ISTEXT(C94),IF(D94=INDIRECT("Equations!$B$" &amp; Equations!$F$2+1),"",SEARCH(D94,INDIRECT("Equations!$C$" &amp; Equations!$F$2+1))),"")</f>
        <v/>
      </c>
      <c r="F94" s="10"/>
      <c r="G94" s="10"/>
      <c r="H94" s="10"/>
      <c r="I94" s="10"/>
      <c r="J94" s="4" t="str">
        <f t="shared" si="11"/>
        <v xml:space="preserve"> </v>
      </c>
      <c r="K94" s="4" t="str">
        <f t="shared" si="12"/>
        <v xml:space="preserve"> </v>
      </c>
      <c r="L94" s="4" t="str">
        <f t="shared" si="13"/>
        <v xml:space="preserve"> </v>
      </c>
      <c r="M94" s="4" t="str">
        <f t="shared" si="14"/>
        <v xml:space="preserve"> </v>
      </c>
    </row>
    <row r="95" spans="1:13">
      <c r="A95" s="10"/>
      <c r="B95" s="10"/>
      <c r="C95" s="10"/>
      <c r="D95" s="7" t="str">
        <f t="shared" si="10"/>
        <v xml:space="preserve"> </v>
      </c>
      <c r="E95" s="7" t="str">
        <f ca="1">IF(ISTEXT(C95),IF(D95=INDIRECT("Equations!$B$" &amp; Equations!$F$2+1),"",SEARCH(D95,INDIRECT("Equations!$C$" &amp; Equations!$F$2+1))),"")</f>
        <v/>
      </c>
      <c r="F95" s="10"/>
      <c r="G95" s="10"/>
      <c r="H95" s="10"/>
      <c r="I95" s="10"/>
      <c r="J95" s="4" t="str">
        <f t="shared" si="11"/>
        <v xml:space="preserve"> </v>
      </c>
      <c r="K95" s="4" t="str">
        <f t="shared" si="12"/>
        <v xml:space="preserve"> </v>
      </c>
      <c r="L95" s="4" t="str">
        <f t="shared" si="13"/>
        <v xml:space="preserve"> </v>
      </c>
      <c r="M95" s="4" t="str">
        <f t="shared" si="14"/>
        <v xml:space="preserve"> </v>
      </c>
    </row>
    <row r="96" spans="1:13">
      <c r="A96" s="10"/>
      <c r="B96" s="10"/>
      <c r="C96" s="10"/>
      <c r="D96" s="7" t="str">
        <f t="shared" si="10"/>
        <v xml:space="preserve"> </v>
      </c>
      <c r="E96" s="7" t="str">
        <f ca="1">IF(ISTEXT(C96),IF(D96=INDIRECT("Equations!$B$" &amp; Equations!$F$2+1),"",SEARCH(D96,INDIRECT("Equations!$C$" &amp; Equations!$F$2+1))),"")</f>
        <v/>
      </c>
      <c r="F96" s="10"/>
      <c r="G96" s="10"/>
      <c r="H96" s="10"/>
      <c r="I96" s="10"/>
      <c r="J96" s="4" t="str">
        <f t="shared" si="11"/>
        <v xml:space="preserve"> </v>
      </c>
      <c r="K96" s="4" t="str">
        <f t="shared" si="12"/>
        <v xml:space="preserve"> </v>
      </c>
      <c r="L96" s="4" t="str">
        <f t="shared" si="13"/>
        <v xml:space="preserve"> </v>
      </c>
      <c r="M96" s="4" t="str">
        <f t="shared" si="14"/>
        <v xml:space="preserve"> </v>
      </c>
    </row>
    <row r="97" spans="1:13">
      <c r="A97" s="10"/>
      <c r="B97" s="10"/>
      <c r="C97" s="10"/>
      <c r="D97" s="7" t="str">
        <f t="shared" si="10"/>
        <v xml:space="preserve"> </v>
      </c>
      <c r="E97" s="7" t="str">
        <f ca="1">IF(ISTEXT(C97),IF(D97=INDIRECT("Equations!$B$" &amp; Equations!$F$2+1),"",SEARCH(D97,INDIRECT("Equations!$C$" &amp; Equations!$F$2+1))),"")</f>
        <v/>
      </c>
      <c r="F97" s="10"/>
      <c r="G97" s="10"/>
      <c r="H97" s="10"/>
      <c r="I97" s="10"/>
      <c r="J97" s="4" t="str">
        <f t="shared" si="11"/>
        <v xml:space="preserve"> </v>
      </c>
      <c r="K97" s="4" t="str">
        <f t="shared" si="12"/>
        <v xml:space="preserve"> </v>
      </c>
      <c r="L97" s="4" t="str">
        <f t="shared" si="13"/>
        <v xml:space="preserve"> </v>
      </c>
      <c r="M97" s="4" t="str">
        <f t="shared" si="14"/>
        <v xml:space="preserve"> </v>
      </c>
    </row>
    <row r="98" spans="1:13">
      <c r="A98" s="10"/>
      <c r="B98" s="10"/>
      <c r="C98" s="10"/>
      <c r="D98" s="7" t="str">
        <f t="shared" ref="D98:D100" si="15">IF(ISBLANK(C98)," ",CONCATENATE("{",C98,"}"))</f>
        <v xml:space="preserve"> </v>
      </c>
      <c r="E98" s="7" t="str">
        <f ca="1">IF(ISTEXT(C98),IF(D98=INDIRECT("Equations!$B$" &amp; Equations!$F$2+1),"",SEARCH(D98,INDIRECT("Equations!$C$" &amp; Equations!$F$2+1))),"")</f>
        <v/>
      </c>
      <c r="F98" s="10"/>
      <c r="G98" s="10"/>
      <c r="H98" s="10"/>
      <c r="I98" s="10"/>
      <c r="J98" s="4" t="str">
        <f t="shared" si="11"/>
        <v xml:space="preserve"> </v>
      </c>
      <c r="K98" s="4" t="str">
        <f t="shared" si="12"/>
        <v xml:space="preserve"> </v>
      </c>
      <c r="L98" s="4" t="str">
        <f t="shared" si="13"/>
        <v xml:space="preserve"> </v>
      </c>
      <c r="M98" s="4" t="str">
        <f t="shared" si="14"/>
        <v xml:space="preserve"> </v>
      </c>
    </row>
    <row r="99" spans="1:13">
      <c r="A99" s="10"/>
      <c r="B99" s="10"/>
      <c r="C99" s="10"/>
      <c r="D99" s="7" t="str">
        <f t="shared" si="15"/>
        <v xml:space="preserve"> </v>
      </c>
      <c r="E99" s="7" t="str">
        <f ca="1">IF(ISTEXT(C99),IF(D99=INDIRECT("Equations!$B$" &amp; Equations!$F$2+1),"",SEARCH(D99,INDIRECT("Equations!$C$" &amp; Equations!$F$2+1))),"")</f>
        <v/>
      </c>
      <c r="F99" s="10"/>
      <c r="G99" s="10"/>
      <c r="H99" s="10"/>
      <c r="I99" s="10"/>
      <c r="J99" s="4" t="str">
        <f t="shared" si="11"/>
        <v xml:space="preserve"> </v>
      </c>
      <c r="K99" s="4" t="str">
        <f t="shared" si="12"/>
        <v xml:space="preserve"> </v>
      </c>
      <c r="L99" s="4" t="str">
        <f t="shared" si="13"/>
        <v xml:space="preserve"> </v>
      </c>
      <c r="M99" s="4" t="str">
        <f t="shared" si="14"/>
        <v xml:space="preserve"> </v>
      </c>
    </row>
    <row r="100" spans="1:13" s="2" customFormat="1">
      <c r="A100" s="12"/>
      <c r="B100" s="12"/>
      <c r="C100" s="12"/>
      <c r="D100" s="13" t="str">
        <f t="shared" si="15"/>
        <v xml:space="preserve"> </v>
      </c>
      <c r="E100" s="7" t="str">
        <f ca="1">IF(ISTEXT(C100),IF(D100=INDIRECT("Equations!$B$" &amp; Equations!$F$2+1),"",SEARCH(D100,INDIRECT("Equations!$C$" &amp; Equations!$F$2+1))),"")</f>
        <v/>
      </c>
      <c r="F100" s="12"/>
      <c r="G100" s="12"/>
      <c r="H100" s="12"/>
      <c r="I100" s="12"/>
      <c r="J100" s="14" t="str">
        <f t="shared" si="11"/>
        <v xml:space="preserve"> </v>
      </c>
      <c r="K100" s="14" t="str">
        <f t="shared" si="12"/>
        <v xml:space="preserve"> </v>
      </c>
      <c r="L100" s="14" t="str">
        <f t="shared" si="13"/>
        <v xml:space="preserve"> </v>
      </c>
      <c r="M100" s="14" t="str">
        <f t="shared" si="14"/>
        <v xml:space="preserve"> </v>
      </c>
    </row>
    <row r="101" spans="1:13">
      <c r="A101" s="11" t="s">
        <v>132</v>
      </c>
      <c r="B101" s="11"/>
    </row>
  </sheetData>
  <sheetProtection sheet="1" objects="1" scenarios="1" sort="0" autoFilter="0"/>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A9BC4-1B47-5E47-A1F1-00FD804B4DC4}">
  <sheetPr codeName="Blad3"/>
  <dimension ref="A1:U101"/>
  <sheetViews>
    <sheetView workbookViewId="0">
      <selection activeCell="F7" sqref="F7"/>
    </sheetView>
  </sheetViews>
  <sheetFormatPr baseColWidth="10" defaultRowHeight="16"/>
  <cols>
    <col min="1" max="1" width="4.6640625" style="4" customWidth="1"/>
    <col min="2" max="2" width="13.83203125" customWidth="1"/>
    <col min="3" max="3" width="95.6640625" customWidth="1"/>
    <col min="4" max="4" width="8.1640625" style="47" customWidth="1"/>
    <col min="5" max="5" width="32.6640625" style="23" customWidth="1"/>
    <col min="6" max="6" width="10.83203125" style="23"/>
    <col min="7" max="7" width="14.1640625" style="23" customWidth="1"/>
    <col min="8" max="14" width="10.83203125" style="23"/>
    <col min="15" max="21" width="10.83203125" style="24"/>
  </cols>
  <sheetData>
    <row r="1" spans="1:11" ht="35" thickBot="1">
      <c r="A1" s="21" t="s">
        <v>118</v>
      </c>
      <c r="B1" s="17" t="s">
        <v>40</v>
      </c>
      <c r="C1" s="16" t="s">
        <v>129</v>
      </c>
      <c r="D1" s="44"/>
      <c r="F1" s="32"/>
    </row>
    <row r="2" spans="1:11" ht="52" thickBot="1">
      <c r="A2" s="4">
        <v>1</v>
      </c>
      <c r="B2" s="48" t="s">
        <v>43</v>
      </c>
      <c r="C2" s="49" t="s">
        <v>126</v>
      </c>
      <c r="D2" s="45"/>
      <c r="E2" s="30" t="s">
        <v>121</v>
      </c>
      <c r="F2" s="50">
        <v>2</v>
      </c>
      <c r="G2" s="31"/>
    </row>
    <row r="3" spans="1:11" ht="68">
      <c r="A3" s="4">
        <v>2</v>
      </c>
      <c r="B3" s="48" t="s">
        <v>51</v>
      </c>
      <c r="C3" s="49" t="s">
        <v>130</v>
      </c>
      <c r="D3" s="46"/>
      <c r="E3" s="25"/>
      <c r="F3" s="33"/>
    </row>
    <row r="4" spans="1:11" ht="21">
      <c r="A4" s="4">
        <v>3</v>
      </c>
      <c r="B4" s="48"/>
      <c r="C4" s="49"/>
      <c r="D4" s="45"/>
      <c r="E4" s="26" t="s">
        <v>122</v>
      </c>
      <c r="F4" s="27" t="str">
        <f ca="1">INDIRECT("B" &amp; F2+1)</f>
        <v>{Ar}</v>
      </c>
    </row>
    <row r="5" spans="1:11">
      <c r="A5" s="4">
        <v>4</v>
      </c>
      <c r="B5" s="48"/>
      <c r="C5" s="49"/>
      <c r="D5" s="45"/>
    </row>
    <row r="6" spans="1:11" ht="16" customHeight="1">
      <c r="A6" s="4">
        <v>5</v>
      </c>
      <c r="B6" s="48"/>
      <c r="C6" s="49"/>
      <c r="D6" s="45"/>
      <c r="E6" s="28" t="s">
        <v>124</v>
      </c>
    </row>
    <row r="7" spans="1:11">
      <c r="A7" s="4">
        <v>6</v>
      </c>
      <c r="B7" s="48"/>
      <c r="C7" s="49"/>
      <c r="D7" s="45"/>
      <c r="E7" s="29" t="s">
        <v>119</v>
      </c>
    </row>
    <row r="8" spans="1:11" ht="17" thickBot="1">
      <c r="A8" s="4">
        <v>7</v>
      </c>
      <c r="B8" s="48"/>
      <c r="C8" s="49"/>
      <c r="D8" s="45"/>
      <c r="E8" s="34"/>
      <c r="F8" s="32"/>
      <c r="G8" s="32"/>
      <c r="H8" s="32"/>
      <c r="I8" s="32"/>
      <c r="J8" s="32"/>
    </row>
    <row r="9" spans="1:11">
      <c r="A9" s="4">
        <v>8</v>
      </c>
      <c r="B9" s="48"/>
      <c r="C9" s="49"/>
      <c r="D9" s="45"/>
      <c r="E9" s="36" t="str">
        <f ca="1">CONCATENATE(INDIRECT("Equations!$C$"&amp;Equations!$F$2+1),
CHAR(13),
CHAR(10),
"\begin{definitions}",
CHAR(13),
CHAR(10),
IF(StepinBetween!A2="","",StepinBetween!A2),
IF(StepinBetween!A3="","",CHAR(13)),
IF(StepinBetween!A3="","",CHAR(10)),
IF(StepinBetween!A3="","",StepinBetween!A3),
IF(StepinBetween!A4="","",CHAR(13)),
IF(StepinBetween!A4="","",CHAR(10)),
IF(StepinBetween!A4="","",StepinBetween!A4),
IF(StepinBetween!A5="","",CHAR(13)),
IF(StepinBetween!A5="","",CHAR(10)),
IF(StepinBetween!A5="","",StepinBetween!A5),
IF(StepinBetween!A6="","",CHAR(13)),
IF(StepinBetween!A6="","",CHAR(10)),
IF(StepinBetween!A6="","",StepinBetween!A6),
IF(StepinBetween!A7="","",CHAR(13)),
IF(StepinBetween!A7="","",CHAR(10)),
IF(StepinBetween!A7="","",StepinBetween!A7),
IF(StepinBetween!A8="","",CHAR(13)),
IF(StepinBetween!A8="","",CHAR(10)),
IF(StepinBetween!A8="","",StepinBetween!A8),
IF(StepinBetween!A9="","",CHAR(13)),
IF(StepinBetween!A9="","",CHAR(10)),
IF(StepinBetween!A9="","",StepinBetween!A9),
IF(StepinBetween!A10="","",CHAR(13)),
IF(StepinBetween!A10="","",CHAR(10)),
IF(StepinBetween!A10="","",StepinBetween!A10),
IF(StepinBetween!A11="","",CHAR(13)),
IF(StepinBetween!A11="","",CHAR(10)),
IF(StepinBetween!A11="","",StepinBetween!A11),
IF(StepinBetween!A12="","",CHAR(13)),
IF(StepinBetween!A12="","",CHAR(10)),
IF(StepinBetween!A12="","",StepinBetween!A12),
IF(StepinBetween!A13="","",CHAR(13)),
IF(StepinBetween!A13="","",CHAR(10)),
IF(StepinBetween!A13="","",StepinBetween!A13),
IF(StepinBetween!A14="","",CHAR(13)),
IF(StepinBetween!A14="","",CHAR(10)),
IF(StepinBetween!A14="","",StepinBetween!A14),
IF(StepinBetween!A15="","",CHAR(13)),
IF(StepinBetween!A15="","",CHAR(10)),
IF(StepinBetween!A15="","",StepinBetween!A15),
IF(StepinBetween!A16="","",CHAR(13)),
IF(StepinBetween!A16="","",CHAR(10)),
IF(StepinBetween!A16="","",StepinBetween!A16),
IF(StepinBetween!A17="","",CHAR(13)),
IF(StepinBetween!A17="","",CHAR(10)),
IF(StepinBetween!A17="","",StepinBetween!A17),
IF(StepinBetween!A18="","",CHAR(13)),
IF(StepinBetween!A18="","",CHAR(10)),
IF(StepinBetween!A18="","",StepinBetween!A18),
IF(StepinBetween!A18="","",CHAR(13)),
IF(StepinBetween!A18="","",CHAR(10)),
IF(StepinBetween!A18="","",StepinBetween!A18),
IF(StepinBetween!A18="","",CHAR(13)),
IF(StepinBetween!A18="","",CHAR(10)),
IF(StepinBetween!A18="","",StepinBetween!A18),
IF(StepinBetween!A21="","",CHAR(13)),
IF(StepinBetween!A21="","",CHAR(10)),
IF(StepinBetween!A21="","",StepinBetween!A21),
IF(StepinBetween!A22="","",CHAR(13)),
IF(StepinBetween!A22="","",CHAR(10)),
IF(StepinBetween!A22="","",StepinBetween!A22),
IF(StepinBetween!A23="","",CHAR(13)),
IF(StepinBetween!A23="","",CHAR(10)),
IF(StepinBetween!A23="","",StepinBetween!A23),
IF(StepinBetween!A24="","",CHAR(13)),
IF(StepinBetween!A24="","",CHAR(10)),
IF(StepinBetween!A24="","",StepinBetween!A24),
IF(StepinBetween!A25="","",CHAR(13)),
IF(StepinBetween!A25="","",CHAR(10)),
IF(StepinBetween!A25="","",StepinBetween!A25),
IF(StepinBetween!A26="","",CHAR(13)),
IF(StepinBetween!A26="","",CHAR(10)),
IF(StepinBetween!A26="","",StepinBetween!A26),
IF(StepinBetween!A27="","",CHAR(13)),
IF(StepinBetween!A27="","",CHAR(10)),
IF(StepinBetween!A27="","",StepinBetween!A27),
IF(StepinBetween!A28="","",CHAR(13)),
IF(StepinBetween!A28="","",CHAR(10)),
IF(StepinBetween!A28="","",StepinBetween!A28),
IF(StepinBetween!A29="","",CHAR(13)),
IF(StepinBetween!A29="","",CHAR(10)),
IF(StepinBetween!A29="","",StepinBetween!A29),
IF(StepinBetween!A30="","",CHAR(13)),
IF(StepinBetween!A30="","",CHAR(10)),
IF(StepinBetween!A30="","",StepinBetween!A30),
IF(StepinBetween!A31="","",CHAR(13)),
IF(StepinBetween!A31="","",CHAR(10)),
IF(StepinBetween!A31="","",StepinBetween!A31),
IF(StepinBetween!A32="","",CHAR(13)),
IF(StepinBetween!A32="","",CHAR(10)),
IF(StepinBetween!A32="","",StepinBetween!A32),
IF(StepinBetween!A33="","",CHAR(13)),
IF(StepinBetween!A33="","",CHAR(10)),
IF(StepinBetween!A33="","",StepinBetween!A33),
IF(StepinBetween!A34="","",CHAR(13)),
IF(StepinBetween!A34="","",CHAR(10)),
IF(StepinBetween!A34="","",StepinBetween!A34),
IF(StepinBetween!A35="","",CHAR(13)),
IF(StepinBetween!A35="","",CHAR(10)),
IF(StepinBetween!A35="","",StepinBetween!A35),
IF(StepinBetween!A36="","",CHAR(13)),
IF(StepinBetween!A36="","",CHAR(10)),
IF(StepinBetween!A36="","",StepinBetween!A36),
IF(StepinBetween!A37="","",CHAR(13)),
IF(StepinBetween!A37="","",CHAR(10)),
IF(StepinBetween!A37="","",StepinBetween!A37),
IF(StepinBetween!A38="","",CHAR(13)),
IF(StepinBetween!A38="","",CHAR(10)),
IF(StepinBetween!A38="","",StepinBetween!A38),
IF(StepinBetween!A39="","",CHAR(13)),
IF(StepinBetween!A39="","",CHAR(10)),
IF(StepinBetween!A39="","",StepinBetween!A39),
IF(StepinBetween!A40="","",CHAR(13)),
IF(StepinBetween!A40="","",CHAR(10)),
IF(StepinBetween!A40="","",StepinBetween!A40),
CHAR(13),
CHAR(10),
"\end{definitions}")</f>
        <v>\begin{equation}
\text{Ar} = \frac {{g}{L}^{3}{\rho_\ell}\left({\rho_b}-{\rho_\ell}\right)}{{\mu}^{2}}
\equationunit{[\si{\nodimension}]}
\end{equation}_x000D_
\begin{definitions}_x000D_
\rho_\ell &amp; \Erholiquid \\_x000D_
L &amp; \EL \\_x000D_
\mu &amp; \Emu \\_x000D_
\rho_b &amp; \Erhobody \\_x000D_
g &amp; \Eg \\_x000D_
\end{definitions}</v>
      </c>
      <c r="F9" s="37"/>
      <c r="G9" s="37"/>
      <c r="H9" s="37"/>
      <c r="I9" s="37"/>
      <c r="J9" s="38"/>
      <c r="K9" s="31"/>
    </row>
    <row r="10" spans="1:11">
      <c r="A10" s="4">
        <v>9</v>
      </c>
      <c r="B10" s="48"/>
      <c r="C10" s="49"/>
      <c r="D10" s="45"/>
      <c r="E10" s="39"/>
      <c r="F10" s="25"/>
      <c r="G10" s="25"/>
      <c r="H10" s="25"/>
      <c r="I10" s="25"/>
      <c r="J10" s="40"/>
      <c r="K10" s="31"/>
    </row>
    <row r="11" spans="1:11">
      <c r="A11" s="4">
        <v>10</v>
      </c>
      <c r="B11" s="48"/>
      <c r="C11" s="49"/>
      <c r="D11" s="45"/>
      <c r="E11" s="39"/>
      <c r="F11" s="25"/>
      <c r="G11" s="25"/>
      <c r="H11" s="25"/>
      <c r="I11" s="25"/>
      <c r="J11" s="40"/>
      <c r="K11" s="31"/>
    </row>
    <row r="12" spans="1:11" ht="17">
      <c r="A12" s="4">
        <v>11</v>
      </c>
      <c r="B12" s="48" t="str">
        <f>IF(ISERROR(SMALL(IF(IF(ISERROR(SEARCH(code,$C$2)),FALSE,TRUE),ROW($B$1:$B$7)),ROW(array))),"",INDEX($B$1:$C$7,SMALL(IF(IF(ISERROR(SEARCH(code,$C$2)),FALSE,TRUE),ROW($C$2)),ROW(array)),3))</f>
        <v/>
      </c>
      <c r="C12" s="49"/>
      <c r="D12" s="45"/>
      <c r="E12" s="39"/>
      <c r="F12" s="25"/>
      <c r="G12" s="25"/>
      <c r="H12" s="25"/>
      <c r="I12" s="25"/>
      <c r="J12" s="40"/>
      <c r="K12" s="31"/>
    </row>
    <row r="13" spans="1:11">
      <c r="A13" s="4">
        <v>12</v>
      </c>
      <c r="B13" s="48"/>
      <c r="C13" s="49"/>
      <c r="D13" s="45"/>
      <c r="E13" s="39"/>
      <c r="F13" s="25"/>
      <c r="G13" s="25"/>
      <c r="H13" s="25"/>
      <c r="I13" s="25"/>
      <c r="J13" s="40"/>
      <c r="K13" s="31"/>
    </row>
    <row r="14" spans="1:11">
      <c r="A14" s="4">
        <v>13</v>
      </c>
      <c r="B14" s="48"/>
      <c r="C14" s="49"/>
      <c r="D14" s="45"/>
      <c r="E14" s="39"/>
      <c r="F14" s="25"/>
      <c r="G14" s="25"/>
      <c r="H14" s="25"/>
      <c r="I14" s="25"/>
      <c r="J14" s="40"/>
      <c r="K14" s="31"/>
    </row>
    <row r="15" spans="1:11">
      <c r="A15" s="4">
        <v>14</v>
      </c>
      <c r="B15" s="48"/>
      <c r="C15" s="49"/>
      <c r="D15" s="45"/>
      <c r="E15" s="39"/>
      <c r="F15" s="25"/>
      <c r="G15" s="25"/>
      <c r="H15" s="25"/>
      <c r="I15" s="25"/>
      <c r="J15" s="40"/>
      <c r="K15" s="31"/>
    </row>
    <row r="16" spans="1:11" ht="38" customHeight="1">
      <c r="A16" s="4">
        <v>15</v>
      </c>
      <c r="B16" s="48"/>
      <c r="C16" s="49"/>
      <c r="D16" s="45"/>
      <c r="E16" s="39"/>
      <c r="F16" s="25"/>
      <c r="G16" s="25"/>
      <c r="H16" s="25"/>
      <c r="I16" s="25"/>
      <c r="J16" s="40"/>
      <c r="K16" s="31"/>
    </row>
    <row r="17" spans="1:11">
      <c r="A17" s="4">
        <v>16</v>
      </c>
      <c r="B17" s="48"/>
      <c r="C17" s="49"/>
      <c r="D17" s="45"/>
      <c r="E17" s="39"/>
      <c r="F17" s="25"/>
      <c r="G17" s="25"/>
      <c r="H17" s="25"/>
      <c r="I17" s="25"/>
      <c r="J17" s="40"/>
      <c r="K17" s="31"/>
    </row>
    <row r="18" spans="1:11">
      <c r="A18" s="4">
        <v>17</v>
      </c>
      <c r="B18" s="48"/>
      <c r="C18" s="49"/>
      <c r="D18" s="45"/>
      <c r="E18" s="39"/>
      <c r="F18" s="25"/>
      <c r="G18" s="25"/>
      <c r="H18" s="25"/>
      <c r="I18" s="25"/>
      <c r="J18" s="40"/>
      <c r="K18" s="31"/>
    </row>
    <row r="19" spans="1:11">
      <c r="A19" s="4">
        <v>18</v>
      </c>
      <c r="B19" s="48"/>
      <c r="C19" s="49"/>
      <c r="D19" s="45"/>
      <c r="E19" s="39"/>
      <c r="F19" s="25"/>
      <c r="G19" s="25"/>
      <c r="H19" s="25"/>
      <c r="I19" s="25"/>
      <c r="J19" s="40"/>
      <c r="K19" s="31"/>
    </row>
    <row r="20" spans="1:11">
      <c r="A20" s="4">
        <v>19</v>
      </c>
      <c r="B20" s="48"/>
      <c r="C20" s="49"/>
      <c r="D20" s="45"/>
      <c r="E20" s="39"/>
      <c r="F20" s="25"/>
      <c r="G20" s="25"/>
      <c r="H20" s="25"/>
      <c r="I20" s="25"/>
      <c r="J20" s="40"/>
      <c r="K20" s="31"/>
    </row>
    <row r="21" spans="1:11">
      <c r="A21" s="4">
        <v>20</v>
      </c>
      <c r="B21" s="48"/>
      <c r="C21" s="49"/>
      <c r="D21" s="45"/>
      <c r="E21" s="39"/>
      <c r="F21" s="25"/>
      <c r="G21" s="25"/>
      <c r="H21" s="25"/>
      <c r="I21" s="25"/>
      <c r="J21" s="40"/>
      <c r="K21" s="31"/>
    </row>
    <row r="22" spans="1:11">
      <c r="A22" s="4">
        <v>21</v>
      </c>
      <c r="B22" s="48"/>
      <c r="C22" s="49"/>
      <c r="D22" s="45"/>
      <c r="E22" s="39"/>
      <c r="F22" s="25"/>
      <c r="G22" s="25"/>
      <c r="H22" s="25"/>
      <c r="I22" s="25"/>
      <c r="J22" s="40"/>
      <c r="K22" s="31"/>
    </row>
    <row r="23" spans="1:11">
      <c r="A23" s="4">
        <v>22</v>
      </c>
      <c r="B23" s="48"/>
      <c r="C23" s="49"/>
      <c r="D23" s="45"/>
      <c r="E23" s="39"/>
      <c r="F23" s="25"/>
      <c r="G23" s="25"/>
      <c r="H23" s="25"/>
      <c r="I23" s="25"/>
      <c r="J23" s="40"/>
      <c r="K23" s="31"/>
    </row>
    <row r="24" spans="1:11">
      <c r="A24" s="4">
        <v>23</v>
      </c>
      <c r="B24" s="48"/>
      <c r="C24" s="49"/>
      <c r="D24" s="45"/>
      <c r="E24" s="39"/>
      <c r="F24" s="25"/>
      <c r="G24" s="25"/>
      <c r="H24" s="25"/>
      <c r="I24" s="25"/>
      <c r="J24" s="40"/>
      <c r="K24" s="31"/>
    </row>
    <row r="25" spans="1:11">
      <c r="A25" s="4">
        <v>24</v>
      </c>
      <c r="B25" s="48"/>
      <c r="C25" s="49"/>
      <c r="D25" s="45"/>
      <c r="E25" s="39"/>
      <c r="F25" s="25"/>
      <c r="G25" s="25"/>
      <c r="H25" s="25"/>
      <c r="I25" s="25"/>
      <c r="J25" s="40"/>
      <c r="K25" s="31"/>
    </row>
    <row r="26" spans="1:11">
      <c r="A26" s="4">
        <v>25</v>
      </c>
      <c r="B26" s="48"/>
      <c r="C26" s="49"/>
      <c r="D26" s="45"/>
      <c r="E26" s="39"/>
      <c r="F26" s="25"/>
      <c r="G26" s="25"/>
      <c r="H26" s="25"/>
      <c r="I26" s="25"/>
      <c r="J26" s="40"/>
      <c r="K26" s="31"/>
    </row>
    <row r="27" spans="1:11">
      <c r="A27" s="4">
        <v>26</v>
      </c>
      <c r="B27" s="48"/>
      <c r="C27" s="49"/>
      <c r="D27" s="45"/>
      <c r="E27" s="39"/>
      <c r="F27" s="25"/>
      <c r="G27" s="25"/>
      <c r="H27" s="25"/>
      <c r="I27" s="25"/>
      <c r="J27" s="40"/>
      <c r="K27" s="31"/>
    </row>
    <row r="28" spans="1:11">
      <c r="A28" s="4">
        <v>27</v>
      </c>
      <c r="B28" s="48"/>
      <c r="C28" s="49"/>
      <c r="D28" s="45"/>
      <c r="E28" s="39"/>
      <c r="F28" s="25"/>
      <c r="G28" s="25"/>
      <c r="H28" s="25"/>
      <c r="I28" s="25"/>
      <c r="J28" s="40"/>
      <c r="K28" s="31"/>
    </row>
    <row r="29" spans="1:11">
      <c r="A29" s="4">
        <v>28</v>
      </c>
      <c r="B29" s="48"/>
      <c r="C29" s="49"/>
      <c r="D29" s="45"/>
      <c r="E29" s="39"/>
      <c r="F29" s="25"/>
      <c r="G29" s="25"/>
      <c r="H29" s="25"/>
      <c r="I29" s="25"/>
      <c r="J29" s="40"/>
      <c r="K29" s="31"/>
    </row>
    <row r="30" spans="1:11">
      <c r="A30" s="4">
        <v>29</v>
      </c>
      <c r="B30" s="48"/>
      <c r="C30" s="49"/>
      <c r="D30" s="45"/>
      <c r="E30" s="39"/>
      <c r="F30" s="25"/>
      <c r="G30" s="25"/>
      <c r="H30" s="25"/>
      <c r="I30" s="25"/>
      <c r="J30" s="40"/>
      <c r="K30" s="31"/>
    </row>
    <row r="31" spans="1:11" ht="17" thickBot="1">
      <c r="A31" s="4">
        <v>30</v>
      </c>
      <c r="B31" s="48"/>
      <c r="C31" s="49"/>
      <c r="D31" s="45"/>
      <c r="E31" s="41"/>
      <c r="F31" s="42"/>
      <c r="G31" s="42"/>
      <c r="H31" s="42"/>
      <c r="I31" s="42"/>
      <c r="J31" s="43"/>
      <c r="K31" s="31"/>
    </row>
    <row r="32" spans="1:11">
      <c r="A32" s="4">
        <v>31</v>
      </c>
      <c r="B32" s="48"/>
      <c r="C32" s="49"/>
      <c r="D32" s="45"/>
      <c r="E32" s="35" t="s">
        <v>123</v>
      </c>
      <c r="F32" s="33"/>
      <c r="G32" s="33"/>
      <c r="H32" s="33"/>
      <c r="I32" s="33"/>
      <c r="J32" s="33"/>
    </row>
    <row r="33" spans="1:5">
      <c r="A33" s="4">
        <v>32</v>
      </c>
      <c r="B33" s="48"/>
      <c r="C33" s="49"/>
      <c r="D33" s="45"/>
      <c r="E33" s="29" t="str">
        <f t="array" aca="1" ref="E33" ca="1">IFERROR(INDEX(Symbols!$M$2:$M$29,SMALL(IF(ISNUMBER(Symbols!E$2:E$29),ROW(Symbols!$M$2:$M$29)-ROW(Symbols!$M$2)+1,""),ROWS(Symbols!$M$2:M29))),"")</f>
        <v/>
      </c>
    </row>
    <row r="34" spans="1:5">
      <c r="A34" s="4">
        <v>33</v>
      </c>
      <c r="B34" s="48"/>
      <c r="C34" s="49"/>
      <c r="D34" s="45"/>
      <c r="E34" s="29" t="str">
        <f t="array" aca="1" ref="E34" ca="1">IFERROR(INDEX(Symbols!$M$2:$M$29,SMALL(IF(ISNUMBER(Symbols!E$2:E$29),ROW(Symbols!$M$2:$M$29)-ROW(Symbols!$M$2)+1,""),ROWS(Symbols!$M$2:M30))),"")</f>
        <v/>
      </c>
    </row>
    <row r="35" spans="1:5">
      <c r="A35" s="4">
        <v>34</v>
      </c>
      <c r="B35" s="48"/>
      <c r="C35" s="49"/>
      <c r="D35" s="45"/>
      <c r="E35" s="29" t="str">
        <f t="array" aca="1" ref="E35" ca="1">IFERROR(INDEX(Symbols!$M$2:$M$29,SMALL(IF(ISNUMBER(Symbols!E$2:E$29),ROW(Symbols!$M$2:$M$29)-ROW(Symbols!$M$2)+1,""),ROWS(Symbols!$M$2:M31))),"")</f>
        <v/>
      </c>
    </row>
    <row r="36" spans="1:5">
      <c r="A36" s="4">
        <v>35</v>
      </c>
      <c r="B36" s="48"/>
      <c r="C36" s="49"/>
      <c r="D36" s="45"/>
      <c r="E36" s="29" t="str">
        <f t="array" aca="1" ref="E36" ca="1">IFERROR(INDEX(Symbols!$M$2:$M$29,SMALL(IF(ISNUMBER(Symbols!E$2:E$29),ROW(Symbols!$M$2:$M$29)-ROW(Symbols!$M$2)+1,""),ROWS(Symbols!$M$2:M32))),"")</f>
        <v/>
      </c>
    </row>
    <row r="37" spans="1:5">
      <c r="A37" s="4">
        <v>36</v>
      </c>
      <c r="B37" s="48"/>
      <c r="C37" s="49"/>
      <c r="D37" s="45"/>
      <c r="E37" s="29" t="str">
        <f t="array" aca="1" ref="E37" ca="1">IFERROR(INDEX(Symbols!$M$2:$M$29,SMALL(IF(ISNUMBER(Symbols!E$2:E$29),ROW(Symbols!$M$2:$M$29)-ROW(Symbols!$M$2)+1,""),ROWS(Symbols!$M$2:M33))),"")</f>
        <v/>
      </c>
    </row>
    <row r="38" spans="1:5">
      <c r="A38" s="4">
        <v>37</v>
      </c>
      <c r="B38" s="48"/>
      <c r="C38" s="49"/>
      <c r="D38" s="45"/>
      <c r="E38" s="29" t="str">
        <f t="array" aca="1" ref="E38" ca="1">IFERROR(INDEX(Symbols!$M$2:$M$29,SMALL(IF(ISNUMBER(Symbols!E$2:E$29),ROW(Symbols!$M$2:$M$29)-ROW(Symbols!$M$2)+1,""),ROWS(Symbols!$M$2:M34))),"")</f>
        <v/>
      </c>
    </row>
    <row r="39" spans="1:5">
      <c r="A39" s="4">
        <v>38</v>
      </c>
      <c r="B39" s="48"/>
      <c r="C39" s="49"/>
      <c r="D39" s="45"/>
      <c r="E39" s="29" t="str">
        <f t="array" aca="1" ref="E39" ca="1">IFERROR(INDEX(Symbols!$M$2:$M$29,SMALL(IF(ISNUMBER(Symbols!E$2:E$29),ROW(Symbols!$M$2:$M$29)-ROW(Symbols!$M$2)+1,""),ROWS(Symbols!$M$2:M35))),"")</f>
        <v/>
      </c>
    </row>
    <row r="40" spans="1:5">
      <c r="A40" s="4">
        <v>39</v>
      </c>
      <c r="B40" s="48"/>
      <c r="C40" s="49"/>
      <c r="D40" s="45"/>
      <c r="E40" s="29" t="str">
        <f t="array" aca="1" ref="E40" ca="1">IFERROR(INDEX(Symbols!$M$2:$M$29,SMALL(IF(ISNUMBER(Symbols!E$2:E$29),ROW(Symbols!$M$2:$M$29)-ROW(Symbols!$M$2)+1,""),ROWS(Symbols!$M$2:M36))),"")</f>
        <v/>
      </c>
    </row>
    <row r="41" spans="1:5">
      <c r="A41" s="4">
        <v>40</v>
      </c>
      <c r="B41" s="48"/>
      <c r="C41" s="49"/>
      <c r="D41" s="45"/>
      <c r="E41" s="29" t="str">
        <f t="array" aca="1" ref="E41" ca="1">IFERROR(INDEX(Symbols!$M$2:$M$29,SMALL(IF(ISNUMBER(Symbols!E$2:E$29),ROW(Symbols!$M$2:$M$29)-ROW(Symbols!$M$2)+1,""),ROWS(Symbols!$M$2:M37))),"")</f>
        <v/>
      </c>
    </row>
    <row r="42" spans="1:5">
      <c r="A42" s="4">
        <v>41</v>
      </c>
      <c r="B42" s="48"/>
      <c r="C42" s="49"/>
      <c r="D42" s="45"/>
    </row>
    <row r="43" spans="1:5">
      <c r="A43" s="4">
        <v>42</v>
      </c>
      <c r="B43" s="48"/>
      <c r="C43" s="49"/>
      <c r="D43" s="45"/>
    </row>
    <row r="44" spans="1:5">
      <c r="A44" s="4">
        <v>43</v>
      </c>
      <c r="B44" s="48"/>
      <c r="C44" s="49"/>
      <c r="D44" s="45"/>
    </row>
    <row r="45" spans="1:5">
      <c r="A45" s="4">
        <v>44</v>
      </c>
      <c r="B45" s="48"/>
      <c r="C45" s="49"/>
      <c r="D45" s="45"/>
    </row>
    <row r="46" spans="1:5">
      <c r="A46" s="4">
        <v>45</v>
      </c>
      <c r="B46" s="48"/>
      <c r="C46" s="49"/>
      <c r="D46" s="45"/>
    </row>
    <row r="47" spans="1:5">
      <c r="A47" s="4">
        <v>46</v>
      </c>
      <c r="B47" s="48"/>
      <c r="C47" s="49"/>
      <c r="D47" s="45"/>
    </row>
    <row r="48" spans="1:5">
      <c r="A48" s="4">
        <v>47</v>
      </c>
      <c r="B48" s="48"/>
      <c r="C48" s="49"/>
      <c r="D48" s="45"/>
    </row>
    <row r="49" spans="1:4">
      <c r="A49" s="4">
        <v>48</v>
      </c>
      <c r="B49" s="48"/>
      <c r="C49" s="49"/>
      <c r="D49" s="45"/>
    </row>
    <row r="50" spans="1:4">
      <c r="A50" s="4">
        <v>49</v>
      </c>
      <c r="B50" s="48"/>
      <c r="C50" s="49"/>
      <c r="D50" s="45"/>
    </row>
    <row r="51" spans="1:4">
      <c r="A51" s="4">
        <v>50</v>
      </c>
      <c r="B51" s="48"/>
      <c r="C51" s="49"/>
      <c r="D51" s="45"/>
    </row>
    <row r="52" spans="1:4">
      <c r="A52" s="4">
        <v>51</v>
      </c>
      <c r="B52" s="48"/>
      <c r="C52" s="49"/>
      <c r="D52" s="45"/>
    </row>
    <row r="53" spans="1:4">
      <c r="A53" s="4">
        <v>52</v>
      </c>
      <c r="B53" s="48"/>
      <c r="C53" s="49"/>
      <c r="D53" s="45"/>
    </row>
    <row r="54" spans="1:4">
      <c r="A54" s="4">
        <v>53</v>
      </c>
      <c r="B54" s="48"/>
      <c r="C54" s="49"/>
      <c r="D54" s="45"/>
    </row>
    <row r="55" spans="1:4">
      <c r="A55" s="4">
        <v>54</v>
      </c>
      <c r="B55" s="48"/>
      <c r="C55" s="49"/>
      <c r="D55" s="45"/>
    </row>
    <row r="56" spans="1:4">
      <c r="A56" s="4">
        <v>55</v>
      </c>
      <c r="B56" s="48"/>
      <c r="C56" s="49"/>
      <c r="D56" s="45"/>
    </row>
    <row r="57" spans="1:4">
      <c r="A57" s="4">
        <v>56</v>
      </c>
      <c r="B57" s="48"/>
      <c r="C57" s="49"/>
      <c r="D57" s="45"/>
    </row>
    <row r="58" spans="1:4">
      <c r="A58" s="4">
        <v>57</v>
      </c>
      <c r="B58" s="48"/>
      <c r="C58" s="49"/>
      <c r="D58" s="45"/>
    </row>
    <row r="59" spans="1:4">
      <c r="A59" s="4">
        <v>58</v>
      </c>
      <c r="B59" s="48"/>
      <c r="C59" s="49"/>
      <c r="D59" s="45"/>
    </row>
    <row r="60" spans="1:4">
      <c r="A60" s="4">
        <v>59</v>
      </c>
      <c r="B60" s="48"/>
      <c r="C60" s="49"/>
      <c r="D60" s="45"/>
    </row>
    <row r="61" spans="1:4">
      <c r="A61" s="4">
        <v>60</v>
      </c>
      <c r="B61" s="48"/>
      <c r="C61" s="49"/>
      <c r="D61" s="45"/>
    </row>
    <row r="62" spans="1:4">
      <c r="A62" s="4">
        <v>61</v>
      </c>
      <c r="B62" s="48"/>
      <c r="C62" s="49"/>
      <c r="D62" s="45"/>
    </row>
    <row r="63" spans="1:4">
      <c r="A63" s="4">
        <v>62</v>
      </c>
      <c r="B63" s="48"/>
      <c r="C63" s="49"/>
      <c r="D63" s="45"/>
    </row>
    <row r="64" spans="1:4">
      <c r="A64" s="4">
        <v>63</v>
      </c>
      <c r="B64" s="48"/>
      <c r="C64" s="49"/>
      <c r="D64" s="45"/>
    </row>
    <row r="65" spans="1:4">
      <c r="A65" s="4">
        <v>64</v>
      </c>
      <c r="B65" s="48"/>
      <c r="C65" s="49"/>
      <c r="D65" s="45"/>
    </row>
    <row r="66" spans="1:4">
      <c r="A66" s="4">
        <v>65</v>
      </c>
      <c r="B66" s="48"/>
      <c r="C66" s="49"/>
      <c r="D66" s="45"/>
    </row>
    <row r="67" spans="1:4">
      <c r="A67" s="4">
        <v>66</v>
      </c>
      <c r="B67" s="48"/>
      <c r="C67" s="49"/>
      <c r="D67" s="45"/>
    </row>
    <row r="68" spans="1:4">
      <c r="A68" s="4">
        <v>67</v>
      </c>
      <c r="B68" s="48"/>
      <c r="C68" s="49"/>
      <c r="D68" s="45"/>
    </row>
    <row r="69" spans="1:4">
      <c r="A69" s="4">
        <v>68</v>
      </c>
      <c r="B69" s="48"/>
      <c r="C69" s="49"/>
      <c r="D69" s="45"/>
    </row>
    <row r="70" spans="1:4">
      <c r="A70" s="4">
        <v>69</v>
      </c>
      <c r="B70" s="48"/>
      <c r="C70" s="49"/>
      <c r="D70" s="45"/>
    </row>
    <row r="71" spans="1:4">
      <c r="A71" s="4">
        <v>70</v>
      </c>
      <c r="B71" s="48"/>
      <c r="C71" s="49"/>
      <c r="D71" s="45"/>
    </row>
    <row r="72" spans="1:4">
      <c r="A72" s="4">
        <v>71</v>
      </c>
      <c r="B72" s="48"/>
      <c r="C72" s="49"/>
      <c r="D72" s="45"/>
    </row>
    <row r="73" spans="1:4">
      <c r="A73" s="4">
        <v>72</v>
      </c>
      <c r="B73" s="48"/>
      <c r="C73" s="49"/>
      <c r="D73" s="45"/>
    </row>
    <row r="74" spans="1:4">
      <c r="A74" s="4">
        <v>73</v>
      </c>
      <c r="B74" s="48"/>
      <c r="C74" s="49"/>
      <c r="D74" s="45"/>
    </row>
    <row r="75" spans="1:4">
      <c r="A75" s="4">
        <v>74</v>
      </c>
      <c r="B75" s="48"/>
      <c r="C75" s="49"/>
      <c r="D75" s="45"/>
    </row>
    <row r="76" spans="1:4">
      <c r="A76" s="4">
        <v>75</v>
      </c>
      <c r="B76" s="48"/>
      <c r="C76" s="49"/>
      <c r="D76" s="45"/>
    </row>
    <row r="77" spans="1:4">
      <c r="A77" s="4">
        <v>76</v>
      </c>
      <c r="B77" s="48"/>
      <c r="C77" s="49"/>
      <c r="D77" s="45"/>
    </row>
    <row r="78" spans="1:4">
      <c r="A78" s="4">
        <v>77</v>
      </c>
      <c r="B78" s="48"/>
      <c r="C78" s="49"/>
      <c r="D78" s="45"/>
    </row>
    <row r="79" spans="1:4">
      <c r="A79" s="4">
        <v>78</v>
      </c>
      <c r="B79" s="48"/>
      <c r="C79" s="49"/>
      <c r="D79" s="45"/>
    </row>
    <row r="80" spans="1:4">
      <c r="A80" s="4">
        <v>79</v>
      </c>
      <c r="B80" s="48"/>
      <c r="C80" s="49"/>
      <c r="D80" s="45"/>
    </row>
    <row r="81" spans="1:4">
      <c r="A81" s="4">
        <v>80</v>
      </c>
      <c r="B81" s="48"/>
      <c r="C81" s="49"/>
      <c r="D81" s="45"/>
    </row>
    <row r="82" spans="1:4">
      <c r="A82" s="4">
        <v>81</v>
      </c>
      <c r="B82" s="48"/>
      <c r="C82" s="49"/>
      <c r="D82" s="45"/>
    </row>
    <row r="83" spans="1:4">
      <c r="A83" s="4">
        <v>82</v>
      </c>
      <c r="B83" s="48"/>
      <c r="C83" s="49"/>
      <c r="D83" s="45"/>
    </row>
    <row r="84" spans="1:4">
      <c r="A84" s="4">
        <v>83</v>
      </c>
      <c r="B84" s="48"/>
      <c r="C84" s="49"/>
      <c r="D84" s="45"/>
    </row>
    <row r="85" spans="1:4">
      <c r="A85" s="4">
        <v>84</v>
      </c>
      <c r="B85" s="48"/>
      <c r="C85" s="49"/>
      <c r="D85" s="45"/>
    </row>
    <row r="86" spans="1:4">
      <c r="A86" s="4">
        <v>85</v>
      </c>
      <c r="B86" s="48"/>
      <c r="C86" s="49"/>
      <c r="D86" s="45"/>
    </row>
    <row r="87" spans="1:4">
      <c r="A87" s="4">
        <v>86</v>
      </c>
      <c r="B87" s="48"/>
      <c r="C87" s="49"/>
      <c r="D87" s="45"/>
    </row>
    <row r="88" spans="1:4">
      <c r="A88" s="4">
        <v>87</v>
      </c>
      <c r="B88" s="48"/>
      <c r="C88" s="49"/>
      <c r="D88" s="45"/>
    </row>
    <row r="89" spans="1:4">
      <c r="A89" s="4">
        <v>88</v>
      </c>
      <c r="B89" s="48"/>
      <c r="C89" s="49"/>
      <c r="D89" s="45"/>
    </row>
    <row r="90" spans="1:4">
      <c r="A90" s="4">
        <v>89</v>
      </c>
      <c r="B90" s="48"/>
      <c r="C90" s="49"/>
      <c r="D90" s="45"/>
    </row>
    <row r="91" spans="1:4">
      <c r="A91" s="4">
        <v>90</v>
      </c>
      <c r="B91" s="48"/>
      <c r="C91" s="49"/>
      <c r="D91" s="45"/>
    </row>
    <row r="92" spans="1:4">
      <c r="A92" s="4">
        <v>91</v>
      </c>
      <c r="B92" s="48"/>
      <c r="C92" s="49"/>
      <c r="D92" s="45"/>
    </row>
    <row r="93" spans="1:4">
      <c r="A93" s="4">
        <v>92</v>
      </c>
      <c r="B93" s="48"/>
      <c r="C93" s="49"/>
      <c r="D93" s="45"/>
    </row>
    <row r="94" spans="1:4">
      <c r="A94" s="4">
        <v>93</v>
      </c>
      <c r="B94" s="48"/>
      <c r="C94" s="49"/>
      <c r="D94" s="45"/>
    </row>
    <row r="95" spans="1:4">
      <c r="A95" s="4">
        <v>94</v>
      </c>
      <c r="B95" s="48"/>
      <c r="C95" s="49"/>
      <c r="D95" s="45"/>
    </row>
    <row r="96" spans="1:4">
      <c r="A96" s="4">
        <v>95</v>
      </c>
      <c r="B96" s="48"/>
      <c r="C96" s="49"/>
      <c r="D96" s="45"/>
    </row>
    <row r="97" spans="1:4">
      <c r="A97" s="4">
        <v>96</v>
      </c>
      <c r="B97" s="48"/>
      <c r="C97" s="49"/>
      <c r="D97" s="45"/>
    </row>
    <row r="98" spans="1:4">
      <c r="A98" s="4">
        <v>97</v>
      </c>
      <c r="B98" s="48"/>
      <c r="C98" s="49"/>
      <c r="D98" s="45"/>
    </row>
    <row r="99" spans="1:4">
      <c r="A99" s="4">
        <v>98</v>
      </c>
      <c r="B99" s="48"/>
      <c r="C99" s="49"/>
      <c r="D99" s="45"/>
    </row>
    <row r="100" spans="1:4">
      <c r="A100" s="4">
        <v>99</v>
      </c>
      <c r="B100" s="48"/>
      <c r="C100" s="49"/>
      <c r="D100" s="45"/>
    </row>
    <row r="101" spans="1:4">
      <c r="A101" s="4">
        <v>100</v>
      </c>
      <c r="B101" s="48"/>
      <c r="C101" s="49"/>
      <c r="D101" s="45"/>
    </row>
  </sheetData>
  <sheetProtection sheet="1" objects="1" scenarios="1" sort="0" autoFilter="0"/>
  <mergeCells count="2">
    <mergeCell ref="E9:J31"/>
    <mergeCell ref="E2:E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31779-278A-E549-A1D7-E53266B73AE8}">
  <dimension ref="A1:J115"/>
  <sheetViews>
    <sheetView workbookViewId="0">
      <selection activeCell="B2" sqref="B2"/>
    </sheetView>
  </sheetViews>
  <sheetFormatPr baseColWidth="10" defaultRowHeight="16"/>
  <cols>
    <col min="1" max="1" width="33.33203125" customWidth="1"/>
    <col min="2" max="2" width="31.6640625" customWidth="1"/>
    <col min="3" max="3" width="38.83203125" customWidth="1"/>
    <col min="5" max="5" width="20.33203125" customWidth="1"/>
    <col min="6" max="7" width="28.5" customWidth="1"/>
    <col min="8" max="8" width="40.83203125" customWidth="1"/>
    <col min="9" max="9" width="25" customWidth="1"/>
    <col min="10" max="10" width="48.33203125" customWidth="1"/>
  </cols>
  <sheetData>
    <row r="1" spans="1:10">
      <c r="A1" s="1" t="s">
        <v>77</v>
      </c>
      <c r="F1" t="s">
        <v>78</v>
      </c>
      <c r="H1" t="str">
        <f>"ALS("&amp;F1&amp;"=z"&amp;";"""";"&amp;F1&amp;")"&amp;";"</f>
        <v>ALS(A2=z;"";A2);</v>
      </c>
    </row>
    <row r="2" spans="1:10">
      <c r="A2" t="str">
        <f t="array" aca="1" ref="A2" ca="1">IFERROR(INDEX(Symbols!$M$2:$M$1000,SMALL(IF(ISNUMBER(Symbols!E$2:E$1000),ROW(Symbols!$M$2:$M$1000)-ROW(Symbols!$M$2)+1,""),ROWS(Symbols!$M$2:M2))),"")</f>
        <v>\rho_\ell &amp; \Erholiquid \\</v>
      </c>
      <c r="C2" t="str">
        <f>"--&gt; content helping to compose formulas"</f>
        <v>--&gt; content helping to compose formulas</v>
      </c>
      <c r="E2" t="s">
        <v>116</v>
      </c>
      <c r="F2" t="s">
        <v>79</v>
      </c>
      <c r="H2" t="str">
        <f>"ALS("&amp;F2&amp;"=z"&amp;";"""";"&amp;E2&amp;")"&amp;";"</f>
        <v>ALS(A3=z;"";TEKEN(13));</v>
      </c>
    </row>
    <row r="3" spans="1:10">
      <c r="A3" t="str">
        <f t="array" aca="1" ref="A3" ca="1">IFERROR(INDEX(Symbols!$M$2:$M$1000,SMALL(IF(ISNUMBER(Symbols!E$2:E$1000),ROW(Symbols!$M$2:$M$1000)-ROW(Symbols!$M$2)+1,""),ROWS(Symbols!$M$2:M3))),"")</f>
        <v>L &amp; \EL \\</v>
      </c>
      <c r="C3" t="s">
        <v>125</v>
      </c>
      <c r="E3" t="s">
        <v>115</v>
      </c>
      <c r="F3" t="s">
        <v>79</v>
      </c>
      <c r="H3" t="str">
        <f>"ALS("&amp;F3&amp;"=z"&amp;";"""";"&amp;E3&amp;")"&amp;";"</f>
        <v>ALS(A3=z;"";TEKEN(10));</v>
      </c>
    </row>
    <row r="4" spans="1:10">
      <c r="A4" t="str">
        <f t="array" aca="1" ref="A4" ca="1">IFERROR(INDEX(Symbols!$M$2:$M$1000,SMALL(IF(ISNUMBER(Symbols!E$2:E$1000),ROW(Symbols!$M$2:$M$1000)-ROW(Symbols!$M$2)+1,""),ROWS(Symbols!$M$2:M4))),"")</f>
        <v>\mu &amp; \Emu \\</v>
      </c>
      <c r="F4" t="s">
        <v>79</v>
      </c>
      <c r="H4" t="str">
        <f>"ALS("&amp;F4&amp;"=z"&amp;";"""";"&amp;F4&amp;")"&amp;";"</f>
        <v>ALS(A3=z;"";A3);</v>
      </c>
    </row>
    <row r="5" spans="1:10" ht="19" customHeight="1">
      <c r="A5" t="str">
        <f t="array" aca="1" ref="A5" ca="1">IFERROR(INDEX(Symbols!$M$2:$M$1000,SMALL(IF(ISNUMBER(Symbols!E$2:E$1000),ROW(Symbols!$M$2:$M$1000)-ROW(Symbols!$M$2)+1,""),ROWS(Symbols!$M$2:M5))),"")</f>
        <v>\rho_b &amp; \Erhobody \\</v>
      </c>
      <c r="E5" t="s">
        <v>116</v>
      </c>
      <c r="F5" t="s">
        <v>80</v>
      </c>
      <c r="H5" t="str">
        <f>"ALS("&amp;F5&amp;"=z"&amp;";"""";"&amp;E5&amp;")"&amp;";"</f>
        <v>ALS(A4=z;"";TEKEN(13));</v>
      </c>
      <c r="J5" s="15"/>
    </row>
    <row r="6" spans="1:10" ht="15" customHeight="1">
      <c r="A6" t="str">
        <f t="array" aca="1" ref="A6" ca="1">IFERROR(INDEX(Symbols!$M$2:$M$1000,SMALL(IF(ISNUMBER(Symbols!E$2:E$1000),ROW(Symbols!$M$2:$M$1000)-ROW(Symbols!$M$2)+1,""),ROWS(Symbols!$M$2:M6))),"")</f>
        <v>g &amp; \Eg \\</v>
      </c>
      <c r="E6" t="s">
        <v>115</v>
      </c>
      <c r="F6" t="s">
        <v>80</v>
      </c>
      <c r="H6" t="str">
        <f>"ALS("&amp;F6&amp;"=z"&amp;";"""";"&amp;E6&amp;")"&amp;";"</f>
        <v>ALS(A4=z;"";TEKEN(10));</v>
      </c>
      <c r="I6" t="str">
        <f ca="1">INDIRECT("Equations!$C$"&amp;Equations!$F$2+1)</f>
        <v>\begin{equation}
\text{Ar} = \frac {{g}{L}^{3}{\rho_\ell}\left({\rho_b}-{\rho_\ell}\right)}{{\mu}^{2}}
\equationunit{[\si{\nodimension}]}
\end{equation}</v>
      </c>
    </row>
    <row r="7" spans="1:10">
      <c r="A7" t="str">
        <f t="array" aca="1" ref="A7" ca="1">IFERROR(INDEX(Symbols!$M$2:$M$1000,SMALL(IF(ISNUMBER(Symbols!E$2:E$1000),ROW(Symbols!$M$2:$M$1000)-ROW(Symbols!$M$2)+1,""),ROWS(Symbols!$M$2:M7))),"")</f>
        <v/>
      </c>
      <c r="F7" t="s">
        <v>80</v>
      </c>
      <c r="H7" t="str">
        <f t="shared" ref="H7" si="0">"ALS("&amp;F7&amp;"=z"&amp;";"""";"&amp;F7&amp;")"&amp;";"</f>
        <v>ALS(A4=z;"";A4);</v>
      </c>
    </row>
    <row r="8" spans="1:10">
      <c r="A8" t="str">
        <f t="array" aca="1" ref="A8" ca="1">IFERROR(INDEX(Symbols!$M$2:$M$1000,SMALL(IF(ISNUMBER(Symbols!E$2:E$1000),ROW(Symbols!$M$2:$M$1000)-ROW(Symbols!$M$2)+1,""),ROWS(Symbols!$M$2:M8))),"")</f>
        <v/>
      </c>
      <c r="E8" t="s">
        <v>116</v>
      </c>
      <c r="F8" t="s">
        <v>81</v>
      </c>
      <c r="H8" t="str">
        <f t="shared" ref="H8:H9" si="1">"ALS("&amp;F8&amp;"=z"&amp;";"""";"&amp;E8&amp;")"&amp;";"</f>
        <v>ALS(A5=z;"";TEKEN(13));</v>
      </c>
      <c r="J8" s="8"/>
    </row>
    <row r="9" spans="1:10">
      <c r="A9" t="str">
        <f t="array" aca="1" ref="A9" ca="1">IFERROR(INDEX(Symbols!$M$2:$M$1000,SMALL(IF(ISNUMBER(Symbols!E$2:E$1000),ROW(Symbols!$M$2:$M$1000)-ROW(Symbols!$M$2)+1,""),ROWS(Symbols!$M$2:M9))),"")</f>
        <v/>
      </c>
      <c r="E9" t="s">
        <v>115</v>
      </c>
      <c r="F9" t="s">
        <v>81</v>
      </c>
      <c r="H9" t="str">
        <f t="shared" si="1"/>
        <v>ALS(A5=z;"";TEKEN(10));</v>
      </c>
    </row>
    <row r="10" spans="1:10">
      <c r="A10" t="str">
        <f t="array" aca="1" ref="A10" ca="1">IFERROR(INDEX(Symbols!$M$2:$M$1000,SMALL(IF(ISNUMBER(Symbols!E$2:E$1000),ROW(Symbols!$M$2:$M$1000)-ROW(Symbols!$M$2)+1,""),ROWS(Symbols!$M$2:M10))),"")</f>
        <v/>
      </c>
      <c r="F10" t="s">
        <v>81</v>
      </c>
      <c r="H10" t="str">
        <f t="shared" ref="H10" si="2">"ALS("&amp;F10&amp;"=z"&amp;";"""";"&amp;F10&amp;")"&amp;";"</f>
        <v>ALS(A5=z;"";A5);</v>
      </c>
      <c r="I10" t="s">
        <v>117</v>
      </c>
    </row>
    <row r="11" spans="1:10">
      <c r="A11" t="str">
        <f t="array" aca="1" ref="A11" ca="1">IFERROR(INDEX(Symbols!$M$2:$M$1000,SMALL(IF(ISNUMBER(Symbols!E$2:E$1000),ROW(Symbols!$M$2:$M$1000)-ROW(Symbols!$M$2)+1,""),ROWS(Symbols!$M$2:M11))),"")</f>
        <v/>
      </c>
      <c r="E11" t="s">
        <v>116</v>
      </c>
      <c r="F11" t="s">
        <v>82</v>
      </c>
      <c r="H11" t="str">
        <f t="shared" ref="H11:H12" si="3">"ALS("&amp;F11&amp;"=z"&amp;";"""";"&amp;E11&amp;")"&amp;";"</f>
        <v>ALS(A6=z;"";TEKEN(13));</v>
      </c>
    </row>
    <row r="12" spans="1:10">
      <c r="A12" t="str">
        <f t="array" aca="1" ref="A12" ca="1">IFERROR(INDEX(Symbols!$M$2:$M$1000,SMALL(IF(ISNUMBER(Symbols!E$2:E$1000),ROW(Symbols!$M$2:$M$1000)-ROW(Symbols!$M$2)+1,""),ROWS(Symbols!$M$2:M12))),"")</f>
        <v/>
      </c>
      <c r="E12" t="s">
        <v>115</v>
      </c>
      <c r="F12" t="s">
        <v>82</v>
      </c>
      <c r="H12" t="str">
        <f t="shared" si="3"/>
        <v>ALS(A6=z;"";TEKEN(10));</v>
      </c>
      <c r="I12" t="s">
        <v>120</v>
      </c>
    </row>
    <row r="13" spans="1:10">
      <c r="A13" t="str">
        <f t="array" aca="1" ref="A13" ca="1">IFERROR(INDEX(Symbols!$M$2:$M$1000,SMALL(IF(ISNUMBER(Symbols!E$2:E$1000),ROW(Symbols!$M$2:$M$1000)-ROW(Symbols!$M$2)+1,""),ROWS(Symbols!$M$2:M13))),"")</f>
        <v/>
      </c>
      <c r="F13" t="s">
        <v>82</v>
      </c>
      <c r="H13" t="str">
        <f t="shared" ref="H13" si="4">"ALS("&amp;F13&amp;"=z"&amp;";"""";"&amp;F13&amp;")"&amp;";"</f>
        <v>ALS(A6=z;"";A6);</v>
      </c>
    </row>
    <row r="14" spans="1:10">
      <c r="A14" t="str">
        <f t="array" aca="1" ref="A14" ca="1">IFERROR(INDEX(Symbols!$M$2:$M$1000,SMALL(IF(ISNUMBER(Symbols!E$2:E$1000),ROW(Symbols!$M$2:$M$1000)-ROW(Symbols!$M$2)+1,""),ROWS(Symbols!$M$2:M14))),"")</f>
        <v/>
      </c>
      <c r="E14" t="s">
        <v>116</v>
      </c>
      <c r="F14" t="s">
        <v>83</v>
      </c>
      <c r="H14" t="str">
        <f t="shared" ref="H14:H15" si="5">"ALS("&amp;F14&amp;"=z"&amp;";"""";"&amp;E14&amp;")"&amp;";"</f>
        <v>ALS(A7=z;"";TEKEN(13));</v>
      </c>
    </row>
    <row r="15" spans="1:10">
      <c r="A15" t="str">
        <f t="array" aca="1" ref="A15" ca="1">IFERROR(INDEX(Symbols!$M$2:$M$1000,SMALL(IF(ISNUMBER(Symbols!E$2:E$1000),ROW(Symbols!$M$2:$M$1000)-ROW(Symbols!$M$2)+1,""),ROWS(Symbols!$M$2:M15))),"")</f>
        <v/>
      </c>
      <c r="E15" t="s">
        <v>115</v>
      </c>
      <c r="F15" t="s">
        <v>83</v>
      </c>
      <c r="H15" t="str">
        <f t="shared" si="5"/>
        <v>ALS(A7=z;"";TEKEN(10));</v>
      </c>
    </row>
    <row r="16" spans="1:10">
      <c r="A16" t="str">
        <f t="array" aca="1" ref="A16" ca="1">IFERROR(INDEX(Symbols!$M$2:$M$1000,SMALL(IF(ISNUMBER(Symbols!E$2:E$1000),ROW(Symbols!$M$2:$M$1000)-ROW(Symbols!$M$2)+1,""),ROWS(Symbols!$M$2:M16))),"")</f>
        <v/>
      </c>
      <c r="F16" t="s">
        <v>83</v>
      </c>
      <c r="H16" t="str">
        <f t="shared" ref="H16" si="6">"ALS("&amp;F16&amp;"=z"&amp;";"""";"&amp;F16&amp;")"&amp;";"</f>
        <v>ALS(A7=z;"";A7);</v>
      </c>
    </row>
    <row r="17" spans="1:8">
      <c r="A17" t="str">
        <f t="array" aca="1" ref="A17" ca="1">IFERROR(INDEX(Symbols!$M$2:$M$1000,SMALL(IF(ISNUMBER(Symbols!E$2:E$1000),ROW(Symbols!$M$2:$M$1000)-ROW(Symbols!$M$2)+1,""),ROWS(Symbols!$M$2:M17))),"")</f>
        <v/>
      </c>
      <c r="E17" t="s">
        <v>116</v>
      </c>
      <c r="F17" t="s">
        <v>84</v>
      </c>
      <c r="H17" t="str">
        <f t="shared" ref="H17:H18" si="7">"ALS("&amp;F17&amp;"=z"&amp;";"""";"&amp;E17&amp;")"&amp;";"</f>
        <v>ALS(A8=z;"";TEKEN(13));</v>
      </c>
    </row>
    <row r="18" spans="1:8">
      <c r="A18" t="str">
        <f t="array" aca="1" ref="A18" ca="1">IFERROR(INDEX(Symbols!$M$2:$M$1000,SMALL(IF(ISNUMBER(Symbols!E$2:E$1000),ROW(Symbols!$M$2:$M$1000)-ROW(Symbols!$M$2)+1,""),ROWS(Symbols!$M$2:M18))),"")</f>
        <v/>
      </c>
      <c r="E18" t="s">
        <v>115</v>
      </c>
      <c r="F18" t="s">
        <v>84</v>
      </c>
      <c r="H18" t="str">
        <f t="shared" si="7"/>
        <v>ALS(A8=z;"";TEKEN(10));</v>
      </c>
    </row>
    <row r="19" spans="1:8">
      <c r="A19" t="str">
        <f t="array" aca="1" ref="A19" ca="1">IFERROR(INDEX(Symbols!$M$2:$M$1000,SMALL(IF(ISNUMBER(Symbols!E$2:E$1000),ROW(Symbols!$M$2:$M$1000)-ROW(Symbols!$M$2)+1,""),ROWS(Symbols!$M$2:M19))),"")</f>
        <v/>
      </c>
      <c r="F19" t="s">
        <v>84</v>
      </c>
      <c r="H19" t="str">
        <f t="shared" ref="H19" si="8">"ALS("&amp;F19&amp;"=z"&amp;";"""";"&amp;F19&amp;")"&amp;";"</f>
        <v>ALS(A8=z;"";A8);</v>
      </c>
    </row>
    <row r="20" spans="1:8">
      <c r="A20" t="str">
        <f t="array" aca="1" ref="A20" ca="1">IFERROR(INDEX(Symbols!$M$2:$M$1000,SMALL(IF(ISNUMBER(Symbols!E$2:E$1000),ROW(Symbols!$M$2:$M$1000)-ROW(Symbols!$M$2)+1,""),ROWS(Symbols!$M$2:M20))),"")</f>
        <v/>
      </c>
      <c r="E20" t="s">
        <v>116</v>
      </c>
      <c r="F20" t="s">
        <v>85</v>
      </c>
      <c r="H20" t="str">
        <f t="shared" ref="H20:H21" si="9">"ALS("&amp;F20&amp;"=z"&amp;";"""";"&amp;E20&amp;")"&amp;";"</f>
        <v>ALS(A9=z;"";TEKEN(13));</v>
      </c>
    </row>
    <row r="21" spans="1:8">
      <c r="A21" t="str">
        <f t="array" aca="1" ref="A21" ca="1">IFERROR(INDEX(Symbols!$M$2:$M$1000,SMALL(IF(ISNUMBER(Symbols!E$2:E$1000),ROW(Symbols!$M$2:$M$1000)-ROW(Symbols!$M$2)+1,""),ROWS(Symbols!$M$2:M21))),"")</f>
        <v/>
      </c>
      <c r="E21" t="s">
        <v>115</v>
      </c>
      <c r="F21" t="s">
        <v>85</v>
      </c>
      <c r="H21" t="str">
        <f t="shared" si="9"/>
        <v>ALS(A9=z;"";TEKEN(10));</v>
      </c>
    </row>
    <row r="22" spans="1:8">
      <c r="A22" t="str">
        <f t="array" aca="1" ref="A22" ca="1">IFERROR(INDEX(Symbols!$M$2:$M$1000,SMALL(IF(ISNUMBER(Symbols!E$2:E$1000),ROW(Symbols!$M$2:$M$1000)-ROW(Symbols!$M$2)+1,""),ROWS(Symbols!$M$2:M22))),"")</f>
        <v/>
      </c>
      <c r="F22" t="s">
        <v>85</v>
      </c>
      <c r="H22" t="str">
        <f t="shared" ref="H22" si="10">"ALS("&amp;F22&amp;"=z"&amp;";"""";"&amp;F22&amp;")"&amp;";"</f>
        <v>ALS(A9=z;"";A9);</v>
      </c>
    </row>
    <row r="23" spans="1:8">
      <c r="A23" t="str">
        <f t="array" aca="1" ref="A23" ca="1">IFERROR(INDEX(Symbols!$M$2:$M$1000,SMALL(IF(ISNUMBER(Symbols!E$2:E$1000),ROW(Symbols!$M$2:$M$1000)-ROW(Symbols!$M$2)+1,""),ROWS(Symbols!$M$2:M23))),"")</f>
        <v/>
      </c>
      <c r="E23" t="s">
        <v>116</v>
      </c>
      <c r="F23" t="s">
        <v>86</v>
      </c>
      <c r="H23" t="str">
        <f t="shared" ref="H23:H24" si="11">"ALS("&amp;F23&amp;"=z"&amp;";"""";"&amp;E23&amp;")"&amp;";"</f>
        <v>ALS(A10=z;"";TEKEN(13));</v>
      </c>
    </row>
    <row r="24" spans="1:8">
      <c r="A24" t="str">
        <f t="array" aca="1" ref="A24" ca="1">IFERROR(INDEX(Symbols!$M$2:$M$1000,SMALL(IF(ISNUMBER(Symbols!E$2:E$1000),ROW(Symbols!$M$2:$M$1000)-ROW(Symbols!$M$2)+1,""),ROWS(Symbols!$M$2:M24))),"")</f>
        <v/>
      </c>
      <c r="E24" t="s">
        <v>115</v>
      </c>
      <c r="F24" t="s">
        <v>86</v>
      </c>
      <c r="H24" t="str">
        <f t="shared" si="11"/>
        <v>ALS(A10=z;"";TEKEN(10));</v>
      </c>
    </row>
    <row r="25" spans="1:8">
      <c r="A25" t="str">
        <f t="array" aca="1" ref="A25" ca="1">IFERROR(INDEX(Symbols!$M$2:$M$1000,SMALL(IF(ISNUMBER(Symbols!E$2:E$1000),ROW(Symbols!$M$2:$M$1000)-ROW(Symbols!$M$2)+1,""),ROWS(Symbols!$M$2:M25))),"")</f>
        <v/>
      </c>
      <c r="F25" t="s">
        <v>86</v>
      </c>
      <c r="H25" t="str">
        <f t="shared" ref="H25" si="12">"ALS("&amp;F25&amp;"=z"&amp;";"""";"&amp;F25&amp;")"&amp;";"</f>
        <v>ALS(A10=z;"";A10);</v>
      </c>
    </row>
    <row r="26" spans="1:8">
      <c r="A26" t="str">
        <f t="array" aca="1" ref="A26" ca="1">IFERROR(INDEX(Symbols!$M$2:$M$1000,SMALL(IF(ISNUMBER(Symbols!E$2:E$1000),ROW(Symbols!$M$2:$M$1000)-ROW(Symbols!$M$2)+1,""),ROWS(Symbols!$M$2:M26))),"")</f>
        <v/>
      </c>
      <c r="E26" t="s">
        <v>116</v>
      </c>
      <c r="F26" t="s">
        <v>87</v>
      </c>
      <c r="H26" t="str">
        <f t="shared" ref="H26:H27" si="13">"ALS("&amp;F26&amp;"=z"&amp;";"""";"&amp;E26&amp;")"&amp;";"</f>
        <v>ALS(A11=z;"";TEKEN(13));</v>
      </c>
    </row>
    <row r="27" spans="1:8">
      <c r="A27" t="str">
        <f t="array" aca="1" ref="A27" ca="1">IFERROR(INDEX(Symbols!$M$2:$M$1000,SMALL(IF(ISNUMBER(Symbols!E$2:E$1000),ROW(Symbols!$M$2:$M$1000)-ROW(Symbols!$M$2)+1,""),ROWS(Symbols!$M$2:M27))),"")</f>
        <v/>
      </c>
      <c r="E27" t="s">
        <v>115</v>
      </c>
      <c r="F27" t="s">
        <v>87</v>
      </c>
      <c r="H27" t="str">
        <f t="shared" si="13"/>
        <v>ALS(A11=z;"";TEKEN(10));</v>
      </c>
    </row>
    <row r="28" spans="1:8">
      <c r="A28" t="str">
        <f t="array" aca="1" ref="A28" ca="1">IFERROR(INDEX(Symbols!$M$2:$M$1000,SMALL(IF(ISNUMBER(Symbols!E$2:E$1000),ROW(Symbols!$M$2:$M$1000)-ROW(Symbols!$M$2)+1,""),ROWS(Symbols!$M$2:M28))),"")</f>
        <v/>
      </c>
      <c r="F28" t="s">
        <v>87</v>
      </c>
      <c r="H28" t="str">
        <f t="shared" ref="H28" si="14">"ALS("&amp;F28&amp;"=z"&amp;";"""";"&amp;F28&amp;")"&amp;";"</f>
        <v>ALS(A11=z;"";A11);</v>
      </c>
    </row>
    <row r="29" spans="1:8">
      <c r="A29" t="str">
        <f t="array" aca="1" ref="A29" ca="1">IFERROR(INDEX(Symbols!$M$2:$M$1000,SMALL(IF(ISNUMBER(Symbols!E$2:E$1000),ROW(Symbols!$M$2:$M$1000)-ROW(Symbols!$M$2)+1,""),ROWS(Symbols!$M$2:M29))),"")</f>
        <v/>
      </c>
      <c r="E29" t="s">
        <v>116</v>
      </c>
      <c r="F29" t="s">
        <v>88</v>
      </c>
      <c r="H29" t="str">
        <f t="shared" ref="H29:H30" si="15">"ALS("&amp;F29&amp;"=z"&amp;";"""";"&amp;E29&amp;")"&amp;";"</f>
        <v>ALS(A12=z;"";TEKEN(13));</v>
      </c>
    </row>
    <row r="30" spans="1:8">
      <c r="A30" t="str">
        <f t="array" aca="1" ref="A30" ca="1">IFERROR(INDEX(Symbols!$M$2:$M$1000,SMALL(IF(ISNUMBER(Symbols!E$2:E$1000),ROW(Symbols!$M$2:$M$1000)-ROW(Symbols!$M$2)+1,""),ROWS(Symbols!$M$2:M30))),"")</f>
        <v/>
      </c>
      <c r="E30" t="s">
        <v>115</v>
      </c>
      <c r="F30" t="s">
        <v>88</v>
      </c>
      <c r="H30" t="str">
        <f t="shared" si="15"/>
        <v>ALS(A12=z;"";TEKEN(10));</v>
      </c>
    </row>
    <row r="31" spans="1:8">
      <c r="A31" t="str">
        <f t="array" aca="1" ref="A31" ca="1">IFERROR(INDEX(Symbols!$M$2:$M$1000,SMALL(IF(ISNUMBER(Symbols!E$2:E$1000),ROW(Symbols!$M$2:$M$1000)-ROW(Symbols!$M$2)+1,""),ROWS(Symbols!$M$2:M31))),"")</f>
        <v/>
      </c>
      <c r="F31" t="s">
        <v>88</v>
      </c>
      <c r="H31" t="str">
        <f t="shared" ref="H31" si="16">"ALS("&amp;F31&amp;"=z"&amp;";"""";"&amp;F31&amp;")"&amp;";"</f>
        <v>ALS(A12=z;"";A12);</v>
      </c>
    </row>
    <row r="32" spans="1:8">
      <c r="A32" t="str">
        <f t="array" aca="1" ref="A32" ca="1">IFERROR(INDEX(Symbols!$M$2:$M$1000,SMALL(IF(ISNUMBER(Symbols!E$2:E$1000),ROW(Symbols!$M$2:$M$1000)-ROW(Symbols!$M$2)+1,""),ROWS(Symbols!$M$2:M32))),"")</f>
        <v/>
      </c>
      <c r="E32" t="s">
        <v>116</v>
      </c>
      <c r="F32" t="s">
        <v>89</v>
      </c>
      <c r="H32" t="str">
        <f t="shared" ref="H32:H33" si="17">"ALS("&amp;F32&amp;"=z"&amp;";"""";"&amp;E32&amp;")"&amp;";"</f>
        <v>ALS(A13=z;"";TEKEN(13));</v>
      </c>
    </row>
    <row r="33" spans="1:8">
      <c r="A33" t="str">
        <f t="array" aca="1" ref="A33" ca="1">IFERROR(INDEX(Symbols!$M$2:$M$1000,SMALL(IF(ISNUMBER(Symbols!E$2:E$1000),ROW(Symbols!$M$2:$M$1000)-ROW(Symbols!$M$2)+1,""),ROWS(Symbols!$M$2:M33))),"")</f>
        <v/>
      </c>
      <c r="E33" t="s">
        <v>115</v>
      </c>
      <c r="F33" t="s">
        <v>89</v>
      </c>
      <c r="H33" t="str">
        <f t="shared" si="17"/>
        <v>ALS(A13=z;"";TEKEN(10));</v>
      </c>
    </row>
    <row r="34" spans="1:8">
      <c r="A34" t="str">
        <f t="array" aca="1" ref="A34" ca="1">IFERROR(INDEX(Symbols!$M$2:$M$1000,SMALL(IF(ISNUMBER(Symbols!E$2:E$1000),ROW(Symbols!$M$2:$M$1000)-ROW(Symbols!$M$2)+1,""),ROWS(Symbols!$M$2:M34))),"")</f>
        <v/>
      </c>
      <c r="F34" t="s">
        <v>89</v>
      </c>
      <c r="H34" t="str">
        <f t="shared" ref="H34" si="18">"ALS("&amp;F34&amp;"=z"&amp;";"""";"&amp;F34&amp;")"&amp;";"</f>
        <v>ALS(A13=z;"";A13);</v>
      </c>
    </row>
    <row r="35" spans="1:8">
      <c r="A35" t="str">
        <f t="array" aca="1" ref="A35" ca="1">IFERROR(INDEX(Symbols!$M$2:$M$1000,SMALL(IF(ISNUMBER(Symbols!E$2:E$1000),ROW(Symbols!$M$2:$M$1000)-ROW(Symbols!$M$2)+1,""),ROWS(Symbols!$M$2:M35))),"")</f>
        <v/>
      </c>
      <c r="E35" t="s">
        <v>116</v>
      </c>
      <c r="F35" t="s">
        <v>90</v>
      </c>
      <c r="H35" t="str">
        <f t="shared" ref="H35:H36" si="19">"ALS("&amp;F35&amp;"=z"&amp;";"""";"&amp;E35&amp;")"&amp;";"</f>
        <v>ALS(A14=z;"";TEKEN(13));</v>
      </c>
    </row>
    <row r="36" spans="1:8">
      <c r="A36" t="str">
        <f t="array" aca="1" ref="A36" ca="1">IFERROR(INDEX(Symbols!$M$2:$M$1000,SMALL(IF(ISNUMBER(Symbols!E$2:E$1000),ROW(Symbols!$M$2:$M$1000)-ROW(Symbols!$M$2)+1,""),ROWS(Symbols!$M$2:M36))),"")</f>
        <v/>
      </c>
      <c r="E36" t="s">
        <v>115</v>
      </c>
      <c r="F36" t="s">
        <v>90</v>
      </c>
      <c r="H36" t="str">
        <f t="shared" si="19"/>
        <v>ALS(A14=z;"";TEKEN(10));</v>
      </c>
    </row>
    <row r="37" spans="1:8">
      <c r="A37" t="str">
        <f t="array" aca="1" ref="A37" ca="1">IFERROR(INDEX(Symbols!$M$2:$M$1000,SMALL(IF(ISNUMBER(Symbols!E$2:E$1000),ROW(Symbols!$M$2:$M$1000)-ROW(Symbols!$M$2)+1,""),ROWS(Symbols!$M$2:M37))),"")</f>
        <v/>
      </c>
      <c r="F37" t="s">
        <v>90</v>
      </c>
      <c r="H37" t="str">
        <f t="shared" ref="H37" si="20">"ALS("&amp;F37&amp;"=z"&amp;";"""";"&amp;F37&amp;")"&amp;";"</f>
        <v>ALS(A14=z;"";A14);</v>
      </c>
    </row>
    <row r="38" spans="1:8">
      <c r="A38" t="str">
        <f t="array" aca="1" ref="A38" ca="1">IFERROR(INDEX(Symbols!$M$2:$M$1000,SMALL(IF(ISNUMBER(Symbols!E$2:E$1000),ROW(Symbols!$M$2:$M$1000)-ROW(Symbols!$M$2)+1,""),ROWS(Symbols!$M$2:M38))),"")</f>
        <v/>
      </c>
      <c r="E38" t="s">
        <v>116</v>
      </c>
      <c r="F38" t="s">
        <v>91</v>
      </c>
      <c r="H38" t="str">
        <f t="shared" ref="H38:H39" si="21">"ALS("&amp;F38&amp;"=z"&amp;";"""";"&amp;E38&amp;")"&amp;";"</f>
        <v>ALS(A15=z;"";TEKEN(13));</v>
      </c>
    </row>
    <row r="39" spans="1:8">
      <c r="A39" t="str">
        <f t="array" aca="1" ref="A39" ca="1">IFERROR(INDEX(Symbols!$M$2:$M$1000,SMALL(IF(ISNUMBER(Symbols!E$2:E$1000),ROW(Symbols!$M$2:$M$1000)-ROW(Symbols!$M$2)+1,""),ROWS(Symbols!$M$2:M39))),"")</f>
        <v/>
      </c>
      <c r="E39" t="s">
        <v>115</v>
      </c>
      <c r="F39" t="s">
        <v>91</v>
      </c>
      <c r="H39" t="str">
        <f t="shared" si="21"/>
        <v>ALS(A15=z;"";TEKEN(10));</v>
      </c>
    </row>
    <row r="40" spans="1:8">
      <c r="A40" t="str">
        <f t="array" aca="1" ref="A40" ca="1">IFERROR(INDEX(Symbols!$M$2:$M$1000,SMALL(IF(ISNUMBER(Symbols!E$2:E$1000),ROW(Symbols!$M$2:$M$1000)-ROW(Symbols!$M$2)+1,""),ROWS(Symbols!$M$2:M40))),"")</f>
        <v/>
      </c>
      <c r="F40" t="s">
        <v>91</v>
      </c>
      <c r="H40" t="str">
        <f t="shared" ref="H40" si="22">"ALS("&amp;F40&amp;"=z"&amp;";"""";"&amp;F40&amp;")"&amp;";"</f>
        <v>ALS(A15=z;"";A15);</v>
      </c>
    </row>
    <row r="41" spans="1:8">
      <c r="A41" t="str">
        <f t="array" aca="1" ref="A41" ca="1">IFERROR(INDEX(Symbols!$M$2:$M$1000,SMALL(IF(ISNUMBER(Symbols!E$2:E$1000),ROW(Symbols!$M$2:$M$1000)-ROW(Symbols!$M$2)+1,""),ROWS(Symbols!$M$2:M41))),"")</f>
        <v/>
      </c>
      <c r="E41" t="s">
        <v>116</v>
      </c>
      <c r="F41" t="s">
        <v>92</v>
      </c>
      <c r="H41" t="str">
        <f t="shared" ref="H41:H42" si="23">"ALS("&amp;F41&amp;"=z"&amp;";"""";"&amp;E41&amp;")"&amp;";"</f>
        <v>ALS(A16=z;"";TEKEN(13));</v>
      </c>
    </row>
    <row r="42" spans="1:8">
      <c r="A42" t="str">
        <f t="array" aca="1" ref="A42" ca="1">IFERROR(INDEX(Symbols!$M$2:$M$1000,SMALL(IF(ISNUMBER(Symbols!E$2:E$1000),ROW(Symbols!$M$2:$M$1000)-ROW(Symbols!$M$2)+1,""),ROWS(Symbols!$M$2:M42))),"")</f>
        <v/>
      </c>
      <c r="E42" t="s">
        <v>115</v>
      </c>
      <c r="F42" t="s">
        <v>92</v>
      </c>
      <c r="H42" t="str">
        <f t="shared" si="23"/>
        <v>ALS(A16=z;"";TEKEN(10));</v>
      </c>
    </row>
    <row r="43" spans="1:8">
      <c r="A43" t="str">
        <f t="array" aca="1" ref="A43" ca="1">IFERROR(INDEX(Symbols!$M$2:$M$1000,SMALL(IF(ISNUMBER(Symbols!E$2:E$1000),ROW(Symbols!$M$2:$M$1000)-ROW(Symbols!$M$2)+1,""),ROWS(Symbols!$M$2:M43))),"")</f>
        <v/>
      </c>
      <c r="F43" t="s">
        <v>92</v>
      </c>
      <c r="H43" t="str">
        <f t="shared" ref="H43" si="24">"ALS("&amp;F43&amp;"=z"&amp;";"""";"&amp;F43&amp;")"&amp;";"</f>
        <v>ALS(A16=z;"";A16);</v>
      </c>
    </row>
    <row r="44" spans="1:8">
      <c r="A44" t="str">
        <f t="array" aca="1" ref="A44" ca="1">IFERROR(INDEX(Symbols!$M$2:$M$1000,SMALL(IF(ISNUMBER(Symbols!E$2:E$1000),ROW(Symbols!$M$2:$M$1000)-ROW(Symbols!$M$2)+1,""),ROWS(Symbols!$M$2:M44))),"")</f>
        <v/>
      </c>
      <c r="E44" t="s">
        <v>116</v>
      </c>
      <c r="F44" t="s">
        <v>93</v>
      </c>
      <c r="H44" t="str">
        <f t="shared" ref="H44:H45" si="25">"ALS("&amp;F44&amp;"=z"&amp;";"""";"&amp;E44&amp;")"&amp;";"</f>
        <v>ALS(A17=z;"";TEKEN(13));</v>
      </c>
    </row>
    <row r="45" spans="1:8">
      <c r="A45" t="str">
        <f t="array" aca="1" ref="A45" ca="1">IFERROR(INDEX(Symbols!$M$2:$M$1000,SMALL(IF(ISNUMBER(Symbols!E$2:E$1000),ROW(Symbols!$M$2:$M$1000)-ROW(Symbols!$M$2)+1,""),ROWS(Symbols!$M$2:M45))),"")</f>
        <v/>
      </c>
      <c r="E45" t="s">
        <v>115</v>
      </c>
      <c r="F45" t="s">
        <v>93</v>
      </c>
      <c r="H45" t="str">
        <f t="shared" si="25"/>
        <v>ALS(A17=z;"";TEKEN(10));</v>
      </c>
    </row>
    <row r="46" spans="1:8">
      <c r="A46" t="str">
        <f t="array" aca="1" ref="A46" ca="1">IFERROR(INDEX(Symbols!$M$2:$M$1000,SMALL(IF(ISNUMBER(Symbols!E$2:E$1000),ROW(Symbols!$M$2:$M$1000)-ROW(Symbols!$M$2)+1,""),ROWS(Symbols!$M$2:M46))),"")</f>
        <v/>
      </c>
      <c r="F46" t="s">
        <v>93</v>
      </c>
      <c r="H46" t="str">
        <f t="shared" ref="H46" si="26">"ALS("&amp;F46&amp;"=z"&amp;";"""";"&amp;F46&amp;")"&amp;";"</f>
        <v>ALS(A17=z;"";A17);</v>
      </c>
    </row>
    <row r="47" spans="1:8">
      <c r="A47" t="str">
        <f t="array" aca="1" ref="A47" ca="1">IFERROR(INDEX(Symbols!$M$2:$M$1000,SMALL(IF(ISNUMBER(Symbols!E$2:E$1000),ROW(Symbols!$M$2:$M$1000)-ROW(Symbols!$M$2)+1,""),ROWS(Symbols!$M$2:M47))),"")</f>
        <v/>
      </c>
      <c r="E47" t="s">
        <v>116</v>
      </c>
      <c r="F47" t="s">
        <v>94</v>
      </c>
      <c r="H47" t="str">
        <f t="shared" ref="H47:H48" si="27">"ALS("&amp;F47&amp;"=z"&amp;";"""";"&amp;E47&amp;")"&amp;";"</f>
        <v>ALS(A18=z;"";TEKEN(13));</v>
      </c>
    </row>
    <row r="48" spans="1:8">
      <c r="A48" t="str">
        <f t="array" aca="1" ref="A48" ca="1">IFERROR(INDEX(Symbols!$M$2:$M$1000,SMALL(IF(ISNUMBER(Symbols!E$2:E$1000),ROW(Symbols!$M$2:$M$1000)-ROW(Symbols!$M$2)+1,""),ROWS(Symbols!$M$2:M48))),"")</f>
        <v/>
      </c>
      <c r="E48" t="s">
        <v>115</v>
      </c>
      <c r="F48" t="s">
        <v>94</v>
      </c>
      <c r="H48" t="str">
        <f t="shared" si="27"/>
        <v>ALS(A18=z;"";TEKEN(10));</v>
      </c>
    </row>
    <row r="49" spans="1:8">
      <c r="A49" t="str">
        <f t="array" aca="1" ref="A49" ca="1">IFERROR(INDEX(Symbols!$M$2:$M$1000,SMALL(IF(ISNUMBER(Symbols!E$2:E$1000),ROW(Symbols!$M$2:$M$1000)-ROW(Symbols!$M$2)+1,""),ROWS(Symbols!$M$2:M49))),"")</f>
        <v/>
      </c>
      <c r="F49" t="s">
        <v>94</v>
      </c>
      <c r="H49" t="str">
        <f t="shared" ref="H49" si="28">"ALS("&amp;F49&amp;"=z"&amp;";"""";"&amp;F49&amp;")"&amp;";"</f>
        <v>ALS(A18=z;"";A18);</v>
      </c>
    </row>
    <row r="50" spans="1:8">
      <c r="A50" t="str">
        <f t="array" aca="1" ref="A50" ca="1">IFERROR(INDEX(Symbols!$M$2:$M$1000,SMALL(IF(ISNUMBER(Symbols!E$2:E$1000),ROW(Symbols!$M$2:$M$1000)-ROW(Symbols!$M$2)+1,""),ROWS(Symbols!$M$2:M50))),"")</f>
        <v/>
      </c>
      <c r="E50" t="s">
        <v>116</v>
      </c>
      <c r="F50" t="s">
        <v>94</v>
      </c>
      <c r="H50" t="str">
        <f t="shared" ref="H50:H51" si="29">"ALS("&amp;F50&amp;"=z"&amp;";"""";"&amp;E50&amp;")"&amp;";"</f>
        <v>ALS(A18=z;"";TEKEN(13));</v>
      </c>
    </row>
    <row r="51" spans="1:8">
      <c r="A51" t="str">
        <f t="array" aca="1" ref="A51" ca="1">IFERROR(INDEX(Symbols!$M$2:$M$1000,SMALL(IF(ISNUMBER(Symbols!E$2:E$1000),ROW(Symbols!$M$2:$M$1000)-ROW(Symbols!$M$2)+1,""),ROWS(Symbols!$M$2:M51))),"")</f>
        <v/>
      </c>
      <c r="E51" t="s">
        <v>115</v>
      </c>
      <c r="F51" t="s">
        <v>94</v>
      </c>
      <c r="H51" t="str">
        <f t="shared" si="29"/>
        <v>ALS(A18=z;"";TEKEN(10));</v>
      </c>
    </row>
    <row r="52" spans="1:8">
      <c r="A52" t="str">
        <f t="array" aca="1" ref="A52" ca="1">IFERROR(INDEX(Symbols!$M$2:$M$1000,SMALL(IF(ISNUMBER(Symbols!E$2:E$1000),ROW(Symbols!$M$2:$M$1000)-ROW(Symbols!$M$2)+1,""),ROWS(Symbols!$M$2:M52))),"")</f>
        <v/>
      </c>
      <c r="F52" t="s">
        <v>94</v>
      </c>
      <c r="H52" t="str">
        <f t="shared" ref="H52" si="30">"ALS("&amp;F52&amp;"=z"&amp;";"""";"&amp;F52&amp;")"&amp;";"</f>
        <v>ALS(A18=z;"";A18);</v>
      </c>
    </row>
    <row r="53" spans="1:8">
      <c r="A53" t="str">
        <f t="array" aca="1" ref="A53" ca="1">IFERROR(INDEX(Symbols!$M$2:$M$1000,SMALL(IF(ISNUMBER(Symbols!E$2:E$1000),ROW(Symbols!$M$2:$M$1000)-ROW(Symbols!$M$2)+1,""),ROWS(Symbols!$M$2:M53))),"")</f>
        <v/>
      </c>
      <c r="E53" t="s">
        <v>116</v>
      </c>
      <c r="F53" t="s">
        <v>94</v>
      </c>
      <c r="H53" t="str">
        <f t="shared" ref="H53:H54" si="31">"ALS("&amp;F53&amp;"=z"&amp;";"""";"&amp;E53&amp;")"&amp;";"</f>
        <v>ALS(A18=z;"";TEKEN(13));</v>
      </c>
    </row>
    <row r="54" spans="1:8">
      <c r="A54" t="str">
        <f t="array" aca="1" ref="A54" ca="1">IFERROR(INDEX(Symbols!$M$2:$M$1000,SMALL(IF(ISNUMBER(Symbols!E$2:E$1000),ROW(Symbols!$M$2:$M$1000)-ROW(Symbols!$M$2)+1,""),ROWS(Symbols!$M$2:M54))),"")</f>
        <v/>
      </c>
      <c r="E54" t="s">
        <v>115</v>
      </c>
      <c r="F54" t="s">
        <v>94</v>
      </c>
      <c r="H54" t="str">
        <f t="shared" si="31"/>
        <v>ALS(A18=z;"";TEKEN(10));</v>
      </c>
    </row>
    <row r="55" spans="1:8">
      <c r="A55" t="str">
        <f t="array" aca="1" ref="A55" ca="1">IFERROR(INDEX(Symbols!$M$2:$M$1000,SMALL(IF(ISNUMBER(Symbols!E$2:E$1000),ROW(Symbols!$M$2:$M$1000)-ROW(Symbols!$M$2)+1,""),ROWS(Symbols!$M$2:M55))),"")</f>
        <v/>
      </c>
      <c r="F55" t="s">
        <v>94</v>
      </c>
      <c r="H55" t="str">
        <f t="shared" ref="H55" si="32">"ALS("&amp;F55&amp;"=z"&amp;";"""";"&amp;F55&amp;")"&amp;";"</f>
        <v>ALS(A18=z;"";A18);</v>
      </c>
    </row>
    <row r="56" spans="1:8">
      <c r="E56" t="s">
        <v>116</v>
      </c>
      <c r="F56" t="s">
        <v>95</v>
      </c>
      <c r="H56" t="str">
        <f t="shared" ref="H56:H57" si="33">"ALS("&amp;F56&amp;"=z"&amp;";"""";"&amp;E56&amp;")"&amp;";"</f>
        <v>ALS(A21=z;"";TEKEN(13));</v>
      </c>
    </row>
    <row r="57" spans="1:8">
      <c r="E57" t="s">
        <v>115</v>
      </c>
      <c r="F57" t="s">
        <v>95</v>
      </c>
      <c r="H57" t="str">
        <f t="shared" si="33"/>
        <v>ALS(A21=z;"";TEKEN(10));</v>
      </c>
    </row>
    <row r="58" spans="1:8">
      <c r="F58" t="s">
        <v>95</v>
      </c>
      <c r="H58" t="str">
        <f t="shared" ref="H58" si="34">"ALS("&amp;F58&amp;"=z"&amp;";"""";"&amp;F58&amp;")"&amp;";"</f>
        <v>ALS(A21=z;"";A21);</v>
      </c>
    </row>
    <row r="59" spans="1:8">
      <c r="E59" t="s">
        <v>116</v>
      </c>
      <c r="F59" t="s">
        <v>96</v>
      </c>
      <c r="H59" t="str">
        <f t="shared" ref="H59:H60" si="35">"ALS("&amp;F59&amp;"=z"&amp;";"""";"&amp;E59&amp;")"&amp;";"</f>
        <v>ALS(A22=z;"";TEKEN(13));</v>
      </c>
    </row>
    <row r="60" spans="1:8">
      <c r="E60" t="s">
        <v>115</v>
      </c>
      <c r="F60" t="s">
        <v>96</v>
      </c>
      <c r="H60" t="str">
        <f t="shared" si="35"/>
        <v>ALS(A22=z;"";TEKEN(10));</v>
      </c>
    </row>
    <row r="61" spans="1:8">
      <c r="F61" t="s">
        <v>96</v>
      </c>
      <c r="H61" t="str">
        <f t="shared" ref="H61" si="36">"ALS("&amp;F61&amp;"=z"&amp;";"""";"&amp;F61&amp;")"&amp;";"</f>
        <v>ALS(A22=z;"";A22);</v>
      </c>
    </row>
    <row r="62" spans="1:8">
      <c r="E62" t="s">
        <v>116</v>
      </c>
      <c r="F62" t="s">
        <v>97</v>
      </c>
      <c r="H62" t="str">
        <f t="shared" ref="H62:H63" si="37">"ALS("&amp;F62&amp;"=z"&amp;";"""";"&amp;E62&amp;")"&amp;";"</f>
        <v>ALS(A23=z;"";TEKEN(13));</v>
      </c>
    </row>
    <row r="63" spans="1:8">
      <c r="E63" t="s">
        <v>115</v>
      </c>
      <c r="F63" t="s">
        <v>97</v>
      </c>
      <c r="H63" t="str">
        <f t="shared" si="37"/>
        <v>ALS(A23=z;"";TEKEN(10));</v>
      </c>
    </row>
    <row r="64" spans="1:8">
      <c r="F64" t="s">
        <v>97</v>
      </c>
      <c r="H64" t="str">
        <f t="shared" ref="H64" si="38">"ALS("&amp;F64&amp;"=z"&amp;";"""";"&amp;F64&amp;")"&amp;";"</f>
        <v>ALS(A23=z;"";A23);</v>
      </c>
    </row>
    <row r="65" spans="5:8">
      <c r="E65" t="s">
        <v>116</v>
      </c>
      <c r="F65" t="s">
        <v>98</v>
      </c>
      <c r="H65" t="str">
        <f t="shared" ref="H65:H66" si="39">"ALS("&amp;F65&amp;"=z"&amp;";"""";"&amp;E65&amp;")"&amp;";"</f>
        <v>ALS(A24=z;"";TEKEN(13));</v>
      </c>
    </row>
    <row r="66" spans="5:8">
      <c r="E66" t="s">
        <v>115</v>
      </c>
      <c r="F66" t="s">
        <v>98</v>
      </c>
      <c r="H66" t="str">
        <f t="shared" si="39"/>
        <v>ALS(A24=z;"";TEKEN(10));</v>
      </c>
    </row>
    <row r="67" spans="5:8">
      <c r="F67" t="s">
        <v>98</v>
      </c>
      <c r="H67" t="str">
        <f t="shared" ref="H67" si="40">"ALS("&amp;F67&amp;"=z"&amp;";"""";"&amp;F67&amp;")"&amp;";"</f>
        <v>ALS(A24=z;"";A24);</v>
      </c>
    </row>
    <row r="68" spans="5:8">
      <c r="E68" t="s">
        <v>116</v>
      </c>
      <c r="F68" t="s">
        <v>99</v>
      </c>
      <c r="H68" t="str">
        <f t="shared" ref="H68:H69" si="41">"ALS("&amp;F68&amp;"=z"&amp;";"""";"&amp;E68&amp;")"&amp;";"</f>
        <v>ALS(A25=z;"";TEKEN(13));</v>
      </c>
    </row>
    <row r="69" spans="5:8">
      <c r="E69" t="s">
        <v>115</v>
      </c>
      <c r="F69" t="s">
        <v>99</v>
      </c>
      <c r="H69" t="str">
        <f t="shared" si="41"/>
        <v>ALS(A25=z;"";TEKEN(10));</v>
      </c>
    </row>
    <row r="70" spans="5:8">
      <c r="F70" t="s">
        <v>99</v>
      </c>
      <c r="H70" t="str">
        <f t="shared" ref="H70" si="42">"ALS("&amp;F70&amp;"=z"&amp;";"""";"&amp;F70&amp;")"&amp;";"</f>
        <v>ALS(A25=z;"";A25);</v>
      </c>
    </row>
    <row r="71" spans="5:8">
      <c r="E71" t="s">
        <v>116</v>
      </c>
      <c r="F71" t="s">
        <v>100</v>
      </c>
      <c r="H71" t="str">
        <f t="shared" ref="H71:H72" si="43">"ALS("&amp;F71&amp;"=z"&amp;";"""";"&amp;E71&amp;")"&amp;";"</f>
        <v>ALS(A26=z;"";TEKEN(13));</v>
      </c>
    </row>
    <row r="72" spans="5:8">
      <c r="E72" t="s">
        <v>115</v>
      </c>
      <c r="F72" t="s">
        <v>100</v>
      </c>
      <c r="H72" t="str">
        <f t="shared" si="43"/>
        <v>ALS(A26=z;"";TEKEN(10));</v>
      </c>
    </row>
    <row r="73" spans="5:8">
      <c r="F73" t="s">
        <v>100</v>
      </c>
      <c r="H73" t="str">
        <f t="shared" ref="H73" si="44">"ALS("&amp;F73&amp;"=z"&amp;";"""";"&amp;F73&amp;")"&amp;";"</f>
        <v>ALS(A26=z;"";A26);</v>
      </c>
    </row>
    <row r="74" spans="5:8">
      <c r="E74" t="s">
        <v>116</v>
      </c>
      <c r="F74" t="s">
        <v>101</v>
      </c>
      <c r="H74" t="str">
        <f t="shared" ref="H74:H75" si="45">"ALS("&amp;F74&amp;"=z"&amp;";"""";"&amp;E74&amp;")"&amp;";"</f>
        <v>ALS(A27=z;"";TEKEN(13));</v>
      </c>
    </row>
    <row r="75" spans="5:8">
      <c r="E75" t="s">
        <v>115</v>
      </c>
      <c r="F75" t="s">
        <v>101</v>
      </c>
      <c r="H75" t="str">
        <f t="shared" si="45"/>
        <v>ALS(A27=z;"";TEKEN(10));</v>
      </c>
    </row>
    <row r="76" spans="5:8">
      <c r="F76" t="s">
        <v>101</v>
      </c>
      <c r="H76" t="str">
        <f t="shared" ref="H76" si="46">"ALS("&amp;F76&amp;"=z"&amp;";"""";"&amp;F76&amp;")"&amp;";"</f>
        <v>ALS(A27=z;"";A27);</v>
      </c>
    </row>
    <row r="77" spans="5:8">
      <c r="E77" t="s">
        <v>116</v>
      </c>
      <c r="F77" t="s">
        <v>102</v>
      </c>
      <c r="H77" t="str">
        <f t="shared" ref="H77:H78" si="47">"ALS("&amp;F77&amp;"=z"&amp;";"""";"&amp;E77&amp;")"&amp;";"</f>
        <v>ALS(A28=z;"";TEKEN(13));</v>
      </c>
    </row>
    <row r="78" spans="5:8">
      <c r="E78" t="s">
        <v>115</v>
      </c>
      <c r="F78" t="s">
        <v>102</v>
      </c>
      <c r="H78" t="str">
        <f t="shared" si="47"/>
        <v>ALS(A28=z;"";TEKEN(10));</v>
      </c>
    </row>
    <row r="79" spans="5:8">
      <c r="F79" t="s">
        <v>102</v>
      </c>
      <c r="H79" t="str">
        <f t="shared" ref="H79" si="48">"ALS("&amp;F79&amp;"=z"&amp;";"""";"&amp;F79&amp;")"&amp;";"</f>
        <v>ALS(A28=z;"";A28);</v>
      </c>
    </row>
    <row r="80" spans="5:8">
      <c r="E80" t="s">
        <v>116</v>
      </c>
      <c r="F80" t="s">
        <v>103</v>
      </c>
      <c r="H80" t="str">
        <f t="shared" ref="H80:H81" si="49">"ALS("&amp;F80&amp;"=z"&amp;";"""";"&amp;E80&amp;")"&amp;";"</f>
        <v>ALS(A29=z;"";TEKEN(13));</v>
      </c>
    </row>
    <row r="81" spans="5:8">
      <c r="E81" t="s">
        <v>115</v>
      </c>
      <c r="F81" t="s">
        <v>103</v>
      </c>
      <c r="H81" t="str">
        <f t="shared" si="49"/>
        <v>ALS(A29=z;"";TEKEN(10));</v>
      </c>
    </row>
    <row r="82" spans="5:8">
      <c r="F82" t="s">
        <v>103</v>
      </c>
      <c r="H82" t="str">
        <f t="shared" ref="H82" si="50">"ALS("&amp;F82&amp;"=z"&amp;";"""";"&amp;F82&amp;")"&amp;";"</f>
        <v>ALS(A29=z;"";A29);</v>
      </c>
    </row>
    <row r="83" spans="5:8">
      <c r="E83" t="s">
        <v>116</v>
      </c>
      <c r="F83" t="s">
        <v>104</v>
      </c>
      <c r="H83" t="str">
        <f t="shared" ref="H83:H84" si="51">"ALS("&amp;F83&amp;"=z"&amp;";"""";"&amp;E83&amp;")"&amp;";"</f>
        <v>ALS(A30=z;"";TEKEN(13));</v>
      </c>
    </row>
    <row r="84" spans="5:8">
      <c r="E84" t="s">
        <v>115</v>
      </c>
      <c r="F84" t="s">
        <v>104</v>
      </c>
      <c r="H84" t="str">
        <f t="shared" si="51"/>
        <v>ALS(A30=z;"";TEKEN(10));</v>
      </c>
    </row>
    <row r="85" spans="5:8">
      <c r="F85" t="s">
        <v>104</v>
      </c>
      <c r="H85" t="str">
        <f t="shared" ref="H85" si="52">"ALS("&amp;F85&amp;"=z"&amp;";"""";"&amp;F85&amp;")"&amp;";"</f>
        <v>ALS(A30=z;"";A30);</v>
      </c>
    </row>
    <row r="86" spans="5:8">
      <c r="E86" t="s">
        <v>116</v>
      </c>
      <c r="F86" t="s">
        <v>105</v>
      </c>
      <c r="H86" t="str">
        <f t="shared" ref="H86:H87" si="53">"ALS("&amp;F86&amp;"=z"&amp;";"""";"&amp;E86&amp;")"&amp;";"</f>
        <v>ALS(A31=z;"";TEKEN(13));</v>
      </c>
    </row>
    <row r="87" spans="5:8">
      <c r="E87" t="s">
        <v>115</v>
      </c>
      <c r="F87" t="s">
        <v>105</v>
      </c>
      <c r="H87" t="str">
        <f t="shared" si="53"/>
        <v>ALS(A31=z;"";TEKEN(10));</v>
      </c>
    </row>
    <row r="88" spans="5:8">
      <c r="F88" t="s">
        <v>105</v>
      </c>
      <c r="H88" t="str">
        <f t="shared" ref="H88" si="54">"ALS("&amp;F88&amp;"=z"&amp;";"""";"&amp;F88&amp;")"&amp;";"</f>
        <v>ALS(A31=z;"";A31);</v>
      </c>
    </row>
    <row r="89" spans="5:8">
      <c r="E89" t="s">
        <v>116</v>
      </c>
      <c r="F89" t="s">
        <v>106</v>
      </c>
      <c r="H89" t="str">
        <f t="shared" ref="H89:H90" si="55">"ALS("&amp;F89&amp;"=z"&amp;";"""";"&amp;E89&amp;")"&amp;";"</f>
        <v>ALS(A32=z;"";TEKEN(13));</v>
      </c>
    </row>
    <row r="90" spans="5:8">
      <c r="E90" t="s">
        <v>115</v>
      </c>
      <c r="F90" t="s">
        <v>106</v>
      </c>
      <c r="H90" t="str">
        <f t="shared" si="55"/>
        <v>ALS(A32=z;"";TEKEN(10));</v>
      </c>
    </row>
    <row r="91" spans="5:8">
      <c r="F91" t="s">
        <v>106</v>
      </c>
      <c r="H91" t="str">
        <f t="shared" ref="H91" si="56">"ALS("&amp;F91&amp;"=z"&amp;";"""";"&amp;F91&amp;")"&amp;";"</f>
        <v>ALS(A32=z;"";A32);</v>
      </c>
    </row>
    <row r="92" spans="5:8">
      <c r="E92" t="s">
        <v>116</v>
      </c>
      <c r="F92" t="s">
        <v>107</v>
      </c>
      <c r="H92" t="str">
        <f t="shared" ref="H92:H93" si="57">"ALS("&amp;F92&amp;"=z"&amp;";"""";"&amp;E92&amp;")"&amp;";"</f>
        <v>ALS(A33=z;"";TEKEN(13));</v>
      </c>
    </row>
    <row r="93" spans="5:8">
      <c r="E93" t="s">
        <v>115</v>
      </c>
      <c r="F93" t="s">
        <v>107</v>
      </c>
      <c r="H93" t="str">
        <f t="shared" si="57"/>
        <v>ALS(A33=z;"";TEKEN(10));</v>
      </c>
    </row>
    <row r="94" spans="5:8">
      <c r="F94" t="s">
        <v>107</v>
      </c>
      <c r="H94" t="str">
        <f t="shared" ref="H94" si="58">"ALS("&amp;F94&amp;"=z"&amp;";"""";"&amp;F94&amp;")"&amp;";"</f>
        <v>ALS(A33=z;"";A33);</v>
      </c>
    </row>
    <row r="95" spans="5:8">
      <c r="E95" t="s">
        <v>116</v>
      </c>
      <c r="F95" t="s">
        <v>108</v>
      </c>
      <c r="H95" t="str">
        <f t="shared" ref="H95:H96" si="59">"ALS("&amp;F95&amp;"=z"&amp;";"""";"&amp;E95&amp;")"&amp;";"</f>
        <v>ALS(A34=z;"";TEKEN(13));</v>
      </c>
    </row>
    <row r="96" spans="5:8">
      <c r="E96" t="s">
        <v>115</v>
      </c>
      <c r="F96" t="s">
        <v>108</v>
      </c>
      <c r="H96" t="str">
        <f t="shared" si="59"/>
        <v>ALS(A34=z;"";TEKEN(10));</v>
      </c>
    </row>
    <row r="97" spans="5:8">
      <c r="F97" t="s">
        <v>108</v>
      </c>
      <c r="H97" t="str">
        <f t="shared" ref="H97" si="60">"ALS("&amp;F97&amp;"=z"&amp;";"""";"&amp;F97&amp;")"&amp;";"</f>
        <v>ALS(A34=z;"";A34);</v>
      </c>
    </row>
    <row r="98" spans="5:8">
      <c r="E98" t="s">
        <v>116</v>
      </c>
      <c r="F98" t="s">
        <v>109</v>
      </c>
      <c r="H98" t="str">
        <f t="shared" ref="H98:H99" si="61">"ALS("&amp;F98&amp;"=z"&amp;";"""";"&amp;E98&amp;")"&amp;";"</f>
        <v>ALS(A35=z;"";TEKEN(13));</v>
      </c>
    </row>
    <row r="99" spans="5:8">
      <c r="E99" t="s">
        <v>115</v>
      </c>
      <c r="F99" t="s">
        <v>109</v>
      </c>
      <c r="H99" t="str">
        <f t="shared" si="61"/>
        <v>ALS(A35=z;"";TEKEN(10));</v>
      </c>
    </row>
    <row r="100" spans="5:8">
      <c r="F100" t="s">
        <v>109</v>
      </c>
      <c r="H100" t="str">
        <f t="shared" ref="H100" si="62">"ALS("&amp;F100&amp;"=z"&amp;";"""";"&amp;F100&amp;")"&amp;";"</f>
        <v>ALS(A35=z;"";A35);</v>
      </c>
    </row>
    <row r="101" spans="5:8">
      <c r="E101" t="s">
        <v>116</v>
      </c>
      <c r="F101" t="s">
        <v>110</v>
      </c>
      <c r="H101" t="str">
        <f t="shared" ref="H101:H102" si="63">"ALS("&amp;F101&amp;"=z"&amp;";"""";"&amp;E101&amp;")"&amp;";"</f>
        <v>ALS(A36=z;"";TEKEN(13));</v>
      </c>
    </row>
    <row r="102" spans="5:8">
      <c r="E102" t="s">
        <v>115</v>
      </c>
      <c r="F102" t="s">
        <v>110</v>
      </c>
      <c r="H102" t="str">
        <f t="shared" si="63"/>
        <v>ALS(A36=z;"";TEKEN(10));</v>
      </c>
    </row>
    <row r="103" spans="5:8">
      <c r="F103" t="s">
        <v>110</v>
      </c>
      <c r="H103" t="str">
        <f t="shared" ref="H103" si="64">"ALS("&amp;F103&amp;"=z"&amp;";"""";"&amp;F103&amp;")"&amp;";"</f>
        <v>ALS(A36=z;"";A36);</v>
      </c>
    </row>
    <row r="104" spans="5:8">
      <c r="E104" t="s">
        <v>116</v>
      </c>
      <c r="F104" t="s">
        <v>111</v>
      </c>
      <c r="H104" t="str">
        <f t="shared" ref="H104:H105" si="65">"ALS("&amp;F104&amp;"=z"&amp;";"""";"&amp;E104&amp;")"&amp;";"</f>
        <v>ALS(A37=z;"";TEKEN(13));</v>
      </c>
    </row>
    <row r="105" spans="5:8">
      <c r="E105" t="s">
        <v>115</v>
      </c>
      <c r="F105" t="s">
        <v>111</v>
      </c>
      <c r="H105" t="str">
        <f t="shared" si="65"/>
        <v>ALS(A37=z;"";TEKEN(10));</v>
      </c>
    </row>
    <row r="106" spans="5:8">
      <c r="F106" t="s">
        <v>111</v>
      </c>
      <c r="H106" t="str">
        <f t="shared" ref="H106" si="66">"ALS("&amp;F106&amp;"=z"&amp;";"""";"&amp;F106&amp;")"&amp;";"</f>
        <v>ALS(A37=z;"";A37);</v>
      </c>
    </row>
    <row r="107" spans="5:8">
      <c r="E107" t="s">
        <v>116</v>
      </c>
      <c r="F107" t="s">
        <v>112</v>
      </c>
      <c r="H107" t="str">
        <f t="shared" ref="H107:H108" si="67">"ALS("&amp;F107&amp;"=z"&amp;";"""";"&amp;E107&amp;")"&amp;";"</f>
        <v>ALS(A38=z;"";TEKEN(13));</v>
      </c>
    </row>
    <row r="108" spans="5:8">
      <c r="E108" t="s">
        <v>115</v>
      </c>
      <c r="F108" t="s">
        <v>112</v>
      </c>
      <c r="H108" t="str">
        <f t="shared" si="67"/>
        <v>ALS(A38=z;"";TEKEN(10));</v>
      </c>
    </row>
    <row r="109" spans="5:8">
      <c r="F109" t="s">
        <v>112</v>
      </c>
      <c r="H109" t="str">
        <f t="shared" ref="H109" si="68">"ALS("&amp;F109&amp;"=z"&amp;";"""";"&amp;F109&amp;")"&amp;";"</f>
        <v>ALS(A38=z;"";A38);</v>
      </c>
    </row>
    <row r="110" spans="5:8">
      <c r="E110" t="s">
        <v>116</v>
      </c>
      <c r="F110" t="s">
        <v>113</v>
      </c>
      <c r="H110" t="str">
        <f t="shared" ref="H110:H111" si="69">"ALS("&amp;F110&amp;"=z"&amp;";"""";"&amp;E110&amp;")"&amp;";"</f>
        <v>ALS(A39=z;"";TEKEN(13));</v>
      </c>
    </row>
    <row r="111" spans="5:8">
      <c r="E111" t="s">
        <v>115</v>
      </c>
      <c r="F111" t="s">
        <v>113</v>
      </c>
      <c r="H111" t="str">
        <f t="shared" si="69"/>
        <v>ALS(A39=z;"";TEKEN(10));</v>
      </c>
    </row>
    <row r="112" spans="5:8">
      <c r="F112" t="s">
        <v>113</v>
      </c>
      <c r="H112" t="str">
        <f t="shared" ref="H112" si="70">"ALS("&amp;F112&amp;"=z"&amp;";"""";"&amp;F112&amp;")"&amp;";"</f>
        <v>ALS(A39=z;"";A39);</v>
      </c>
    </row>
    <row r="113" spans="5:8">
      <c r="E113" t="s">
        <v>116</v>
      </c>
      <c r="F113" t="s">
        <v>114</v>
      </c>
      <c r="H113" t="str">
        <f t="shared" ref="H113:H114" si="71">"ALS("&amp;F113&amp;"=z"&amp;";"""";"&amp;E113&amp;")"&amp;";"</f>
        <v>ALS(A40=z;"";TEKEN(13));</v>
      </c>
    </row>
    <row r="114" spans="5:8">
      <c r="E114" t="s">
        <v>115</v>
      </c>
      <c r="F114" t="s">
        <v>114</v>
      </c>
      <c r="H114" t="str">
        <f t="shared" si="71"/>
        <v>ALS(A40=z;"";TEKEN(10));</v>
      </c>
    </row>
    <row r="115" spans="5:8">
      <c r="F115" t="s">
        <v>114</v>
      </c>
      <c r="H115" t="str">
        <f t="shared" ref="H115" si="72">"ALS("&amp;F115&amp;"=z"&amp;";"""";"&amp;F115&amp;")"&amp;";"</f>
        <v>ALS(A40=z;"";A40);</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Werkbladen</vt:lpstr>
      </vt:variant>
      <vt:variant>
        <vt:i4>5</vt:i4>
      </vt:variant>
      <vt:variant>
        <vt:lpstr>Benoemde bereiken</vt:lpstr>
      </vt:variant>
      <vt:variant>
        <vt:i4>2</vt:i4>
      </vt:variant>
    </vt:vector>
  </HeadingPairs>
  <TitlesOfParts>
    <vt:vector size="7" baseType="lpstr">
      <vt:lpstr>Introduction</vt:lpstr>
      <vt:lpstr>Units</vt:lpstr>
      <vt:lpstr>Symbols</vt:lpstr>
      <vt:lpstr>Equations</vt:lpstr>
      <vt:lpstr>StepinBetween</vt:lpstr>
      <vt:lpstr>array</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2018-08-24T09:08:12Z</dcterms:created>
  <dcterms:modified xsi:type="dcterms:W3CDTF">2018-09-29T13:39:08Z</dcterms:modified>
</cp:coreProperties>
</file>