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50" i="1" l="1"/>
  <c r="F18" i="1" l="1"/>
  <c r="E19" i="1"/>
  <c r="B30" i="1" l="1"/>
  <c r="B49" i="1" s="1"/>
  <c r="B6" i="1" l="1"/>
  <c r="B51" i="1" l="1"/>
</calcChain>
</file>

<file path=xl/sharedStrings.xml><?xml version="1.0" encoding="utf-8"?>
<sst xmlns="http://schemas.openxmlformats.org/spreadsheetml/2006/main" count="69" uniqueCount="50">
  <si>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</si>
  <si>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</si>
  <si>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</si>
  <si>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</si>
  <si>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</si>
  <si>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</si>
  <si>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</si>
  <si>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</si>
  <si>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</si>
  <si>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Tre Ingeniórer og En Sykepleier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</si>
  <si>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</si>
  <si>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</si>
  <si>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</si>
  <si>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</si>
  <si>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</si>
  <si>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</si>
  <si>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</si>
  <si>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</si>
  <si>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kg</t>
  </si>
  <si>
    <t>Hvetemalt</t>
  </si>
  <si>
    <t>Humle</t>
  </si>
  <si>
    <t>% alfa</t>
  </si>
  <si>
    <t>Mengde (g)</t>
  </si>
  <si>
    <t>Koketid (min)</t>
  </si>
  <si>
    <t>Gjær</t>
  </si>
  <si>
    <t>Mesk</t>
  </si>
  <si>
    <t>Strikevatn</t>
  </si>
  <si>
    <t>Spargevatn</t>
  </si>
  <si>
    <t>L</t>
  </si>
  <si>
    <t>Totalt</t>
  </si>
  <si>
    <t>Notater</t>
  </si>
  <si>
    <t>Utmesk på 77 grader</t>
  </si>
  <si>
    <t>Maris Otter</t>
  </si>
  <si>
    <t>Crystal</t>
  </si>
  <si>
    <t>Munich</t>
  </si>
  <si>
    <t>Chinook</t>
  </si>
  <si>
    <t>Cascade</t>
  </si>
  <si>
    <t>Simcoe</t>
  </si>
  <si>
    <t>-</t>
  </si>
  <si>
    <t>Tørrhumling</t>
  </si>
  <si>
    <t>WLP007 English Dry Ale</t>
  </si>
  <si>
    <t>IPA</t>
  </si>
  <si>
    <t>Koketid [time]</t>
  </si>
  <si>
    <t>Fordampning [L/time]</t>
  </si>
  <si>
    <t>Mesk i 60 min på 64 grader</t>
  </si>
  <si>
    <t>Mesk i 15 min på 72 grader</t>
  </si>
  <si>
    <t>6 pk</t>
  </si>
  <si>
    <t>(evt. 2 hvis starter)</t>
  </si>
  <si>
    <t>Konstant tap koking</t>
  </si>
  <si>
    <t>Konstant tap mesking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</si>
</sst>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2" zoomScale="145" zoomScaleNormal="145" workbookViewId="0">
      <selection activeCell="B50" sqref="B50"/>
    </sheetView>
  </sheetViews>
  <sheetFormatPr baseColWidth="10" defaultColWidth="9.140625" defaultRowHeight="15" x14ac:dyDescent="0.25"/>
  <cols>
    <col min="1" max="1" width="19.7109375" customWidth="1"/>
    <col min="2" max="2" width="9.5703125" customWidth="1"/>
    <col min="3" max="3" width="11.140625" bestFit="1" customWidth="1"/>
    <col min="4" max="4" width="14.7109375" customWidth="1"/>
    <col min="5" max="5" width="15.28515625" customWidth="1"/>
  </cols>
  <sheetData>
    <row r="1" spans="1:5" x14ac:dyDescent="0.25">
      <c r="A1" s="2" t="s">
        <v>4</v>
      </c>
      <c r="B1" t="s">
        <v>41</v>
      </c>
    </row>
    <row r="2" spans="1:5" x14ac:dyDescent="0.25">
      <c r="A2" s="2" t="s">
        <v>3</v>
      </c>
      <c r="B2" s="6" t="s">
        <v>9</v>
      </c>
      <c r="C2" s="6"/>
      <c r="D2" s="6"/>
      <c r="E2" s="6"/>
    </row>
    <row r="3" spans="1:5" x14ac:dyDescent="0.25">
      <c r="A3" s="2" t="s">
        <v>0</v>
      </c>
      <c r="B3" s="5">
        <v>42795</v>
      </c>
    </row>
    <row r="4" spans="1:5" x14ac:dyDescent="0.25">
      <c r="A4" s="2" t="s">
        <v>1</v>
      </c>
    </row>
    <row r="5" spans="1:5" x14ac:dyDescent="0.25">
      <c r="A5" s="2" t="s">
        <v>2</v>
      </c>
      <c r="B5" t="s">
        <v>41</v>
      </c>
    </row>
    <row r="6" spans="1:5" x14ac:dyDescent="0.25">
      <c r="A6" s="2" t="s">
        <v>5</v>
      </c>
      <c r="B6">
        <f>B7+B17*B16+B18</f>
        <v>48</v>
      </c>
      <c r="C6" t="s">
        <v>28</v>
      </c>
      <c r="E6" s="2"/>
    </row>
    <row r="7" spans="1:5" x14ac:dyDescent="0.25">
      <c r="A7" s="2" t="s">
        <v>6</v>
      </c>
      <c r="B7">
        <v>40</v>
      </c>
      <c r="C7" t="s">
        <v>28</v>
      </c>
    </row>
    <row r="8" spans="1:5" x14ac:dyDescent="0.25">
      <c r="A8" s="2" t="s">
        <v>7</v>
      </c>
    </row>
    <row r="9" spans="1:5" x14ac:dyDescent="0.25">
      <c r="A9" s="2" t="s">
        <v>10</v>
      </c>
      <c r="B9">
        <v>1.0740000000000001</v>
      </c>
    </row>
    <row r="10" spans="1:5" x14ac:dyDescent="0.25">
      <c r="A10" s="2" t="s">
        <v>11</v>
      </c>
    </row>
    <row r="11" spans="1:5" x14ac:dyDescent="0.25">
      <c r="A11" s="2" t="s">
        <v>12</v>
      </c>
      <c r="B11">
        <v>1.0149999999999999</v>
      </c>
    </row>
    <row r="12" spans="1:5" x14ac:dyDescent="0.25">
      <c r="A12" s="2" t="s">
        <v>13</v>
      </c>
    </row>
    <row r="13" spans="1:5" x14ac:dyDescent="0.25">
      <c r="A13" s="2" t="s">
        <v>8</v>
      </c>
      <c r="B13">
        <v>18.3</v>
      </c>
    </row>
    <row r="14" spans="1:5" x14ac:dyDescent="0.25">
      <c r="A14" s="2" t="s">
        <v>14</v>
      </c>
      <c r="B14">
        <v>7.74</v>
      </c>
    </row>
    <row r="15" spans="1:5" x14ac:dyDescent="0.25">
      <c r="A15" s="2" t="s">
        <v>15</v>
      </c>
    </row>
    <row r="16" spans="1:5" x14ac:dyDescent="0.25">
      <c r="A16" s="2" t="s">
        <v>42</v>
      </c>
      <c r="B16">
        <v>1</v>
      </c>
    </row>
    <row r="17" spans="1:6" x14ac:dyDescent="0.25">
      <c r="A17" s="2" t="s">
        <v>43</v>
      </c>
      <c r="B17">
        <v>5</v>
      </c>
    </row>
    <row r="18" spans="1:6" x14ac:dyDescent="0.25">
      <c r="A18" s="2" t="s">
        <v>48</v>
      </c>
      <c r="B18">
        <v>3</v>
      </c>
      <c r="E18">
        <v>43</v>
      </c>
      <c r="F18">
        <f>43-7</f>
        <v>36</v>
      </c>
    </row>
    <row r="19" spans="1:6" x14ac:dyDescent="0.25">
      <c r="A19" s="2" t="s">
        <v>49</v>
      </c>
      <c r="B19">
        <v>5</v>
      </c>
      <c r="E19">
        <f>10</f>
        <v>10</v>
      </c>
    </row>
    <row r="24" spans="1:6" x14ac:dyDescent="0.25">
      <c r="A24" s="2" t="s">
        <v>16</v>
      </c>
      <c r="B24" s="2"/>
    </row>
    <row r="25" spans="1:6" x14ac:dyDescent="0.25">
      <c r="A25" s="2" t="s">
        <v>2</v>
      </c>
      <c r="B25" s="2" t="s">
        <v>17</v>
      </c>
    </row>
    <row r="26" spans="1:6" x14ac:dyDescent="0.25">
      <c r="A26" t="s">
        <v>32</v>
      </c>
      <c r="B26">
        <v>11</v>
      </c>
      <c r="C26" t="s">
        <v>18</v>
      </c>
    </row>
    <row r="27" spans="1:6" x14ac:dyDescent="0.25">
      <c r="A27" t="s">
        <v>33</v>
      </c>
      <c r="B27">
        <v>1.5</v>
      </c>
      <c r="C27" t="s">
        <v>18</v>
      </c>
    </row>
    <row r="28" spans="1:6" x14ac:dyDescent="0.25">
      <c r="A28" t="s">
        <v>34</v>
      </c>
      <c r="B28">
        <v>1.5</v>
      </c>
      <c r="C28" t="s">
        <v>18</v>
      </c>
    </row>
    <row r="29" spans="1:6" x14ac:dyDescent="0.25">
      <c r="A29" t="s">
        <v>19</v>
      </c>
      <c r="B29">
        <v>1.2</v>
      </c>
      <c r="C29" t="s">
        <v>18</v>
      </c>
    </row>
    <row r="30" spans="1:6" x14ac:dyDescent="0.25">
      <c r="A30" t="s">
        <v>29</v>
      </c>
      <c r="B30">
        <f>SUM(B26:B29)</f>
        <v>15.2</v>
      </c>
      <c r="C30" t="s">
        <v>18</v>
      </c>
    </row>
    <row r="32" spans="1:6" x14ac:dyDescent="0.25">
      <c r="A32" s="2" t="s">
        <v>20</v>
      </c>
      <c r="B32" s="2"/>
      <c r="C32" s="2"/>
      <c r="D32" s="2"/>
    </row>
    <row r="33" spans="1:4" x14ac:dyDescent="0.25">
      <c r="A33" s="2" t="s">
        <v>2</v>
      </c>
      <c r="B33" s="2" t="s">
        <v>21</v>
      </c>
      <c r="C33" s="2" t="s">
        <v>22</v>
      </c>
      <c r="D33" s="2" t="s">
        <v>23</v>
      </c>
    </row>
    <row r="34" spans="1:4" x14ac:dyDescent="0.25">
      <c r="A34" t="s">
        <v>35</v>
      </c>
      <c r="B34">
        <v>14</v>
      </c>
      <c r="C34">
        <v>30</v>
      </c>
      <c r="D34" s="3">
        <v>60</v>
      </c>
    </row>
    <row r="35" spans="1:4" x14ac:dyDescent="0.25">
      <c r="A35" t="s">
        <v>36</v>
      </c>
      <c r="B35">
        <v>6</v>
      </c>
      <c r="C35">
        <v>75</v>
      </c>
      <c r="D35" s="3">
        <v>60</v>
      </c>
    </row>
    <row r="36" spans="1:4" x14ac:dyDescent="0.25">
      <c r="A36" t="s">
        <v>36</v>
      </c>
      <c r="B36">
        <v>6</v>
      </c>
      <c r="C36">
        <v>100</v>
      </c>
      <c r="D36" s="3">
        <v>15</v>
      </c>
    </row>
    <row r="37" spans="1:4" x14ac:dyDescent="0.25">
      <c r="A37" t="s">
        <v>36</v>
      </c>
      <c r="B37">
        <v>6</v>
      </c>
      <c r="C37">
        <v>100</v>
      </c>
      <c r="D37" s="3">
        <v>5</v>
      </c>
    </row>
    <row r="38" spans="1:4" x14ac:dyDescent="0.25">
      <c r="A38" t="s">
        <v>36</v>
      </c>
      <c r="B38">
        <v>6</v>
      </c>
      <c r="C38">
        <v>25</v>
      </c>
      <c r="D38" s="3">
        <v>0</v>
      </c>
    </row>
    <row r="39" spans="1:4" x14ac:dyDescent="0.25">
      <c r="A39" t="s">
        <v>35</v>
      </c>
      <c r="B39">
        <v>14</v>
      </c>
      <c r="C39">
        <v>70</v>
      </c>
      <c r="D39" s="3">
        <v>0</v>
      </c>
    </row>
    <row r="40" spans="1:4" x14ac:dyDescent="0.25">
      <c r="A40" t="s">
        <v>36</v>
      </c>
      <c r="B40">
        <v>14</v>
      </c>
      <c r="C40">
        <v>100</v>
      </c>
      <c r="D40" s="4" t="s">
        <v>39</v>
      </c>
    </row>
    <row r="41" spans="1:4" x14ac:dyDescent="0.25">
      <c r="A41" t="s">
        <v>37</v>
      </c>
      <c r="B41" t="s">
        <v>38</v>
      </c>
      <c r="C41">
        <v>100</v>
      </c>
      <c r="D41" s="4" t="s">
        <v>39</v>
      </c>
    </row>
    <row r="43" spans="1:4" x14ac:dyDescent="0.25">
      <c r="A43" s="2" t="s">
        <v>24</v>
      </c>
      <c r="B43" s="2"/>
    </row>
    <row r="44" spans="1:4" x14ac:dyDescent="0.25">
      <c r="A44" s="2" t="s">
        <v>2</v>
      </c>
      <c r="B44" s="2" t="s">
        <v>17</v>
      </c>
    </row>
    <row r="45" spans="1:4" ht="30" x14ac:dyDescent="0.25">
      <c r="A45" s="1" t="s">
        <v>40</v>
      </c>
      <c r="B45" t="s">
        <v>46</v>
      </c>
      <c r="C45" t="s">
        <v>47</v>
      </c>
    </row>
    <row r="48" spans="1:4" x14ac:dyDescent="0.25">
      <c r="A48" s="2" t="s">
        <v>25</v>
      </c>
    </row>
    <row r="49" spans="1:3" x14ac:dyDescent="0.25">
      <c r="A49" t="s">
        <v>26</v>
      </c>
      <c r="B49">
        <f>3.1296*B30</f>
        <v>47.569919999999996</v>
      </c>
      <c r="C49" t="s">
        <v>28</v>
      </c>
    </row>
    <row r="50" spans="1:3" x14ac:dyDescent="0.25">
      <c r="A50" t="s">
        <v>27</v>
      </c>
      <c r="B50">
        <f>B6+0.8345*B30-B49</f>
        <v>13.11448</v>
      </c>
      <c r="C50" t="s">
        <v>28</v>
      </c>
    </row>
    <row r="51" spans="1:3" x14ac:dyDescent="0.25">
      <c r="A51" t="s">
        <v>29</v>
      </c>
      <c r="B51">
        <f>SUM(B49:B50)</f>
        <v>60.684399999999997</v>
      </c>
    </row>
    <row r="53" spans="1:3" x14ac:dyDescent="0.25">
      <c r="A53" s="2" t="s">
        <v>30</v>
      </c>
    </row>
    <row r="54" spans="1:3" x14ac:dyDescent="0.25">
      <c r="A54" t="s">
        <v>44</v>
      </c>
    </row>
    <row r="55" spans="1:3" x14ac:dyDescent="0.25">
      <c r="A55" t="s">
        <v>45</v>
      </c>
    </row>
    <row r="56" spans="1:3" x14ac:dyDescent="0.25">
      <c r="A56" t="s">
        <v>31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2017-05-01T18:16:48Z</dcterms:modified>
</cp:coreProperties>
</file>